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ุ้ง\งานปี 2564\จัดชื้อ จัดจ้างปี 64\"/>
    </mc:Choice>
  </mc:AlternateContent>
  <bookViews>
    <workbookView xWindow="475" yWindow="41" windowWidth="15487" windowHeight="10039" tabRatio="738" activeTab="7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กาบเชิง!$A$1:$J$23</definedName>
    <definedName name="_xlnm.Print_Area" localSheetId="2">คอนสาร!$A$1:$J$37</definedName>
    <definedName name="_xlnm.Print_Area" localSheetId="3">ดงพลอง!$A$1:$J$40</definedName>
    <definedName name="_xlnm.Print_Area" localSheetId="0">ดงสายทอ!$A$1:$J$29</definedName>
    <definedName name="_xlnm.Print_Area" localSheetId="6">บริหารทั่วไป!$A$1:$J$20</definedName>
    <definedName name="_xlnm.Print_Area" localSheetId="5">สูงเนิน!$A$1:$J$25</definedName>
  </definedNames>
  <calcPr calcId="152511"/>
</workbook>
</file>

<file path=xl/calcChain.xml><?xml version="1.0" encoding="utf-8"?>
<calcChain xmlns="http://schemas.openxmlformats.org/spreadsheetml/2006/main">
  <c r="H16" i="5" l="1"/>
  <c r="E16" i="5"/>
  <c r="H15" i="5"/>
  <c r="E15" i="5"/>
  <c r="H14" i="5"/>
  <c r="E14" i="5"/>
  <c r="H13" i="5"/>
  <c r="E13" i="5"/>
  <c r="H15" i="7" l="1"/>
  <c r="E15" i="7"/>
  <c r="H16" i="7"/>
  <c r="E16" i="7"/>
  <c r="H8" i="7"/>
  <c r="E8" i="7"/>
  <c r="H16" i="2" l="1"/>
  <c r="E16" i="2"/>
  <c r="H13" i="2"/>
  <c r="E13" i="2"/>
  <c r="H12" i="2"/>
  <c r="E12" i="2"/>
  <c r="H20" i="2" l="1"/>
  <c r="E20" i="2"/>
  <c r="H21" i="2" l="1"/>
  <c r="E21" i="2"/>
  <c r="H19" i="2"/>
  <c r="E19" i="2"/>
  <c r="H11" i="2"/>
  <c r="E11" i="2"/>
  <c r="H9" i="2"/>
  <c r="E9" i="2"/>
  <c r="H10" i="2"/>
  <c r="E10" i="2"/>
  <c r="H8" i="2"/>
  <c r="E8" i="2"/>
  <c r="H18" i="2"/>
  <c r="E18" i="2"/>
  <c r="H14" i="2"/>
  <c r="E14" i="2"/>
  <c r="H23" i="5" l="1"/>
  <c r="E23" i="5"/>
  <c r="H19" i="3" l="1"/>
  <c r="H20" i="3"/>
  <c r="H21" i="3"/>
  <c r="E19" i="3"/>
  <c r="E20" i="3"/>
  <c r="E21" i="3"/>
  <c r="H48" i="1" l="1"/>
  <c r="H49" i="1"/>
  <c r="H50" i="1"/>
  <c r="H51" i="1"/>
  <c r="H52" i="1"/>
  <c r="H53" i="1"/>
  <c r="E48" i="1"/>
  <c r="E49" i="1"/>
  <c r="E50" i="1"/>
  <c r="E51" i="1"/>
  <c r="E52" i="1"/>
  <c r="E53" i="1"/>
  <c r="H23" i="6" l="1"/>
  <c r="E23" i="6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14" i="4"/>
  <c r="D29" i="4"/>
  <c r="H29" i="2" l="1"/>
  <c r="H30" i="2"/>
  <c r="H31" i="2"/>
  <c r="H32" i="2"/>
  <c r="H33" i="2"/>
  <c r="H34" i="2"/>
  <c r="H35" i="2"/>
  <c r="H36" i="2"/>
  <c r="H37" i="2"/>
  <c r="H38" i="2"/>
  <c r="H39" i="2"/>
  <c r="E30" i="2"/>
  <c r="E31" i="2"/>
  <c r="E32" i="2"/>
  <c r="E33" i="2"/>
  <c r="E34" i="2"/>
  <c r="E35" i="2"/>
  <c r="E36" i="2"/>
  <c r="E37" i="2"/>
  <c r="E38" i="2"/>
  <c r="E39" i="2"/>
  <c r="E29" i="2"/>
  <c r="H28" i="2"/>
  <c r="E28" i="2"/>
  <c r="H18" i="7" l="1"/>
  <c r="E18" i="7"/>
  <c r="H9" i="7" l="1"/>
  <c r="E9" i="7"/>
  <c r="D19" i="7"/>
  <c r="H27" i="5" l="1"/>
  <c r="H28" i="5"/>
  <c r="H29" i="5"/>
  <c r="H30" i="5"/>
  <c r="H31" i="5"/>
  <c r="H32" i="5"/>
  <c r="H33" i="5"/>
  <c r="H34" i="5"/>
  <c r="H35" i="5"/>
  <c r="H36" i="5"/>
  <c r="E27" i="5"/>
  <c r="E28" i="5"/>
  <c r="E29" i="5"/>
  <c r="E30" i="5"/>
  <c r="E31" i="5"/>
  <c r="E32" i="5"/>
  <c r="E33" i="5"/>
  <c r="E34" i="5"/>
  <c r="E35" i="5"/>
  <c r="E36" i="5"/>
  <c r="H27" i="2" l="1"/>
  <c r="E27" i="2"/>
  <c r="H18" i="3" l="1"/>
  <c r="H22" i="3"/>
  <c r="E18" i="3"/>
  <c r="E22" i="3"/>
  <c r="H41" i="1"/>
  <c r="H42" i="1"/>
  <c r="H43" i="1"/>
  <c r="H44" i="1"/>
  <c r="H45" i="1"/>
  <c r="H46" i="1"/>
  <c r="H47" i="1"/>
  <c r="H54" i="1"/>
  <c r="H55" i="1"/>
  <c r="E42" i="1"/>
  <c r="E43" i="1"/>
  <c r="E44" i="1"/>
  <c r="E45" i="1"/>
  <c r="E46" i="1"/>
  <c r="E47" i="1"/>
  <c r="E54" i="1"/>
  <c r="E55" i="1"/>
  <c r="E41" i="1"/>
  <c r="H40" i="1"/>
  <c r="E40" i="1"/>
  <c r="H13" i="6" l="1"/>
  <c r="E9" i="6"/>
  <c r="E13" i="4"/>
  <c r="E10" i="7"/>
  <c r="E11" i="7"/>
  <c r="E12" i="7"/>
  <c r="E13" i="7"/>
  <c r="E14" i="7"/>
  <c r="E17" i="7"/>
  <c r="E7" i="7"/>
  <c r="H10" i="7"/>
  <c r="H11" i="7"/>
  <c r="H12" i="7"/>
  <c r="H13" i="7"/>
  <c r="H14" i="7"/>
  <c r="H17" i="7"/>
  <c r="H7" i="7"/>
  <c r="H26" i="5"/>
  <c r="E26" i="5"/>
  <c r="H25" i="5"/>
  <c r="E25" i="5"/>
  <c r="H24" i="5"/>
  <c r="E24" i="5"/>
  <c r="H22" i="5"/>
  <c r="E22" i="5"/>
  <c r="D37" i="5"/>
  <c r="D40" i="2"/>
  <c r="H22" i="2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D56" i="1"/>
  <c r="E19" i="7" l="1"/>
  <c r="H7" i="1"/>
  <c r="A3" i="1" l="1"/>
  <c r="H21" i="5"/>
  <c r="E25" i="2"/>
  <c r="H25" i="2"/>
  <c r="H24" i="2"/>
  <c r="E24" i="2"/>
  <c r="E22" i="2"/>
  <c r="E23" i="2"/>
  <c r="H23" i="2"/>
  <c r="H26" i="2"/>
  <c r="E26" i="2"/>
  <c r="H7" i="2"/>
  <c r="E7" i="2"/>
  <c r="H17" i="2"/>
  <c r="H15" i="2"/>
  <c r="E17" i="2"/>
  <c r="E15" i="2"/>
  <c r="E9" i="4"/>
  <c r="E10" i="4"/>
  <c r="E11" i="4"/>
  <c r="E12" i="4"/>
  <c r="E8" i="4"/>
  <c r="H8" i="4"/>
  <c r="H9" i="4"/>
  <c r="H10" i="4"/>
  <c r="H11" i="4"/>
  <c r="H12" i="4"/>
  <c r="H13" i="4"/>
  <c r="H7" i="4"/>
  <c r="E7" i="4"/>
  <c r="D25" i="6"/>
  <c r="H24" i="6"/>
  <c r="E24" i="6"/>
  <c r="H22" i="6"/>
  <c r="H21" i="6"/>
  <c r="E21" i="6"/>
  <c r="E18" i="6"/>
  <c r="H18" i="6"/>
  <c r="E17" i="6"/>
  <c r="H17" i="6"/>
  <c r="E16" i="6"/>
  <c r="H16" i="6"/>
  <c r="E15" i="6"/>
  <c r="H15" i="6"/>
  <c r="H14" i="6"/>
  <c r="E14" i="6"/>
  <c r="E13" i="6"/>
  <c r="H12" i="6"/>
  <c r="E12" i="6"/>
  <c r="E10" i="6"/>
  <c r="H10" i="6"/>
  <c r="H9" i="6"/>
  <c r="H8" i="6"/>
  <c r="E8" i="6"/>
  <c r="H20" i="6"/>
  <c r="E20" i="6"/>
  <c r="H11" i="6"/>
  <c r="H19" i="6"/>
  <c r="H7" i="6"/>
  <c r="E7" i="6"/>
  <c r="E11" i="6"/>
  <c r="E19" i="6"/>
  <c r="E22" i="6"/>
  <c r="D23" i="3"/>
  <c r="H17" i="3"/>
  <c r="H16" i="3"/>
  <c r="E17" i="3"/>
  <c r="E16" i="3"/>
  <c r="H12" i="3"/>
  <c r="H9" i="3"/>
  <c r="H8" i="3"/>
  <c r="H10" i="3"/>
  <c r="H11" i="3"/>
  <c r="H13" i="3"/>
  <c r="H14" i="3"/>
  <c r="H15" i="3"/>
  <c r="H7" i="3"/>
  <c r="E8" i="3"/>
  <c r="E9" i="3"/>
  <c r="E10" i="3"/>
  <c r="E11" i="3"/>
  <c r="E12" i="3"/>
  <c r="E13" i="3"/>
  <c r="E14" i="3"/>
  <c r="E15" i="3"/>
  <c r="E7" i="3"/>
  <c r="E21" i="5"/>
  <c r="H20" i="5"/>
  <c r="H8" i="5"/>
  <c r="H9" i="5"/>
  <c r="H10" i="5"/>
  <c r="H11" i="5"/>
  <c r="H12" i="5"/>
  <c r="H17" i="5"/>
  <c r="H18" i="5"/>
  <c r="H19" i="5"/>
  <c r="H7" i="5"/>
  <c r="E8" i="5"/>
  <c r="E9" i="5"/>
  <c r="E10" i="5"/>
  <c r="E11" i="5"/>
  <c r="E12" i="5"/>
  <c r="E17" i="5"/>
  <c r="E18" i="5"/>
  <c r="E19" i="5"/>
  <c r="E20" i="5"/>
  <c r="E7" i="5"/>
  <c r="H19" i="1"/>
  <c r="E19" i="1"/>
  <c r="H18" i="1"/>
  <c r="E18" i="1"/>
  <c r="H17" i="1"/>
  <c r="E17" i="1"/>
  <c r="E29" i="4" l="1"/>
  <c r="E37" i="5"/>
  <c r="E23" i="3"/>
  <c r="E40" i="2"/>
  <c r="E25" i="6"/>
  <c r="D20" i="7"/>
  <c r="E7" i="1"/>
  <c r="E8" i="1"/>
  <c r="H16" i="1"/>
  <c r="H9" i="1"/>
  <c r="H10" i="1"/>
  <c r="H11" i="1"/>
  <c r="H12" i="1"/>
  <c r="H13" i="1"/>
  <c r="H14" i="1"/>
  <c r="H15" i="1"/>
  <c r="H8" i="1"/>
  <c r="E10" i="1"/>
  <c r="E11" i="1"/>
  <c r="E12" i="1"/>
  <c r="E13" i="1"/>
  <c r="E14" i="1"/>
  <c r="E15" i="1"/>
  <c r="E16" i="1"/>
  <c r="E9" i="1"/>
  <c r="A1" i="1"/>
  <c r="A1" i="5" s="1"/>
  <c r="A1" i="2" s="1"/>
  <c r="A1" i="3" s="1"/>
  <c r="A1" i="6" s="1"/>
  <c r="A1" i="7" s="1"/>
  <c r="A3" i="5"/>
  <c r="A3" i="2" s="1"/>
  <c r="A3" i="6" s="1"/>
  <c r="E56" i="1" l="1"/>
  <c r="A3" i="3"/>
  <c r="A3" i="7" l="1"/>
</calcChain>
</file>

<file path=xl/sharedStrings.xml><?xml version="1.0" encoding="utf-8"?>
<sst xmlns="http://schemas.openxmlformats.org/spreadsheetml/2006/main" count="881" uniqueCount="249">
  <si>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</si>
  <si>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</si>
  <si>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</si>
  <si>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</si>
  <si>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</si>
  <si>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</si>
  <si>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</si>
  <si>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</si>
  <si>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</si>
  <si>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r>
      <t xml:space="preserve">      </t>
    </r>
    <r>
      <rPr>
        <b/>
        <sz val="26"/>
        <rFont val="TH Niramit AS"/>
      </rPr>
      <t>บันทึกข้อความ</t>
    </r>
  </si>
  <si>
    <r>
      <rPr>
        <b/>
        <sz val="18"/>
        <rFont val="TH Niramit AS"/>
      </rPr>
      <t>ส่วนราชการ</t>
    </r>
    <r>
      <rPr>
        <b/>
        <sz val="16"/>
        <rFont val="TH Niramit AS"/>
      </rPr>
      <t xml:space="preserve">  </t>
    </r>
    <r>
      <rPr>
        <sz val="16"/>
        <rFont val="TH Niramit AS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</si>
  <si>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Niramit AS"/>
      </rPr>
      <t xml:space="preserve">ที่ </t>
    </r>
    <r>
      <rPr>
        <b/>
        <sz val="16"/>
        <rFont val="TH Niramit AS"/>
      </rPr>
      <t xml:space="preserve"> </t>
    </r>
    <r>
      <rPr>
        <sz val="16"/>
        <rFont val="TH Niramit AS"/>
      </rPr>
      <t xml:space="preserve">ทส ๑๔๑๑.๕/ </t>
    </r>
  </si>
  <si>
    <r>
      <t xml:space="preserve">                </t>
    </r>
    <r>
      <rPr>
        <b/>
        <sz val="18"/>
        <rFont val="TH Niramit AS"/>
      </rPr>
      <t>วันที่</t>
    </r>
    <r>
      <rPr>
        <sz val="16"/>
        <rFont val="TH Niramit AS"/>
      </rPr>
      <t xml:space="preserve">   4    กุมภาพันธ์  2558</t>
    </r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</si>
  <si>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</si>
  <si>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</si>
  <si>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</si>
  <si>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</si>
  <si>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</si>
  <si>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</si>
  <si>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</si>
  <si>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</si>
  <si>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</si>
  <si>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</si>
  <si>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</si>
  <si>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</si>
  <si>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</si>
  <si>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</si>
  <si>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</si>
  <si>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</si>
  <si>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</si>
  <si>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</si>
  <si>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ค่าวัสดุสิ้นเปลือง</t>
  </si>
  <si>
    <t>งานบริหารทั่วไป</t>
  </si>
  <si>
    <t>บริษัท ไฟว์สตาร์มาร์โค จำกัด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</si>
  <si>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</si>
  <si>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</si>
  <si>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</si>
  <si>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</si>
  <si>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</si>
  <si>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</si>
  <si>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</si>
  <si>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</si>
  <si>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</si>
  <si>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</si>
  <si>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รวม</t>
  </si>
  <si>
    <t>ค่าเบ็ดเตล็ด</t>
  </si>
  <si>
    <t>ค่าเครื่องเขียนแบบพิมพ์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</si>
  <si>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</si>
  <si>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</si>
  <si>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</si>
  <si>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ร้านชัยพันธุ์การเกษตร 2</t>
  </si>
  <si>
    <t>เลขที่และวันที่ของสัญญาหรือฃ้อตกลงในการซื้อหรือจ้าง</t>
  </si>
  <si>
    <t>ค่าดูแลบำรุงรักษา</t>
  </si>
  <si>
    <t>ร้านหัวปลวกแหลมบริการ</t>
  </si>
  <si>
    <t>ร้านดีดีเซ็นเตอร์</t>
  </si>
  <si>
    <t>ร้านสมหวังพาณิชย์</t>
  </si>
  <si>
    <t>ร้านทรัพย์สมบูรณ์</t>
  </si>
  <si>
    <t>เล่มที่ 7  เลขที่ 30</t>
  </si>
  <si>
    <t>เล่มที่ 7  เลขที่ 32</t>
  </si>
  <si>
    <t>เล่มที่ 7  เลขที่ 51</t>
  </si>
  <si>
    <t>เล่มที่ 7  เลขที่ 52</t>
  </si>
  <si>
    <t>เล่มที่ 7  เลขที่ 53</t>
  </si>
  <si>
    <t>เล่มที่ 7  เลขที่ 55</t>
  </si>
  <si>
    <t>เล่มที่ 7  เลขที่ 56</t>
  </si>
  <si>
    <t>เล่มที่ 7  เลขที่ 60</t>
  </si>
  <si>
    <t>เล่มที่ 7  เลขที่ 61</t>
  </si>
  <si>
    <t>ค่าซ่อมแซมรถยนต์ ยค.9290 นม.</t>
  </si>
  <si>
    <t>ค่าซ่อมแซมรถแรงเยอร์ F666</t>
  </si>
  <si>
    <t>ร้านสุธีร์การช่าง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</si>
  <si>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</si>
  <si>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</si>
  <si>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</si>
  <si>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</si>
  <si>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</si>
  <si>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</si>
  <si>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</si>
  <si>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</si>
  <si>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</si>
  <si>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</si>
  <si>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</si>
  <si>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</si>
  <si>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</si>
  <si>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</si>
  <si>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</si>
  <si>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</si>
  <si>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</si>
  <si>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ค่าซ่อมแซมทรัพย์สิน(สำนักงาน)</t>
  </si>
  <si>
    <t>5 พฤศจิกายน 2564</t>
  </si>
  <si>
    <t>ร้านเด่นการยาง</t>
  </si>
  <si>
    <t>ค่าซ่อมแซมรถแทรคเตอร์ล้อยางคูโบต้า L4508</t>
  </si>
  <si>
    <t>ค่าซ่อมแซมทรัพย์สิน(ระบบน้ำประปา)</t>
  </si>
  <si>
    <t>บริษัท ดูโฮม จำกัด</t>
  </si>
  <si>
    <t>27 พฤศจิกายน 2564</t>
  </si>
  <si>
    <t>ค่าซ่อมแซมทรัพย์สิน(เครื่องตัดหญ้า)</t>
  </si>
  <si>
    <t>ร้านทรัพย์สมบูรณ์การเกษตร</t>
  </si>
  <si>
    <t>ร้านอู่ชูเฮงยนต์</t>
  </si>
  <si>
    <t>สรุปผลการดำเนินการจัดซื้อจัดจ้างในรอบเดือน ธันวาคม 2564</t>
  </si>
  <si>
    <t>ประจำเดือน ธันวาคม พ.ศ. 2564</t>
  </si>
  <si>
    <t>ห้างหุ้นส่วนจำกัด ออฟฟิศ เซ็นเตอร์ กรุ๊ป</t>
  </si>
  <si>
    <t>3 ธันวาคม 2564</t>
  </si>
  <si>
    <t>บริษัท 124 เฮ้าส์ คอร์ปอเรชั่น จำกัด</t>
  </si>
  <si>
    <t>เล่มที่ 12 เลขที่ 2 ลว.3 ธันวาคม 64</t>
  </si>
  <si>
    <t>เล่มที่ 11 เลขที่ 1 ลว.5 พฤศจิกายน 64</t>
  </si>
  <si>
    <t>5 ธันวาคม 2564</t>
  </si>
  <si>
    <t>บริษัท สถานียา จำกัด</t>
  </si>
  <si>
    <t>เล่มที่ 12 เลขที่ 3 ลว.3 ธันวาคม 64</t>
  </si>
  <si>
    <t>8 ธันวาคม 2564</t>
  </si>
  <si>
    <t>ค่าซ่อมแซมทรัพย์สิน(ปริ้นเตอร์)</t>
  </si>
  <si>
    <t>ร้านวีคอม ปริ้นเตอร์</t>
  </si>
  <si>
    <t>เล่มที่ 12 เลขที่ 4 ลว.8 ธันวาคม 64</t>
  </si>
  <si>
    <t>21 ธันวาคม 2564</t>
  </si>
  <si>
    <t>เล่มที่ 12 เลขที่ 8 ลว.21 ธันวาคม 64</t>
  </si>
  <si>
    <t>20 ธันวาคม 2564</t>
  </si>
  <si>
    <t>เล่มที่ 12 เลขที่ 7 ลว.20 ธันวาคม 64</t>
  </si>
  <si>
    <t>เล่มที่ 12 เลขที่ 9 ลว.21 ธันวาคม 64</t>
  </si>
  <si>
    <t>2 ธันวาคม 2564</t>
  </si>
  <si>
    <t>เล่มที่ 12 เลขที่ 1 ลว.2 ธันวาคม 64</t>
  </si>
  <si>
    <t>29 ธันวาคม 2564</t>
  </si>
  <si>
    <t>บริษัท ราชสีมายงกิตต์ จำกัด</t>
  </si>
  <si>
    <t>เล่มที่ 12 เลขที่ 14 ลว.29 ธันวาคม 64</t>
  </si>
  <si>
    <t>ร้านไร่หญ้าสมหมายและเจ๊หนุ่ย</t>
  </si>
  <si>
    <t>เล่มที่ 12 เลขที่ 13 ลว.21 ธันวาคม 64</t>
  </si>
  <si>
    <t>หจก.บุ๊คเฮาส์ นครราชสีมา</t>
  </si>
  <si>
    <t>เล่มที่ 12 เลขที่ 11 ลว.27 ธันวาคม 64</t>
  </si>
  <si>
    <t>1 ธันวาคม 2564</t>
  </si>
  <si>
    <t>สวนดงพลอง เล่มที่ 1 เลขที่ 357</t>
  </si>
  <si>
    <t>28 พฤศจิกายน 2564</t>
  </si>
  <si>
    <t>สวนดงพลอง เล่มที่ 1 เลขที่ 354</t>
  </si>
  <si>
    <t>10 ธันวาคม 2564</t>
  </si>
  <si>
    <t>สวนดงพลอง เล่มที่ 1 เลขที่ 367</t>
  </si>
  <si>
    <t>หจก.99 ออโต้ไทร์</t>
  </si>
  <si>
    <t>สวนดงพลอง เล่มที่ 1 เลขที่ 381</t>
  </si>
  <si>
    <t>16 ธันวาคม 2564</t>
  </si>
  <si>
    <t>สวนดงพลอง เล่มที่ 1 เลขที่ 372</t>
  </si>
  <si>
    <t>17 ธันวาคม 2564</t>
  </si>
  <si>
    <t>23 ธันวาคม 2564</t>
  </si>
  <si>
    <t>ร้านโคกใหญ่ โชคชัย เซอร์วิส</t>
  </si>
  <si>
    <t>สวนดงพลอง เล่มที่ 1 เลขที่ 384</t>
  </si>
  <si>
    <t>30 พฤศจิกายน 2564</t>
  </si>
  <si>
    <t>สวนโคกโจด เล่มที่ 1 เลขที่ 356</t>
  </si>
  <si>
    <t>12 ธันวาคม 2564</t>
  </si>
  <si>
    <t>สวนโคกโจด เล่มที่ 1 เลขที่ 368</t>
  </si>
  <si>
    <t>13 ธันวาคม 2564</t>
  </si>
  <si>
    <t>สวนโคกโจด เล่มที่ 1 เลขที่ 374</t>
  </si>
  <si>
    <t>24 ธันวาคม 2564</t>
  </si>
  <si>
    <t>ค่าซ่อมแซมรถยนต์ ผม. 512 นม.</t>
  </si>
  <si>
    <t>สวนดงเค็ง เล่มที่ 1 เลขที่ 386</t>
  </si>
  <si>
    <t>สวนดงใหญ่ 4 เล่มที่ 1 เลขที่ 353</t>
  </si>
  <si>
    <t>สวนดงใหญ่ 4 เล่มที่ 1 เลขที่ 380</t>
  </si>
  <si>
    <t>หจก.โคราชสงวนการช่าง</t>
  </si>
  <si>
    <t>เล่มที่ 12  เลขที่ 1</t>
  </si>
  <si>
    <t>เล่มที่ 12  เลขที่ 6</t>
  </si>
  <si>
    <t>เล่มที่ 12  เลขที่ 8</t>
  </si>
  <si>
    <t>เล่มที่ 12  เลขที่ 9</t>
  </si>
  <si>
    <t>6 ธันวาคม 2564</t>
  </si>
  <si>
    <t>เล่มที่ 12  เลขที่ 14</t>
  </si>
  <si>
    <t>9 ธันวาคม 2564</t>
  </si>
  <si>
    <t>เล่มที่ 12  เลขที่ 21</t>
  </si>
  <si>
    <t>บริษัท สยามโกลบอลเฮ้าส์ จำกัด</t>
  </si>
  <si>
    <t>เล่มที่ 12  เลขที่ 22</t>
  </si>
  <si>
    <t>เล่มที่ 12  เลขที่ 27</t>
  </si>
  <si>
    <t>เล่มที่ 12  เลขที่ 28</t>
  </si>
  <si>
    <t>เล่มที่ 12  เลขที่ 29</t>
  </si>
  <si>
    <t>เล่มที่ 12  เลขที่ 36</t>
  </si>
  <si>
    <t>ร้านอู่พัฒนการช่าง</t>
  </si>
  <si>
    <t>เล่มที่ 12  เลขที่ 37</t>
  </si>
  <si>
    <t>ร้านปูเป้ก๊อปปี้</t>
  </si>
  <si>
    <t>เล่มที่ 12  เลขที่ 38</t>
  </si>
  <si>
    <t>เล่มที่ 12  เลขที่ 44</t>
  </si>
  <si>
    <t>เล่มที่ 12  เลขที่ 45</t>
  </si>
  <si>
    <t>ค่าประชาสัมพันธ์</t>
  </si>
  <si>
    <t>ร้านเอ็มเอสแอ๊ดเวอร์ไทซิ่ง</t>
  </si>
  <si>
    <t>เล่มที่ 12  เลขที่ 49</t>
  </si>
  <si>
    <t>เล่มที่ 12  เลขที่ 50</t>
  </si>
  <si>
    <t>เล่มที่ 12  เลขที่ 55</t>
  </si>
  <si>
    <t>เล่มที่ 12  เลขที่ 2</t>
  </si>
  <si>
    <t>เล่มที่ 12  เลขที่ 7</t>
  </si>
  <si>
    <t>หจก.พรธีรรุ่งเรือง</t>
  </si>
  <si>
    <t>เล่มที่ 12  เลขที่ 10</t>
  </si>
  <si>
    <t>เล่มที่ 12  เลขที่ 15</t>
  </si>
  <si>
    <t>7 ธันวาคม 2564</t>
  </si>
  <si>
    <t>เล่มที่ 12  เลขที่ 18</t>
  </si>
  <si>
    <t>หจก.ดีพลัส ซัพพลายกรุ๊ป</t>
  </si>
  <si>
    <t>เล่มที่ 12  เลขที่ 19</t>
  </si>
  <si>
    <t>ค่าเตรียมวัสดุเพาะชำ</t>
  </si>
  <si>
    <t>เล่มที่ 12  เลขที่ 20</t>
  </si>
  <si>
    <t>15 ธันวาคม 2564</t>
  </si>
  <si>
    <t>เล่มที่ 12  เลขที่ 34</t>
  </si>
  <si>
    <t>ค่าซ่อมแซมรถแทรคเตอร์ล้อยาง 390</t>
  </si>
  <si>
    <t>เล่มที่ 12  เลขที่ 35</t>
  </si>
  <si>
    <t>เล่มที่ 12  เลขที่ 47</t>
  </si>
  <si>
    <t>14 ธันวาคม 2564</t>
  </si>
  <si>
    <t>บริษัท ศึกษาภัณฑ์สตึก จำกัด</t>
  </si>
  <si>
    <t>สวนดงสายทอ เล่มที่ 12 เลขที่ 15</t>
  </si>
  <si>
    <t>สวนภูดิน เล่มที่ 12 เลขที่ 2</t>
  </si>
  <si>
    <t>สวนภูดิน เล่มที่ 12 เลขที่ 16</t>
  </si>
  <si>
    <t>ร้านทองพันชั่ง ก๊อปปี้เซนเตอร์</t>
  </si>
  <si>
    <t>สวนภูดิน เล่มที่ 12 เลขที่ 17</t>
  </si>
  <si>
    <t>ค่าซ่อมแซมทรัพย์สิน(คอมพิวเตอร์)</t>
  </si>
  <si>
    <t>บริษัท แอดไวซ์สังขะ จำกัด</t>
  </si>
  <si>
    <t>สวนป่าหนองคู เล่มที่ 1 เลขที่ 194</t>
  </si>
  <si>
    <t>ร้านแดงวัสดุ</t>
  </si>
  <si>
    <t>สวนป่าแสลงพัน เล่มที่ 1 เลขที่ 200</t>
  </si>
  <si>
    <t>สวนป่าแสลงพัน เล่มที่ 1 เลขที่ 202</t>
  </si>
  <si>
    <r>
      <rPr>
        <b/>
        <sz val="18"/>
        <rFont val="TH Niramit AS"/>
      </rPr>
      <t>เรื่อง</t>
    </r>
    <r>
      <rPr>
        <sz val="16"/>
        <rFont val="TH Niramit AS"/>
      </rPr>
      <t xml:space="preserve">  รายงานสรุปผลการดำเนินการจัดซื้อจัดจ้าง ประจำเดือน  ธันวาคม  ๒๕๖๔  </t>
    </r>
  </si>
  <si>
    <r>
      <t xml:space="preserve">จัดจ้างของงานในสังกัด ประจำเดือน   ธันวาคม   ๒๕๖๔  โดยได้จัดส่งข้อมูลไปที่ </t>
    </r>
    <r>
      <rPr>
        <b/>
        <u/>
        <sz val="16"/>
        <rFont val="TH Niramit AS"/>
      </rPr>
      <t>google form</t>
    </r>
  </si>
  <si>
    <t>22 ธันวาคม 2564</t>
  </si>
  <si>
    <t>ร้านยูโรดีไซน์</t>
  </si>
  <si>
    <t>สวนป่าหนองคู เล่มที่ 1 เลขที่ 212</t>
  </si>
  <si>
    <t>ร้านแบมเบลล์ ก๊อบปี้</t>
  </si>
  <si>
    <t>สวนป่าหนองคู เล่มที่ 1 เลขที่ 213</t>
  </si>
  <si>
    <t>ร้านพรพาณิชย์</t>
  </si>
  <si>
    <t>สวนเกษตรสมบูรณ์ เล่มที่ 12 เลขที่ 2</t>
  </si>
  <si>
    <t>สวนเกษตรสมบูรณ์ เล่มที่ 12 เลขที่ 30</t>
  </si>
  <si>
    <t>ร้านกล้าก้าวเซอร์วิส</t>
  </si>
  <si>
    <t>สวนคอนสาร เล่มที่ 12 เลขที่ 6</t>
  </si>
  <si>
    <t>ร้านดี ดีไซน์</t>
  </si>
  <si>
    <t>สวนคอนสาร เล่มที่ 12 เลขที่ 7</t>
  </si>
  <si>
    <t>ร้านนายคอมพิวเตอร์</t>
  </si>
  <si>
    <t>สวนคอนสาร เล่มที่ 12 เลขที่ 9</t>
  </si>
  <si>
    <t>หจก.บัวทองการเกษตร</t>
  </si>
  <si>
    <t>สวนคอนสาร เล่มที่ 12 เลขที่ 11</t>
  </si>
  <si>
    <t>ร้าน P.P.HOME</t>
  </si>
  <si>
    <t>สวนคอนสาร เล่มที่ 12 เลขที่ 12</t>
  </si>
  <si>
    <t>สวนคอนสาร เล่มที่ 12 เลขที่ 13</t>
  </si>
  <si>
    <t>สวนคอนสาร เล่มที่ 12 เลขที่ 14</t>
  </si>
  <si>
    <t>ค่าซ่อมแซมรถยนต์ บจ.4411 นม.</t>
  </si>
  <si>
    <t>สวนคอนสาร เล่มที่ 12 เลขที่ 15</t>
  </si>
  <si>
    <t>27 ธันวาคม 2564</t>
  </si>
  <si>
    <t>ค่าซ่อมแซมรถแทรกเตอร์</t>
  </si>
  <si>
    <t>หจก.รวยโรจน์ค้าเหล็ก</t>
  </si>
  <si>
    <t>สวนคอนสาร เล่มที่ 12 เลขที่ 1</t>
  </si>
  <si>
    <t>สวนคอนสาร เล่มที่ 12 เลขที่ 3</t>
  </si>
  <si>
    <t>สวนสูงเนิน เล่มที่ 12 เลขที่ 10</t>
  </si>
  <si>
    <t>4 ธันวาคม 2564</t>
  </si>
  <si>
    <t>ค่าซ่อมแซมรถแทรกเตอร์ตีนตะขาบ ออ.4-33</t>
  </si>
  <si>
    <t>สวนสูงเนิน เล่มที่ 12 เลขที่ 16</t>
  </si>
  <si>
    <t>11 ธันวาคม 2564</t>
  </si>
  <si>
    <t>ค่าซ่อมแซมรถยนต์ ผย.2137 ขก.</t>
  </si>
  <si>
    <t>ร้านมิตรอะไหล่</t>
  </si>
  <si>
    <t>สวนสูงเนิน เล่มที่ 12 เลขที่ 17</t>
  </si>
  <si>
    <t>ค่าซ่อมแซมรถยนต์ 5ฌ.9195 กทม.</t>
  </si>
  <si>
    <t>ร้านเจ้าพระยาอะไหล่</t>
  </si>
  <si>
    <t>สวนสูงเนิน เล่มที่ 12 เลขที่ 41</t>
  </si>
  <si>
    <t>สวนสูงเนิน เล่มที่ 12 เลขที่ 42</t>
  </si>
  <si>
    <t>บริษัท ปิโตรเลียมไทยคอร์ปอเรชั่น จำกัด</t>
  </si>
  <si>
    <t>สวนวังน้ำเขียว เล่มที่ 12 เลขที่ 7</t>
  </si>
  <si>
    <r>
      <t xml:space="preserve">     </t>
    </r>
    <r>
      <rPr>
        <b/>
        <sz val="18"/>
        <rFont val="TH Niramit AS"/>
      </rPr>
      <t xml:space="preserve">วันที่   </t>
    </r>
    <r>
      <rPr>
        <sz val="16"/>
        <rFont val="TH Niramit AS"/>
      </rPr>
      <t xml:space="preserve">     ๗  มกราคม  ๒๕๖๕</t>
    </r>
  </si>
  <si>
    <r>
      <t>แล้วเมื่อวันที่  ๗  มกราคม  ๒๕๖๕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 xml:space="preserve"> รายละเอียดตามแบบ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>สขร.๑  จำนวน ๑ ชุด เรียนมาพร้อมนี้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</si>
</sst>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H Niramit AS"/>
    </font>
    <font>
      <sz val="14"/>
      <name val="TH Niramit AS"/>
    </font>
    <font>
      <sz val="11"/>
      <color rgb="FF000000"/>
      <name val="TH Niramit AS"/>
    </font>
    <font>
      <b/>
      <sz val="14"/>
      <name val="TH Niramit AS"/>
    </font>
    <font>
      <b/>
      <sz val="26"/>
      <name val="TH Niramit AS"/>
    </font>
    <font>
      <sz val="16"/>
      <name val="TH Niramit AS"/>
    </font>
    <font>
      <b/>
      <sz val="16"/>
      <name val="TH Niramit AS"/>
    </font>
    <font>
      <b/>
      <sz val="18"/>
      <name val="TH Niramit AS"/>
    </font>
    <font>
      <sz val="16"/>
      <color rgb="FF000000"/>
      <name val="TH Niramit AS"/>
    </font>
    <font>
      <b/>
      <u/>
      <sz val="16"/>
      <name val="TH Niramit AS"/>
    </font>
    <font>
      <sz val="16"/>
      <color rgb="FFFF0000"/>
      <name val="TH Niramit AS"/>
    </font>
    <font>
      <b/>
      <sz val="18"/>
      <color theme="1"/>
      <name val="TH Niramit AS"/>
    </font>
    <font>
      <sz val="16"/>
      <color theme="1"/>
      <name val="TH Niramit AS"/>
    </font>
    <font>
      <sz val="12"/>
      <name val="TH Niramit AS"/>
    </font>
    <font>
      <b/>
      <sz val="16"/>
      <color theme="1"/>
      <name val="TH Niramit AS"/>
    </font>
    <font>
      <sz val="15"/>
      <color theme="1"/>
      <name val="TH Niramit AS"/>
    </font>
    <font>
      <sz val="18"/>
      <color theme="1"/>
      <name val="TH Niramit AS"/>
    </font>
    <font>
      <sz val="18"/>
      <name val="TH Niramit AS"/>
    </font>
    <font>
      <sz val="20"/>
      <color theme="1"/>
      <name val="TH Niramit AS"/>
    </font>
    <font>
      <sz val="20"/>
      <name val="TH Niramit AS"/>
    </font>
    <font>
      <b/>
      <sz val="20"/>
      <color theme="1"/>
      <name val="TH Niramit AS"/>
    </font>
    <font>
      <b/>
      <sz val="25"/>
      <color theme="1"/>
      <name val="TH Niramit AS"/>
    </font>
    <font>
      <b/>
      <sz val="22"/>
      <color theme="1"/>
      <name val="TH Niramit AS"/>
    </font>
    <font>
      <sz val="23"/>
      <color theme="1"/>
      <name val="TH Niramit AS"/>
    </font>
    <font>
      <sz val="23"/>
      <name val="TH Niramit AS"/>
    </font>
    <font>
      <sz val="22"/>
      <color theme="1"/>
      <name val="TH Niramit AS"/>
    </font>
    <font>
      <sz val="22"/>
      <name val="TH Niramit AS"/>
    </font>
    <font>
      <b/>
      <sz val="23"/>
      <color theme="1"/>
      <name val="TH Niramit AS"/>
    </font>
    <font>
      <b/>
      <sz val="26"/>
      <color theme="1"/>
      <name val="TH Niramit AS"/>
    </font>
    <font>
      <sz val="18"/>
      <color theme="0"/>
      <name val="TH Niramit AS"/>
    </font>
    <font>
      <sz val="24"/>
      <color theme="1"/>
      <name val="TH Niramit AS"/>
    </font>
    <font>
      <b/>
      <sz val="28"/>
      <color rgb="FFFF0000"/>
      <name val="TH Niramit AS"/>
    </font>
    <font>
      <sz val="18"/>
      <color rgb="FFFF0000"/>
      <name val="TH Niramit AS"/>
    </font>
    <font>
      <sz val="11"/>
      <color theme="1"/>
      <name val="TH Niramit AS"/>
    </font>
    <font>
      <sz val="14"/>
      <color theme="1"/>
      <name val="TH Niramit AS"/>
    </font>
    <font>
      <sz val="17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justify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87" fontId="20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7" fontId="20" fillId="0" borderId="7" xfId="1" applyFont="1" applyBorder="1" applyAlignment="1">
      <alignment vertical="center"/>
    </xf>
    <xf numFmtId="187" fontId="20" fillId="0" borderId="5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87" fontId="14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87" fontId="14" fillId="0" borderId="7" xfId="1" applyFont="1" applyBorder="1" applyAlignment="1">
      <alignment vertical="center"/>
    </xf>
    <xf numFmtId="187" fontId="14" fillId="0" borderId="5" xfId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87" fontId="25" fillId="0" borderId="1" xfId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87" fontId="25" fillId="0" borderId="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7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87" fontId="27" fillId="0" borderId="1" xfId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87" fontId="27" fillId="0" borderId="1" xfId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87" fontId="1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87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7" fontId="3" fillId="0" borderId="0" xfId="1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87" fontId="18" fillId="0" borderId="1" xfId="1" applyFont="1" applyBorder="1" applyAlignment="1">
      <alignment vertical="center"/>
    </xf>
    <xf numFmtId="187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87" fontId="18" fillId="0" borderId="1" xfId="0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15" fontId="14" fillId="0" borderId="1" xfId="0" quotePrefix="1" applyNumberFormat="1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15" fontId="27" fillId="0" borderId="1" xfId="0" quotePrefix="1" applyNumberFormat="1" applyFont="1" applyBorder="1" applyAlignment="1">
      <alignment horizontal="center" vertical="center"/>
    </xf>
    <xf numFmtId="49" fontId="27" fillId="0" borderId="1" xfId="0" quotePrefix="1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/>
    </xf>
    <xf numFmtId="15" fontId="18" fillId="0" borderId="1" xfId="0" quotePrefix="1" applyNumberFormat="1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49" fontId="20" fillId="0" borderId="1" xfId="0" quotePrefix="1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49" fontId="18" fillId="0" borderId="1" xfId="0" quotePrefix="1" applyNumberFormat="1" applyFont="1" applyBorder="1" applyAlignment="1">
      <alignment horizontal="center" vertical="center"/>
    </xf>
    <xf numFmtId="15" fontId="25" fillId="0" borderId="1" xfId="0" quotePrefix="1" applyNumberFormat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4" fillId="0" borderId="6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7" fillId="0" borderId="6" xfId="0" applyNumberFormat="1" applyFont="1" applyBorder="1" applyAlignment="1">
      <alignment horizontal="right" vertical="center"/>
    </xf>
    <xf numFmtId="49" fontId="27" fillId="0" borderId="7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8" fillId="0" borderId="6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/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/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2395538</xdr:colOff>
      <xdr:row>0</xdr:row>
      <xdr:rowOff>304801</xdr:rowOff>
    </xdr:from>
    <xdr:to>
      <xdr:col>9</xdr:col>
      <xdr:colOff>3681413</xdr:colOff>
      <xdr:row>1</xdr:row>
      <xdr:rowOff>314326</xdr:rowOff>
    </xdr:to>
    <xdr:sp macro="" textlink="">
      <xdr:nvSpPr>
        <xdr:cNvPr id="3" name="TextBox 2"/>
        <xdr:cNvSpPr txBox="1"/>
      </xdr:nvSpPr>
      <xdr:spPr>
        <a:xfrm>
          <a:off x="22159913" y="304801"/>
          <a:ext cx="1285875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130176</xdr:rowOff>
    </xdr:from>
    <xdr:to>
      <xdr:col>9</xdr:col>
      <xdr:colOff>1657350</xdr:colOff>
      <xdr:row>1</xdr:row>
      <xdr:rowOff>139701</xdr:rowOff>
    </xdr:to>
    <xdr:sp macro="" textlink="">
      <xdr:nvSpPr>
        <xdr:cNvPr id="3" name="TextBox 2"/>
        <xdr:cNvSpPr txBox="1"/>
      </xdr:nvSpPr>
      <xdr:spPr>
        <a:xfrm>
          <a:off x="12245975" y="130176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/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/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/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31"/>
  <sheetViews>
    <sheetView view="pageBreakPreview" zoomScale="63" zoomScaleNormal="60" zoomScaleSheetLayoutView="63" workbookViewId="0">
      <selection activeCell="F31" sqref="F31"/>
    </sheetView>
  </sheetViews>
  <sheetFormatPr defaultColWidth="9" defaultRowHeight="25.15" x14ac:dyDescent="0.2"/>
  <cols>
    <col min="1" max="1" width="9.44140625" style="42" customWidth="1"/>
    <col min="2" max="2" width="21.6640625" style="30" customWidth="1"/>
    <col min="3" max="3" width="41" style="30" customWidth="1"/>
    <col min="4" max="5" width="14.33203125" style="30" customWidth="1"/>
    <col min="6" max="6" width="15.109375" style="30" customWidth="1"/>
    <col min="7" max="8" width="29" style="30" customWidth="1"/>
    <col min="9" max="9" width="19" style="30" bestFit="1" customWidth="1"/>
    <col min="10" max="10" width="33.21875" style="30" customWidth="1"/>
    <col min="11" max="16384" width="9" style="30"/>
  </cols>
  <sheetData>
    <row r="1" spans="1:10" ht="38.75" x14ac:dyDescent="0.2">
      <c r="A1" s="127" t="s">
        <v>96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38.75" x14ac:dyDescent="0.2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38.75" x14ac:dyDescent="0.2">
      <c r="A3" s="127" t="s">
        <v>97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61.15" x14ac:dyDescent="0.2">
      <c r="A5" s="14" t="s">
        <v>0</v>
      </c>
      <c r="B5" s="15" t="s">
        <v>28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0" s="35" customFormat="1" ht="31.25" customHeight="1" x14ac:dyDescent="0.2">
      <c r="A6" s="32"/>
      <c r="B6" s="33"/>
      <c r="C6" s="33" t="s">
        <v>26</v>
      </c>
      <c r="D6" s="32"/>
      <c r="E6" s="32"/>
      <c r="F6" s="34"/>
      <c r="G6" s="32"/>
      <c r="H6" s="32"/>
      <c r="I6" s="32"/>
      <c r="J6" s="32"/>
    </row>
    <row r="7" spans="1:10" s="35" customFormat="1" ht="32.299999999999997" customHeight="1" x14ac:dyDescent="0.2">
      <c r="A7" s="114" t="s">
        <v>27</v>
      </c>
      <c r="B7" s="113" t="s">
        <v>191</v>
      </c>
      <c r="C7" s="37" t="s">
        <v>46</v>
      </c>
      <c r="D7" s="38">
        <v>430</v>
      </c>
      <c r="E7" s="38">
        <f>+D7</f>
        <v>430</v>
      </c>
      <c r="F7" s="36" t="s">
        <v>29</v>
      </c>
      <c r="G7" s="36" t="s">
        <v>192</v>
      </c>
      <c r="H7" s="36" t="str">
        <f>+G7</f>
        <v>บริษัท ศึกษาภัณฑ์สตึก จำกัด</v>
      </c>
      <c r="I7" s="39" t="s">
        <v>30</v>
      </c>
      <c r="J7" s="37" t="s">
        <v>193</v>
      </c>
    </row>
    <row r="8" spans="1:10" s="35" customFormat="1" ht="32.299999999999997" customHeight="1" x14ac:dyDescent="0.2">
      <c r="A8" s="114" t="s">
        <v>17</v>
      </c>
      <c r="B8" s="113" t="s">
        <v>124</v>
      </c>
      <c r="C8" s="37" t="s">
        <v>39</v>
      </c>
      <c r="D8" s="38">
        <v>7700</v>
      </c>
      <c r="E8" s="38">
        <f>+D8</f>
        <v>7700</v>
      </c>
      <c r="F8" s="36" t="s">
        <v>29</v>
      </c>
      <c r="G8" s="36" t="s">
        <v>56</v>
      </c>
      <c r="H8" s="36" t="str">
        <f t="shared" ref="H8:H28" si="0">+G8</f>
        <v>ร้านทรัพย์สมบูรณ์</v>
      </c>
      <c r="I8" s="39" t="s">
        <v>30</v>
      </c>
      <c r="J8" s="37" t="s">
        <v>194</v>
      </c>
    </row>
    <row r="9" spans="1:10" s="35" customFormat="1" ht="32.299999999999997" customHeight="1" x14ac:dyDescent="0.2">
      <c r="A9" s="114" t="s">
        <v>18</v>
      </c>
      <c r="B9" s="113" t="s">
        <v>132</v>
      </c>
      <c r="C9" s="37" t="s">
        <v>39</v>
      </c>
      <c r="D9" s="38">
        <v>3300</v>
      </c>
      <c r="E9" s="38">
        <f t="shared" ref="E9:E28" si="1">+D9</f>
        <v>3300</v>
      </c>
      <c r="F9" s="36" t="s">
        <v>29</v>
      </c>
      <c r="G9" s="36" t="s">
        <v>94</v>
      </c>
      <c r="H9" s="36" t="str">
        <f t="shared" si="0"/>
        <v>ร้านทรัพย์สมบูรณ์การเกษตร</v>
      </c>
      <c r="I9" s="39" t="s">
        <v>30</v>
      </c>
      <c r="J9" s="37" t="s">
        <v>195</v>
      </c>
    </row>
    <row r="10" spans="1:10" s="35" customFormat="1" ht="32.299999999999997" customHeight="1" x14ac:dyDescent="0.2">
      <c r="A10" s="114" t="s">
        <v>19</v>
      </c>
      <c r="B10" s="113" t="s">
        <v>110</v>
      </c>
      <c r="C10" s="37" t="s">
        <v>46</v>
      </c>
      <c r="D10" s="38">
        <v>910</v>
      </c>
      <c r="E10" s="38">
        <f t="shared" si="1"/>
        <v>910</v>
      </c>
      <c r="F10" s="36" t="s">
        <v>29</v>
      </c>
      <c r="G10" s="36" t="s">
        <v>196</v>
      </c>
      <c r="H10" s="36" t="str">
        <f t="shared" si="0"/>
        <v>ร้านทองพันชั่ง ก๊อปปี้เซนเตอร์</v>
      </c>
      <c r="I10" s="39" t="s">
        <v>30</v>
      </c>
      <c r="J10" s="37" t="s">
        <v>197</v>
      </c>
    </row>
    <row r="11" spans="1:10" s="35" customFormat="1" ht="32.299999999999997" hidden="1" customHeight="1" x14ac:dyDescent="0.2">
      <c r="A11" s="114"/>
      <c r="B11" s="113"/>
      <c r="C11" s="37"/>
      <c r="D11" s="38"/>
      <c r="E11" s="38">
        <f t="shared" si="1"/>
        <v>0</v>
      </c>
      <c r="F11" s="36" t="s">
        <v>29</v>
      </c>
      <c r="G11" s="36"/>
      <c r="H11" s="36">
        <f t="shared" si="0"/>
        <v>0</v>
      </c>
      <c r="I11" s="39" t="s">
        <v>30</v>
      </c>
      <c r="J11" s="37"/>
    </row>
    <row r="12" spans="1:10" s="35" customFormat="1" ht="32.299999999999997" hidden="1" customHeight="1" x14ac:dyDescent="0.2">
      <c r="A12" s="114" t="s">
        <v>21</v>
      </c>
      <c r="B12" s="113"/>
      <c r="C12" s="37"/>
      <c r="D12" s="38"/>
      <c r="E12" s="38">
        <f t="shared" si="1"/>
        <v>0</v>
      </c>
      <c r="F12" s="36" t="s">
        <v>29</v>
      </c>
      <c r="G12" s="36"/>
      <c r="H12" s="36">
        <f t="shared" si="0"/>
        <v>0</v>
      </c>
      <c r="I12" s="39" t="s">
        <v>30</v>
      </c>
      <c r="J12" s="37"/>
    </row>
    <row r="13" spans="1:10" s="35" customFormat="1" ht="32.299999999999997" hidden="1" customHeight="1" x14ac:dyDescent="0.2">
      <c r="A13" s="114"/>
      <c r="B13" s="113"/>
      <c r="C13" s="37"/>
      <c r="D13" s="38"/>
      <c r="E13" s="38">
        <f t="shared" si="1"/>
        <v>0</v>
      </c>
      <c r="F13" s="36" t="s">
        <v>29</v>
      </c>
      <c r="G13" s="36"/>
      <c r="H13" s="36">
        <f t="shared" si="0"/>
        <v>0</v>
      </c>
      <c r="I13" s="39" t="s">
        <v>30</v>
      </c>
      <c r="J13" s="37"/>
    </row>
    <row r="14" spans="1:10" s="35" customFormat="1" ht="32.299999999999997" hidden="1" customHeight="1" x14ac:dyDescent="0.2">
      <c r="A14" s="114"/>
      <c r="B14" s="113"/>
      <c r="C14" s="37"/>
      <c r="D14" s="38"/>
      <c r="E14" s="38">
        <f t="shared" si="1"/>
        <v>0</v>
      </c>
      <c r="F14" s="36" t="s">
        <v>29</v>
      </c>
      <c r="G14" s="36"/>
      <c r="H14" s="36">
        <f t="shared" si="0"/>
        <v>0</v>
      </c>
      <c r="I14" s="39" t="s">
        <v>30</v>
      </c>
      <c r="J14" s="37"/>
    </row>
    <row r="15" spans="1:10" s="35" customFormat="1" ht="32.299999999999997" hidden="1" customHeight="1" x14ac:dyDescent="0.2">
      <c r="A15" s="114"/>
      <c r="B15" s="113"/>
      <c r="C15" s="37"/>
      <c r="D15" s="38"/>
      <c r="E15" s="38">
        <f t="shared" si="1"/>
        <v>0</v>
      </c>
      <c r="F15" s="36" t="s">
        <v>29</v>
      </c>
      <c r="G15" s="36"/>
      <c r="H15" s="36">
        <f t="shared" si="0"/>
        <v>0</v>
      </c>
      <c r="I15" s="39" t="s">
        <v>30</v>
      </c>
      <c r="J15" s="37"/>
    </row>
    <row r="16" spans="1:10" s="35" customFormat="1" ht="32.299999999999997" hidden="1" customHeight="1" x14ac:dyDescent="0.2">
      <c r="A16" s="114"/>
      <c r="B16" s="113"/>
      <c r="C16" s="37"/>
      <c r="D16" s="38"/>
      <c r="E16" s="38">
        <f t="shared" si="1"/>
        <v>0</v>
      </c>
      <c r="F16" s="36" t="s">
        <v>29</v>
      </c>
      <c r="G16" s="36"/>
      <c r="H16" s="36">
        <f t="shared" si="0"/>
        <v>0</v>
      </c>
      <c r="I16" s="39" t="s">
        <v>30</v>
      </c>
      <c r="J16" s="37"/>
    </row>
    <row r="17" spans="1:10" s="35" customFormat="1" ht="32.299999999999997" hidden="1" customHeight="1" x14ac:dyDescent="0.2">
      <c r="A17" s="114"/>
      <c r="B17" s="113"/>
      <c r="C17" s="37"/>
      <c r="D17" s="38"/>
      <c r="E17" s="38">
        <f t="shared" si="1"/>
        <v>0</v>
      </c>
      <c r="F17" s="36" t="s">
        <v>29</v>
      </c>
      <c r="G17" s="36"/>
      <c r="H17" s="36">
        <f t="shared" si="0"/>
        <v>0</v>
      </c>
      <c r="I17" s="39" t="s">
        <v>30</v>
      </c>
      <c r="J17" s="37"/>
    </row>
    <row r="18" spans="1:10" s="35" customFormat="1" ht="32.299999999999997" hidden="1" customHeight="1" x14ac:dyDescent="0.2">
      <c r="A18" s="114"/>
      <c r="B18" s="113"/>
      <c r="C18" s="37"/>
      <c r="D18" s="38"/>
      <c r="E18" s="38">
        <f t="shared" si="1"/>
        <v>0</v>
      </c>
      <c r="F18" s="36" t="s">
        <v>29</v>
      </c>
      <c r="G18" s="36"/>
      <c r="H18" s="36">
        <f t="shared" si="0"/>
        <v>0</v>
      </c>
      <c r="I18" s="39" t="s">
        <v>30</v>
      </c>
      <c r="J18" s="37"/>
    </row>
    <row r="19" spans="1:10" s="35" customFormat="1" ht="32.299999999999997" hidden="1" customHeight="1" x14ac:dyDescent="0.2">
      <c r="A19" s="114"/>
      <c r="B19" s="113"/>
      <c r="C19" s="37"/>
      <c r="D19" s="38"/>
      <c r="E19" s="38">
        <f t="shared" si="1"/>
        <v>0</v>
      </c>
      <c r="F19" s="36" t="s">
        <v>29</v>
      </c>
      <c r="G19" s="36"/>
      <c r="H19" s="36">
        <f t="shared" si="0"/>
        <v>0</v>
      </c>
      <c r="I19" s="39" t="s">
        <v>30</v>
      </c>
      <c r="J19" s="37"/>
    </row>
    <row r="20" spans="1:10" s="35" customFormat="1" ht="32.299999999999997" hidden="1" customHeight="1" x14ac:dyDescent="0.2">
      <c r="A20" s="114"/>
      <c r="B20" s="113"/>
      <c r="C20" s="37"/>
      <c r="D20" s="38"/>
      <c r="E20" s="38">
        <f t="shared" si="1"/>
        <v>0</v>
      </c>
      <c r="F20" s="36" t="s">
        <v>29</v>
      </c>
      <c r="G20" s="36"/>
      <c r="H20" s="36">
        <f t="shared" si="0"/>
        <v>0</v>
      </c>
      <c r="I20" s="39" t="s">
        <v>30</v>
      </c>
      <c r="J20" s="37"/>
    </row>
    <row r="21" spans="1:10" s="35" customFormat="1" ht="32.299999999999997" hidden="1" customHeight="1" x14ac:dyDescent="0.2">
      <c r="A21" s="114"/>
      <c r="B21" s="113"/>
      <c r="C21" s="37"/>
      <c r="D21" s="38"/>
      <c r="E21" s="38">
        <f t="shared" si="1"/>
        <v>0</v>
      </c>
      <c r="F21" s="36" t="s">
        <v>29</v>
      </c>
      <c r="G21" s="36"/>
      <c r="H21" s="36">
        <f t="shared" si="0"/>
        <v>0</v>
      </c>
      <c r="I21" s="39" t="s">
        <v>30</v>
      </c>
      <c r="J21" s="37"/>
    </row>
    <row r="22" spans="1:10" s="35" customFormat="1" ht="32.299999999999997" hidden="1" customHeight="1" x14ac:dyDescent="0.2">
      <c r="A22" s="114"/>
      <c r="B22" s="113"/>
      <c r="C22" s="37"/>
      <c r="D22" s="38"/>
      <c r="E22" s="38">
        <f t="shared" si="1"/>
        <v>0</v>
      </c>
      <c r="F22" s="36" t="s">
        <v>29</v>
      </c>
      <c r="G22" s="36"/>
      <c r="H22" s="36">
        <f t="shared" si="0"/>
        <v>0</v>
      </c>
      <c r="I22" s="39" t="s">
        <v>30</v>
      </c>
      <c r="J22" s="37"/>
    </row>
    <row r="23" spans="1:10" s="35" customFormat="1" ht="32.299999999999997" hidden="1" customHeight="1" x14ac:dyDescent="0.2">
      <c r="A23" s="114"/>
      <c r="B23" s="113"/>
      <c r="C23" s="37"/>
      <c r="D23" s="38"/>
      <c r="E23" s="38">
        <f t="shared" si="1"/>
        <v>0</v>
      </c>
      <c r="F23" s="36" t="s">
        <v>29</v>
      </c>
      <c r="G23" s="36"/>
      <c r="H23" s="36">
        <f t="shared" si="0"/>
        <v>0</v>
      </c>
      <c r="I23" s="39" t="s">
        <v>30</v>
      </c>
      <c r="J23" s="37"/>
    </row>
    <row r="24" spans="1:10" s="35" customFormat="1" ht="32.299999999999997" hidden="1" customHeight="1" x14ac:dyDescent="0.2">
      <c r="A24" s="114"/>
      <c r="B24" s="113"/>
      <c r="C24" s="37"/>
      <c r="D24" s="38"/>
      <c r="E24" s="38">
        <f t="shared" si="1"/>
        <v>0</v>
      </c>
      <c r="F24" s="36" t="s">
        <v>29</v>
      </c>
      <c r="G24" s="36"/>
      <c r="H24" s="36">
        <f t="shared" si="0"/>
        <v>0</v>
      </c>
      <c r="I24" s="39" t="s">
        <v>30</v>
      </c>
      <c r="J24" s="37"/>
    </row>
    <row r="25" spans="1:10" s="35" customFormat="1" ht="32.299999999999997" hidden="1" customHeight="1" x14ac:dyDescent="0.2">
      <c r="A25" s="114"/>
      <c r="B25" s="113"/>
      <c r="C25" s="37"/>
      <c r="D25" s="38"/>
      <c r="E25" s="38">
        <f t="shared" si="1"/>
        <v>0</v>
      </c>
      <c r="F25" s="36" t="s">
        <v>29</v>
      </c>
      <c r="G25" s="36"/>
      <c r="H25" s="36">
        <f t="shared" si="0"/>
        <v>0</v>
      </c>
      <c r="I25" s="39" t="s">
        <v>30</v>
      </c>
      <c r="J25" s="37"/>
    </row>
    <row r="26" spans="1:10" s="35" customFormat="1" ht="32.299999999999997" hidden="1" customHeight="1" x14ac:dyDescent="0.2">
      <c r="A26" s="114"/>
      <c r="B26" s="113"/>
      <c r="C26" s="37"/>
      <c r="D26" s="38"/>
      <c r="E26" s="38">
        <f t="shared" si="1"/>
        <v>0</v>
      </c>
      <c r="F26" s="36" t="s">
        <v>29</v>
      </c>
      <c r="G26" s="36"/>
      <c r="H26" s="36">
        <f t="shared" si="0"/>
        <v>0</v>
      </c>
      <c r="I26" s="39" t="s">
        <v>30</v>
      </c>
      <c r="J26" s="37"/>
    </row>
    <row r="27" spans="1:10" s="35" customFormat="1" ht="32.299999999999997" hidden="1" customHeight="1" x14ac:dyDescent="0.2">
      <c r="A27" s="114"/>
      <c r="B27" s="113"/>
      <c r="C27" s="37"/>
      <c r="D27" s="38"/>
      <c r="E27" s="38">
        <f t="shared" si="1"/>
        <v>0</v>
      </c>
      <c r="F27" s="36" t="s">
        <v>29</v>
      </c>
      <c r="G27" s="36"/>
      <c r="H27" s="36">
        <f t="shared" si="0"/>
        <v>0</v>
      </c>
      <c r="I27" s="39" t="s">
        <v>30</v>
      </c>
      <c r="J27" s="37"/>
    </row>
    <row r="28" spans="1:10" s="35" customFormat="1" ht="32.299999999999997" hidden="1" customHeight="1" x14ac:dyDescent="0.2">
      <c r="A28" s="114"/>
      <c r="B28" s="113"/>
      <c r="C28" s="37"/>
      <c r="D28" s="38"/>
      <c r="E28" s="38">
        <f t="shared" si="1"/>
        <v>0</v>
      </c>
      <c r="F28" s="36" t="s">
        <v>29</v>
      </c>
      <c r="G28" s="36"/>
      <c r="H28" s="36">
        <f t="shared" si="0"/>
        <v>0</v>
      </c>
      <c r="I28" s="39" t="s">
        <v>30</v>
      </c>
      <c r="J28" s="37"/>
    </row>
    <row r="29" spans="1:10" s="35" customFormat="1" ht="32.299999999999997" customHeight="1" x14ac:dyDescent="0.2">
      <c r="A29" s="124" t="s">
        <v>48</v>
      </c>
      <c r="B29" s="125"/>
      <c r="C29" s="126"/>
      <c r="D29" s="38">
        <f>SUM(D7:D28)</f>
        <v>12340</v>
      </c>
      <c r="E29" s="38">
        <f>SUM(E7:E28)</f>
        <v>12340</v>
      </c>
      <c r="F29" s="40"/>
      <c r="G29" s="40"/>
      <c r="H29" s="40"/>
      <c r="I29" s="40"/>
      <c r="J29" s="41"/>
    </row>
    <row r="31" spans="1:10" ht="42.8" x14ac:dyDescent="0.2">
      <c r="A31" s="116"/>
    </row>
  </sheetData>
  <mergeCells count="4">
    <mergeCell ref="A29:C29"/>
    <mergeCell ref="A1:J1"/>
    <mergeCell ref="A2:J2"/>
    <mergeCell ref="A3:J3"/>
  </mergeCells>
  <printOptions horizontalCentered="1"/>
  <pageMargins left="0.23622047244094491" right="0.23622047244094491" top="0.15748031496062992" bottom="0.74803149606299213" header="0.31496062992125984" footer="0.31496062992125984"/>
  <pageSetup paperSize="9" scale="5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6"/>
  <sheetViews>
    <sheetView view="pageBreakPreview" zoomScale="75" zoomScaleNormal="70" zoomScaleSheetLayoutView="75" workbookViewId="0">
      <pane ySplit="5" topLeftCell="A6" activePane="bottomLeft" state="frozen"/>
      <selection pane="bottomLeft" activeCell="G59" sqref="G59"/>
    </sheetView>
  </sheetViews>
  <sheetFormatPr defaultColWidth="9" defaultRowHeight="25.15" x14ac:dyDescent="0.2"/>
  <cols>
    <col min="1" max="1" width="10.21875" style="42" customWidth="1"/>
    <col min="2" max="2" width="17.44140625" style="30" customWidth="1"/>
    <col min="3" max="3" width="38" style="30" customWidth="1"/>
    <col min="4" max="5" width="14.77734375" style="30" customWidth="1"/>
    <col min="6" max="6" width="13" style="30" customWidth="1"/>
    <col min="7" max="8" width="23.21875" style="30" customWidth="1"/>
    <col min="9" max="9" width="19" style="30" bestFit="1" customWidth="1"/>
    <col min="10" max="10" width="19.44140625" style="30" customWidth="1"/>
    <col min="11" max="16384" width="9" style="30"/>
  </cols>
  <sheetData>
    <row r="1" spans="1:10" ht="35.35" x14ac:dyDescent="0.2">
      <c r="A1" s="128" t="str">
        <f>+ดงสายทอ!A1</f>
        <v>สรุปผลการดำเนินการจัดซื้อจัดจ้างในรอบเดือน ธันวาคม 2564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35.35" x14ac:dyDescent="0.2">
      <c r="A2" s="128" t="s">
        <v>49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35.35" x14ac:dyDescent="0.2">
      <c r="A3" s="128" t="str">
        <f>+ดงสายทอ!A3</f>
        <v>ประจำเดือน ธันวาคม พ.ศ. 2564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14.15" x14ac:dyDescent="0.2">
      <c r="A5" s="23" t="s">
        <v>0</v>
      </c>
      <c r="B5" s="24" t="s">
        <v>28</v>
      </c>
      <c r="C5" s="24" t="s">
        <v>1</v>
      </c>
      <c r="D5" s="25" t="s">
        <v>2</v>
      </c>
      <c r="E5" s="23" t="s">
        <v>3</v>
      </c>
      <c r="F5" s="25" t="s">
        <v>4</v>
      </c>
      <c r="G5" s="25" t="s">
        <v>8</v>
      </c>
      <c r="H5" s="25" t="s">
        <v>5</v>
      </c>
      <c r="I5" s="25" t="s">
        <v>6</v>
      </c>
      <c r="J5" s="25" t="s">
        <v>7</v>
      </c>
    </row>
    <row r="6" spans="1:10" ht="24.8" customHeight="1" x14ac:dyDescent="0.2">
      <c r="A6" s="43"/>
      <c r="B6" s="44"/>
      <c r="C6" s="44" t="s">
        <v>34</v>
      </c>
      <c r="D6" s="43"/>
      <c r="E6" s="43"/>
      <c r="F6" s="45"/>
      <c r="G6" s="43"/>
      <c r="H6" s="43"/>
      <c r="I6" s="43"/>
      <c r="J6" s="43"/>
    </row>
    <row r="7" spans="1:10" ht="24.8" customHeight="1" x14ac:dyDescent="0.2">
      <c r="A7" s="43" t="s">
        <v>27</v>
      </c>
      <c r="B7" s="105" t="s">
        <v>138</v>
      </c>
      <c r="C7" s="47" t="s">
        <v>67</v>
      </c>
      <c r="D7" s="48">
        <v>567.1</v>
      </c>
      <c r="E7" s="48">
        <f>+D7</f>
        <v>567.1</v>
      </c>
      <c r="F7" s="46" t="s">
        <v>29</v>
      </c>
      <c r="G7" s="46" t="s">
        <v>149</v>
      </c>
      <c r="H7" s="46" t="str">
        <f>+G7</f>
        <v>หจก.โคราชสงวนการช่าง</v>
      </c>
      <c r="I7" s="49" t="s">
        <v>30</v>
      </c>
      <c r="J7" s="47" t="s">
        <v>150</v>
      </c>
    </row>
    <row r="8" spans="1:10" ht="24.8" customHeight="1" x14ac:dyDescent="0.2">
      <c r="A8" s="43" t="s">
        <v>17</v>
      </c>
      <c r="B8" s="105" t="s">
        <v>115</v>
      </c>
      <c r="C8" s="47" t="s">
        <v>52</v>
      </c>
      <c r="D8" s="48">
        <v>1430</v>
      </c>
      <c r="E8" s="48">
        <f>+D8</f>
        <v>1430</v>
      </c>
      <c r="F8" s="46" t="s">
        <v>29</v>
      </c>
      <c r="G8" s="46" t="s">
        <v>69</v>
      </c>
      <c r="H8" s="46" t="str">
        <f>+G8</f>
        <v>ร้านยนต์เสรี</v>
      </c>
      <c r="I8" s="49" t="s">
        <v>30</v>
      </c>
      <c r="J8" s="47" t="s">
        <v>151</v>
      </c>
    </row>
    <row r="9" spans="1:10" ht="24.8" customHeight="1" x14ac:dyDescent="0.2">
      <c r="A9" s="43" t="s">
        <v>18</v>
      </c>
      <c r="B9" s="105" t="s">
        <v>115</v>
      </c>
      <c r="C9" s="47" t="s">
        <v>89</v>
      </c>
      <c r="D9" s="48">
        <v>120</v>
      </c>
      <c r="E9" s="48">
        <f>+D9</f>
        <v>120</v>
      </c>
      <c r="F9" s="46" t="s">
        <v>29</v>
      </c>
      <c r="G9" s="46" t="s">
        <v>69</v>
      </c>
      <c r="H9" s="46" t="str">
        <f t="shared" ref="H9:H15" si="0">+G9</f>
        <v>ร้านยนต์เสรี</v>
      </c>
      <c r="I9" s="49" t="s">
        <v>30</v>
      </c>
      <c r="J9" s="47" t="s">
        <v>152</v>
      </c>
    </row>
    <row r="10" spans="1:10" ht="24.8" customHeight="1" x14ac:dyDescent="0.2">
      <c r="A10" s="43" t="s">
        <v>19</v>
      </c>
      <c r="B10" s="105" t="s">
        <v>115</v>
      </c>
      <c r="C10" s="47" t="s">
        <v>67</v>
      </c>
      <c r="D10" s="48">
        <v>800</v>
      </c>
      <c r="E10" s="48">
        <f t="shared" ref="E10:E55" si="1">+D10</f>
        <v>800</v>
      </c>
      <c r="F10" s="46" t="s">
        <v>29</v>
      </c>
      <c r="G10" s="46" t="s">
        <v>69</v>
      </c>
      <c r="H10" s="46" t="str">
        <f t="shared" si="0"/>
        <v>ร้านยนต์เสรี</v>
      </c>
      <c r="I10" s="49" t="s">
        <v>30</v>
      </c>
      <c r="J10" s="47" t="s">
        <v>153</v>
      </c>
    </row>
    <row r="11" spans="1:10" ht="24.8" customHeight="1" x14ac:dyDescent="0.2">
      <c r="A11" s="43" t="s">
        <v>20</v>
      </c>
      <c r="B11" s="105" t="s">
        <v>154</v>
      </c>
      <c r="C11" s="47" t="s">
        <v>52</v>
      </c>
      <c r="D11" s="48">
        <v>900</v>
      </c>
      <c r="E11" s="48">
        <f t="shared" si="1"/>
        <v>900</v>
      </c>
      <c r="F11" s="46" t="s">
        <v>29</v>
      </c>
      <c r="G11" s="46" t="s">
        <v>69</v>
      </c>
      <c r="H11" s="46" t="str">
        <f t="shared" si="0"/>
        <v>ร้านยนต์เสรี</v>
      </c>
      <c r="I11" s="49" t="s">
        <v>30</v>
      </c>
      <c r="J11" s="47" t="s">
        <v>155</v>
      </c>
    </row>
    <row r="12" spans="1:10" ht="24.8" customHeight="1" x14ac:dyDescent="0.2">
      <c r="A12" s="43" t="s">
        <v>21</v>
      </c>
      <c r="B12" s="105" t="s">
        <v>156</v>
      </c>
      <c r="C12" s="47" t="s">
        <v>52</v>
      </c>
      <c r="D12" s="48">
        <v>1450</v>
      </c>
      <c r="E12" s="48">
        <f t="shared" si="1"/>
        <v>1450</v>
      </c>
      <c r="F12" s="46" t="s">
        <v>29</v>
      </c>
      <c r="G12" s="46" t="s">
        <v>69</v>
      </c>
      <c r="H12" s="46" t="str">
        <f t="shared" si="0"/>
        <v>ร้านยนต์เสรี</v>
      </c>
      <c r="I12" s="49" t="s">
        <v>30</v>
      </c>
      <c r="J12" s="47" t="s">
        <v>157</v>
      </c>
    </row>
    <row r="13" spans="1:10" x14ac:dyDescent="0.2">
      <c r="A13" s="43" t="s">
        <v>22</v>
      </c>
      <c r="B13" s="105" t="s">
        <v>156</v>
      </c>
      <c r="C13" s="47" t="s">
        <v>90</v>
      </c>
      <c r="D13" s="48">
        <v>3132</v>
      </c>
      <c r="E13" s="48">
        <f t="shared" si="1"/>
        <v>3132</v>
      </c>
      <c r="F13" s="46" t="s">
        <v>29</v>
      </c>
      <c r="G13" s="122" t="s">
        <v>158</v>
      </c>
      <c r="H13" s="122" t="str">
        <f t="shared" si="0"/>
        <v>บริษัท สยามโกลบอลเฮ้าส์ จำกัด</v>
      </c>
      <c r="I13" s="49" t="s">
        <v>30</v>
      </c>
      <c r="J13" s="47" t="s">
        <v>159</v>
      </c>
    </row>
    <row r="14" spans="1:10" x14ac:dyDescent="0.2">
      <c r="A14" s="43" t="s">
        <v>23</v>
      </c>
      <c r="B14" s="105" t="s">
        <v>128</v>
      </c>
      <c r="C14" s="47" t="s">
        <v>90</v>
      </c>
      <c r="D14" s="48">
        <v>278</v>
      </c>
      <c r="E14" s="48">
        <f t="shared" si="1"/>
        <v>278</v>
      </c>
      <c r="F14" s="46" t="s">
        <v>29</v>
      </c>
      <c r="G14" s="122" t="s">
        <v>158</v>
      </c>
      <c r="H14" s="122" t="str">
        <f t="shared" si="0"/>
        <v>บริษัท สยามโกลบอลเฮ้าส์ จำกัด</v>
      </c>
      <c r="I14" s="49" t="s">
        <v>30</v>
      </c>
      <c r="J14" s="47" t="s">
        <v>160</v>
      </c>
    </row>
    <row r="15" spans="1:10" x14ac:dyDescent="0.2">
      <c r="A15" s="106" t="s">
        <v>24</v>
      </c>
      <c r="B15" s="105" t="s">
        <v>128</v>
      </c>
      <c r="C15" s="47" t="s">
        <v>67</v>
      </c>
      <c r="D15" s="48">
        <v>800</v>
      </c>
      <c r="E15" s="48">
        <f t="shared" si="1"/>
        <v>800</v>
      </c>
      <c r="F15" s="46" t="s">
        <v>29</v>
      </c>
      <c r="G15" s="46" t="s">
        <v>88</v>
      </c>
      <c r="H15" s="46" t="str">
        <f t="shared" si="0"/>
        <v>ร้านเด่นการยาง</v>
      </c>
      <c r="I15" s="49" t="s">
        <v>30</v>
      </c>
      <c r="J15" s="47" t="s">
        <v>161</v>
      </c>
    </row>
    <row r="16" spans="1:10" x14ac:dyDescent="0.2">
      <c r="A16" s="106" t="s">
        <v>25</v>
      </c>
      <c r="B16" s="105" t="s">
        <v>142</v>
      </c>
      <c r="C16" s="47" t="s">
        <v>52</v>
      </c>
      <c r="D16" s="48">
        <v>1450</v>
      </c>
      <c r="E16" s="48">
        <f t="shared" si="1"/>
        <v>1450</v>
      </c>
      <c r="F16" s="46" t="s">
        <v>29</v>
      </c>
      <c r="G16" s="46" t="s">
        <v>69</v>
      </c>
      <c r="H16" s="46" t="str">
        <f t="shared" ref="H16:H55" si="2">+G16</f>
        <v>ร้านยนต์เสรี</v>
      </c>
      <c r="I16" s="49" t="s">
        <v>30</v>
      </c>
      <c r="J16" s="47" t="s">
        <v>162</v>
      </c>
    </row>
    <row r="17" spans="1:10" x14ac:dyDescent="0.2">
      <c r="A17" s="106" t="s">
        <v>40</v>
      </c>
      <c r="B17" s="105" t="s">
        <v>134</v>
      </c>
      <c r="C17" s="47" t="s">
        <v>89</v>
      </c>
      <c r="D17" s="48">
        <v>180</v>
      </c>
      <c r="E17" s="48">
        <f t="shared" si="1"/>
        <v>180</v>
      </c>
      <c r="F17" s="50" t="s">
        <v>29</v>
      </c>
      <c r="G17" s="46" t="s">
        <v>69</v>
      </c>
      <c r="H17" s="46" t="str">
        <f t="shared" si="2"/>
        <v>ร้านยนต์เสรี</v>
      </c>
      <c r="I17" s="49" t="s">
        <v>30</v>
      </c>
      <c r="J17" s="47" t="s">
        <v>163</v>
      </c>
    </row>
    <row r="18" spans="1:10" x14ac:dyDescent="0.2">
      <c r="A18" s="106" t="s">
        <v>41</v>
      </c>
      <c r="B18" s="105" t="s">
        <v>134</v>
      </c>
      <c r="C18" s="47" t="s">
        <v>67</v>
      </c>
      <c r="D18" s="48">
        <v>300</v>
      </c>
      <c r="E18" s="48">
        <f t="shared" si="1"/>
        <v>300</v>
      </c>
      <c r="F18" s="50" t="s">
        <v>29</v>
      </c>
      <c r="G18" s="46" t="s">
        <v>164</v>
      </c>
      <c r="H18" s="46" t="str">
        <f t="shared" si="2"/>
        <v>ร้านอู่พัฒนการช่าง</v>
      </c>
      <c r="I18" s="49" t="s">
        <v>30</v>
      </c>
      <c r="J18" s="47" t="s">
        <v>165</v>
      </c>
    </row>
    <row r="19" spans="1:10" x14ac:dyDescent="0.2">
      <c r="A19" s="106" t="s">
        <v>42</v>
      </c>
      <c r="B19" s="105" t="s">
        <v>134</v>
      </c>
      <c r="C19" s="47" t="s">
        <v>85</v>
      </c>
      <c r="D19" s="48">
        <v>294</v>
      </c>
      <c r="E19" s="48">
        <f t="shared" si="1"/>
        <v>294</v>
      </c>
      <c r="F19" s="50" t="s">
        <v>29</v>
      </c>
      <c r="G19" s="46" t="s">
        <v>166</v>
      </c>
      <c r="H19" s="46" t="str">
        <f t="shared" si="2"/>
        <v>ร้านปูเป้ก๊อปปี้</v>
      </c>
      <c r="I19" s="49" t="s">
        <v>30</v>
      </c>
      <c r="J19" s="47" t="s">
        <v>167</v>
      </c>
    </row>
    <row r="20" spans="1:10" x14ac:dyDescent="0.2">
      <c r="A20" s="106" t="s">
        <v>70</v>
      </c>
      <c r="B20" s="105" t="s">
        <v>110</v>
      </c>
      <c r="C20" s="47" t="s">
        <v>52</v>
      </c>
      <c r="D20" s="48">
        <v>640</v>
      </c>
      <c r="E20" s="48">
        <f t="shared" si="1"/>
        <v>640</v>
      </c>
      <c r="F20" s="50" t="s">
        <v>29</v>
      </c>
      <c r="G20" s="46" t="s">
        <v>69</v>
      </c>
      <c r="H20" s="122" t="str">
        <f t="shared" si="2"/>
        <v>ร้านยนต์เสรี</v>
      </c>
      <c r="I20" s="49" t="s">
        <v>30</v>
      </c>
      <c r="J20" s="47" t="s">
        <v>168</v>
      </c>
    </row>
    <row r="21" spans="1:10" x14ac:dyDescent="0.2">
      <c r="A21" s="106" t="s">
        <v>71</v>
      </c>
      <c r="B21" s="105" t="s">
        <v>110</v>
      </c>
      <c r="C21" s="47" t="s">
        <v>52</v>
      </c>
      <c r="D21" s="48">
        <v>1450</v>
      </c>
      <c r="E21" s="48">
        <f t="shared" si="1"/>
        <v>1450</v>
      </c>
      <c r="F21" s="50" t="s">
        <v>29</v>
      </c>
      <c r="G21" s="46" t="s">
        <v>69</v>
      </c>
      <c r="H21" s="46" t="str">
        <f t="shared" si="2"/>
        <v>ร้านยนต์เสรี</v>
      </c>
      <c r="I21" s="49" t="s">
        <v>30</v>
      </c>
      <c r="J21" s="47" t="s">
        <v>169</v>
      </c>
    </row>
    <row r="22" spans="1:10" x14ac:dyDescent="0.2">
      <c r="A22" s="106" t="s">
        <v>72</v>
      </c>
      <c r="B22" s="105" t="s">
        <v>135</v>
      </c>
      <c r="C22" s="47" t="s">
        <v>170</v>
      </c>
      <c r="D22" s="48">
        <v>1440</v>
      </c>
      <c r="E22" s="48">
        <f t="shared" si="1"/>
        <v>1440</v>
      </c>
      <c r="F22" s="50" t="s">
        <v>29</v>
      </c>
      <c r="G22" s="46" t="s">
        <v>171</v>
      </c>
      <c r="H22" s="46" t="str">
        <f t="shared" si="2"/>
        <v>ร้านเอ็มเอสแอ๊ดเวอร์ไทซิ่ง</v>
      </c>
      <c r="I22" s="49" t="s">
        <v>30</v>
      </c>
      <c r="J22" s="47" t="s">
        <v>172</v>
      </c>
    </row>
    <row r="23" spans="1:10" x14ac:dyDescent="0.2">
      <c r="A23" s="106" t="s">
        <v>73</v>
      </c>
      <c r="B23" s="105" t="s">
        <v>135</v>
      </c>
      <c r="C23" s="47" t="s">
        <v>89</v>
      </c>
      <c r="D23" s="48">
        <v>2180</v>
      </c>
      <c r="E23" s="48">
        <f t="shared" si="1"/>
        <v>2180</v>
      </c>
      <c r="F23" s="46" t="s">
        <v>29</v>
      </c>
      <c r="G23" s="46" t="s">
        <v>69</v>
      </c>
      <c r="H23" s="46" t="str">
        <f t="shared" si="2"/>
        <v>ร้านยนต์เสรี</v>
      </c>
      <c r="I23" s="49" t="s">
        <v>30</v>
      </c>
      <c r="J23" s="47" t="s">
        <v>173</v>
      </c>
    </row>
    <row r="24" spans="1:10" x14ac:dyDescent="0.2">
      <c r="A24" s="106" t="s">
        <v>74</v>
      </c>
      <c r="B24" s="105" t="s">
        <v>135</v>
      </c>
      <c r="C24" s="47" t="s">
        <v>52</v>
      </c>
      <c r="D24" s="48">
        <v>1450</v>
      </c>
      <c r="E24" s="48">
        <f t="shared" si="1"/>
        <v>1450</v>
      </c>
      <c r="F24" s="46" t="s">
        <v>29</v>
      </c>
      <c r="G24" s="46" t="s">
        <v>69</v>
      </c>
      <c r="H24" s="46" t="str">
        <f t="shared" si="2"/>
        <v>ร้านยนต์เสรี</v>
      </c>
      <c r="I24" s="49" t="s">
        <v>30</v>
      </c>
      <c r="J24" s="47" t="s">
        <v>174</v>
      </c>
    </row>
    <row r="25" spans="1:10" x14ac:dyDescent="0.2">
      <c r="A25" s="106" t="s">
        <v>75</v>
      </c>
      <c r="B25" s="105" t="s">
        <v>124</v>
      </c>
      <c r="C25" s="47" t="s">
        <v>45</v>
      </c>
      <c r="D25" s="48">
        <v>100</v>
      </c>
      <c r="E25" s="48">
        <f t="shared" si="1"/>
        <v>100</v>
      </c>
      <c r="F25" s="50" t="s">
        <v>29</v>
      </c>
      <c r="G25" s="46" t="s">
        <v>43</v>
      </c>
      <c r="H25" s="46" t="str">
        <f t="shared" si="2"/>
        <v>ร้านณัฐสิทธิ์อุปกรณ์</v>
      </c>
      <c r="I25" s="49" t="s">
        <v>30</v>
      </c>
      <c r="J25" s="47" t="s">
        <v>175</v>
      </c>
    </row>
    <row r="26" spans="1:10" x14ac:dyDescent="0.2">
      <c r="A26" s="106" t="s">
        <v>76</v>
      </c>
      <c r="B26" s="105" t="s">
        <v>115</v>
      </c>
      <c r="C26" s="47" t="s">
        <v>52</v>
      </c>
      <c r="D26" s="48">
        <v>90</v>
      </c>
      <c r="E26" s="48">
        <f t="shared" si="1"/>
        <v>90</v>
      </c>
      <c r="F26" s="50" t="s">
        <v>29</v>
      </c>
      <c r="G26" s="46" t="s">
        <v>43</v>
      </c>
      <c r="H26" s="46" t="str">
        <f t="shared" si="2"/>
        <v>ร้านณัฐสิทธิ์อุปกรณ์</v>
      </c>
      <c r="I26" s="49" t="s">
        <v>30</v>
      </c>
      <c r="J26" s="47" t="s">
        <v>176</v>
      </c>
    </row>
    <row r="27" spans="1:10" x14ac:dyDescent="0.2">
      <c r="A27" s="106" t="s">
        <v>77</v>
      </c>
      <c r="B27" s="105" t="s">
        <v>99</v>
      </c>
      <c r="C27" s="47" t="s">
        <v>90</v>
      </c>
      <c r="D27" s="48">
        <v>321</v>
      </c>
      <c r="E27" s="48">
        <f t="shared" si="1"/>
        <v>321</v>
      </c>
      <c r="F27" s="50" t="s">
        <v>29</v>
      </c>
      <c r="G27" s="46" t="s">
        <v>177</v>
      </c>
      <c r="H27" s="46" t="str">
        <f t="shared" si="2"/>
        <v>หจก.พรธีรรุ่งเรือง</v>
      </c>
      <c r="I27" s="49" t="s">
        <v>30</v>
      </c>
      <c r="J27" s="47" t="s">
        <v>178</v>
      </c>
    </row>
    <row r="28" spans="1:10" x14ac:dyDescent="0.2">
      <c r="A28" s="106" t="s">
        <v>78</v>
      </c>
      <c r="B28" s="105" t="s">
        <v>154</v>
      </c>
      <c r="C28" s="47" t="s">
        <v>90</v>
      </c>
      <c r="D28" s="48">
        <v>304.95</v>
      </c>
      <c r="E28" s="48">
        <f t="shared" si="1"/>
        <v>304.95</v>
      </c>
      <c r="F28" s="50" t="s">
        <v>29</v>
      </c>
      <c r="G28" s="46" t="s">
        <v>177</v>
      </c>
      <c r="H28" s="46" t="str">
        <f t="shared" si="2"/>
        <v>หจก.พรธีรรุ่งเรือง</v>
      </c>
      <c r="I28" s="49" t="s">
        <v>30</v>
      </c>
      <c r="J28" s="47" t="s">
        <v>179</v>
      </c>
    </row>
    <row r="29" spans="1:10" x14ac:dyDescent="0.2">
      <c r="A29" s="106" t="s">
        <v>79</v>
      </c>
      <c r="B29" s="105" t="s">
        <v>180</v>
      </c>
      <c r="C29" s="47" t="s">
        <v>90</v>
      </c>
      <c r="D29" s="48">
        <v>1844</v>
      </c>
      <c r="E29" s="48">
        <f t="shared" si="1"/>
        <v>1844</v>
      </c>
      <c r="F29" s="50" t="s">
        <v>29</v>
      </c>
      <c r="G29" s="122" t="s">
        <v>158</v>
      </c>
      <c r="H29" s="122" t="str">
        <f t="shared" si="2"/>
        <v>บริษัท สยามโกลบอลเฮ้าส์ จำกัด</v>
      </c>
      <c r="I29" s="49" t="s">
        <v>30</v>
      </c>
      <c r="J29" s="47" t="s">
        <v>181</v>
      </c>
    </row>
    <row r="30" spans="1:10" x14ac:dyDescent="0.2">
      <c r="A30" s="106" t="s">
        <v>80</v>
      </c>
      <c r="B30" s="105" t="s">
        <v>106</v>
      </c>
      <c r="C30" s="47" t="s">
        <v>46</v>
      </c>
      <c r="D30" s="48">
        <v>1080</v>
      </c>
      <c r="E30" s="48">
        <f t="shared" si="1"/>
        <v>1080</v>
      </c>
      <c r="F30" s="50" t="s">
        <v>29</v>
      </c>
      <c r="G30" s="46" t="s">
        <v>182</v>
      </c>
      <c r="H30" s="46" t="str">
        <f t="shared" si="2"/>
        <v>หจก.ดีพลัส ซัพพลายกรุ๊ป</v>
      </c>
      <c r="I30" s="49" t="s">
        <v>30</v>
      </c>
      <c r="J30" s="47" t="s">
        <v>183</v>
      </c>
    </row>
    <row r="31" spans="1:10" x14ac:dyDescent="0.2">
      <c r="A31" s="106" t="s">
        <v>81</v>
      </c>
      <c r="B31" s="105" t="s">
        <v>156</v>
      </c>
      <c r="C31" s="47" t="s">
        <v>184</v>
      </c>
      <c r="D31" s="48">
        <v>1950</v>
      </c>
      <c r="E31" s="48">
        <f t="shared" si="1"/>
        <v>1950</v>
      </c>
      <c r="F31" s="50" t="s">
        <v>29</v>
      </c>
      <c r="G31" s="46" t="s">
        <v>43</v>
      </c>
      <c r="H31" s="46" t="str">
        <f t="shared" si="2"/>
        <v>ร้านณัฐสิทธิ์อุปกรณ์</v>
      </c>
      <c r="I31" s="49" t="s">
        <v>30</v>
      </c>
      <c r="J31" s="47" t="s">
        <v>185</v>
      </c>
    </row>
    <row r="32" spans="1:10" x14ac:dyDescent="0.2">
      <c r="A32" s="106" t="s">
        <v>82</v>
      </c>
      <c r="B32" s="105" t="s">
        <v>186</v>
      </c>
      <c r="C32" s="47" t="s">
        <v>52</v>
      </c>
      <c r="D32" s="48">
        <v>150</v>
      </c>
      <c r="E32" s="48">
        <f t="shared" si="1"/>
        <v>150</v>
      </c>
      <c r="F32" s="50" t="s">
        <v>29</v>
      </c>
      <c r="G32" s="46" t="s">
        <v>43</v>
      </c>
      <c r="H32" s="46" t="str">
        <f t="shared" si="2"/>
        <v>ร้านณัฐสิทธิ์อุปกรณ์</v>
      </c>
      <c r="I32" s="49" t="s">
        <v>30</v>
      </c>
      <c r="J32" s="47" t="s">
        <v>187</v>
      </c>
    </row>
    <row r="33" spans="1:10" x14ac:dyDescent="0.2">
      <c r="A33" s="106" t="s">
        <v>83</v>
      </c>
      <c r="B33" s="105" t="s">
        <v>186</v>
      </c>
      <c r="C33" s="47" t="s">
        <v>188</v>
      </c>
      <c r="D33" s="48">
        <v>280</v>
      </c>
      <c r="E33" s="48">
        <f t="shared" si="1"/>
        <v>280</v>
      </c>
      <c r="F33" s="50" t="s">
        <v>29</v>
      </c>
      <c r="G33" s="46" t="s">
        <v>68</v>
      </c>
      <c r="H33" s="46" t="str">
        <f t="shared" si="2"/>
        <v>ร้านสุธีร์การช่าง</v>
      </c>
      <c r="I33" s="49" t="s">
        <v>30</v>
      </c>
      <c r="J33" s="47" t="s">
        <v>189</v>
      </c>
    </row>
    <row r="34" spans="1:10" x14ac:dyDescent="0.2">
      <c r="A34" s="106" t="s">
        <v>84</v>
      </c>
      <c r="B34" s="105" t="s">
        <v>115</v>
      </c>
      <c r="C34" s="47" t="s">
        <v>188</v>
      </c>
      <c r="D34" s="48">
        <v>120</v>
      </c>
      <c r="E34" s="48">
        <f t="shared" si="1"/>
        <v>120</v>
      </c>
      <c r="F34" s="50" t="s">
        <v>29</v>
      </c>
      <c r="G34" s="46" t="s">
        <v>69</v>
      </c>
      <c r="H34" s="46" t="str">
        <f t="shared" si="2"/>
        <v>ร้านยนต์เสรี</v>
      </c>
      <c r="I34" s="49" t="s">
        <v>30</v>
      </c>
      <c r="J34" s="47" t="s">
        <v>190</v>
      </c>
    </row>
    <row r="35" spans="1:10" hidden="1" x14ac:dyDescent="0.2">
      <c r="A35" s="106"/>
      <c r="B35" s="105"/>
      <c r="C35" s="47"/>
      <c r="D35" s="48"/>
      <c r="E35" s="48">
        <f t="shared" si="1"/>
        <v>0</v>
      </c>
      <c r="F35" s="50" t="s">
        <v>29</v>
      </c>
      <c r="G35" s="46"/>
      <c r="H35" s="46">
        <f t="shared" si="2"/>
        <v>0</v>
      </c>
      <c r="I35" s="49" t="s">
        <v>30</v>
      </c>
      <c r="J35" s="47"/>
    </row>
    <row r="36" spans="1:10" hidden="1" x14ac:dyDescent="0.2">
      <c r="A36" s="106"/>
      <c r="B36" s="105"/>
      <c r="C36" s="47"/>
      <c r="D36" s="48"/>
      <c r="E36" s="48">
        <f t="shared" si="1"/>
        <v>0</v>
      </c>
      <c r="F36" s="50" t="s">
        <v>29</v>
      </c>
      <c r="G36" s="75"/>
      <c r="H36" s="75">
        <f t="shared" si="2"/>
        <v>0</v>
      </c>
      <c r="I36" s="49" t="s">
        <v>30</v>
      </c>
      <c r="J36" s="47"/>
    </row>
    <row r="37" spans="1:10" hidden="1" x14ac:dyDescent="0.2">
      <c r="A37" s="106"/>
      <c r="B37" s="105"/>
      <c r="C37" s="47"/>
      <c r="D37" s="48"/>
      <c r="E37" s="48">
        <f t="shared" si="1"/>
        <v>0</v>
      </c>
      <c r="F37" s="50" t="s">
        <v>29</v>
      </c>
      <c r="G37" s="46"/>
      <c r="H37" s="46">
        <f t="shared" si="2"/>
        <v>0</v>
      </c>
      <c r="I37" s="49" t="s">
        <v>30</v>
      </c>
      <c r="J37" s="47"/>
    </row>
    <row r="38" spans="1:10" hidden="1" x14ac:dyDescent="0.2">
      <c r="A38" s="106"/>
      <c r="B38" s="105"/>
      <c r="C38" s="47"/>
      <c r="D38" s="48"/>
      <c r="E38" s="48">
        <f t="shared" si="1"/>
        <v>0</v>
      </c>
      <c r="F38" s="50" t="s">
        <v>29</v>
      </c>
      <c r="G38" s="46"/>
      <c r="H38" s="46">
        <f t="shared" si="2"/>
        <v>0</v>
      </c>
      <c r="I38" s="49" t="s">
        <v>30</v>
      </c>
      <c r="J38" s="47"/>
    </row>
    <row r="39" spans="1:10" hidden="1" x14ac:dyDescent="0.2">
      <c r="A39" s="106"/>
      <c r="B39" s="105"/>
      <c r="C39" s="47"/>
      <c r="D39" s="48"/>
      <c r="E39" s="48">
        <f t="shared" si="1"/>
        <v>0</v>
      </c>
      <c r="F39" s="50" t="s">
        <v>29</v>
      </c>
      <c r="G39" s="46"/>
      <c r="H39" s="46">
        <f t="shared" si="2"/>
        <v>0</v>
      </c>
      <c r="I39" s="49" t="s">
        <v>30</v>
      </c>
      <c r="J39" s="47"/>
    </row>
    <row r="40" spans="1:10" hidden="1" x14ac:dyDescent="0.2">
      <c r="A40" s="106"/>
      <c r="B40" s="105"/>
      <c r="C40" s="47"/>
      <c r="D40" s="48"/>
      <c r="E40" s="48">
        <f t="shared" si="1"/>
        <v>0</v>
      </c>
      <c r="F40" s="50" t="s">
        <v>29</v>
      </c>
      <c r="G40" s="46"/>
      <c r="H40" s="46">
        <f t="shared" si="2"/>
        <v>0</v>
      </c>
      <c r="I40" s="49" t="s">
        <v>30</v>
      </c>
      <c r="J40" s="47" t="s">
        <v>57</v>
      </c>
    </row>
    <row r="41" spans="1:10" hidden="1" x14ac:dyDescent="0.2">
      <c r="A41" s="106"/>
      <c r="B41" s="105"/>
      <c r="C41" s="47"/>
      <c r="D41" s="48"/>
      <c r="E41" s="48">
        <f t="shared" si="1"/>
        <v>0</v>
      </c>
      <c r="F41" s="50" t="s">
        <v>29</v>
      </c>
      <c r="G41" s="46"/>
      <c r="H41" s="46">
        <f t="shared" si="2"/>
        <v>0</v>
      </c>
      <c r="I41" s="49" t="s">
        <v>30</v>
      </c>
      <c r="J41" s="47" t="s">
        <v>58</v>
      </c>
    </row>
    <row r="42" spans="1:10" hidden="1" x14ac:dyDescent="0.2">
      <c r="A42" s="106"/>
      <c r="B42" s="105"/>
      <c r="C42" s="47"/>
      <c r="D42" s="48"/>
      <c r="E42" s="48">
        <f t="shared" si="1"/>
        <v>0</v>
      </c>
      <c r="F42" s="50" t="s">
        <v>29</v>
      </c>
      <c r="G42" s="46"/>
      <c r="H42" s="46">
        <f t="shared" si="2"/>
        <v>0</v>
      </c>
      <c r="I42" s="49" t="s">
        <v>30</v>
      </c>
      <c r="J42" s="47" t="s">
        <v>59</v>
      </c>
    </row>
    <row r="43" spans="1:10" hidden="1" x14ac:dyDescent="0.2">
      <c r="A43" s="106"/>
      <c r="B43" s="105"/>
      <c r="C43" s="47"/>
      <c r="D43" s="48"/>
      <c r="E43" s="48">
        <f t="shared" si="1"/>
        <v>0</v>
      </c>
      <c r="F43" s="50" t="s">
        <v>29</v>
      </c>
      <c r="G43" s="46"/>
      <c r="H43" s="46">
        <f t="shared" si="2"/>
        <v>0</v>
      </c>
      <c r="I43" s="49" t="s">
        <v>30</v>
      </c>
      <c r="J43" s="47" t="s">
        <v>60</v>
      </c>
    </row>
    <row r="44" spans="1:10" hidden="1" x14ac:dyDescent="0.2">
      <c r="A44" s="106"/>
      <c r="B44" s="105"/>
      <c r="C44" s="47"/>
      <c r="D44" s="48"/>
      <c r="E44" s="48">
        <f t="shared" si="1"/>
        <v>0</v>
      </c>
      <c r="F44" s="50" t="s">
        <v>29</v>
      </c>
      <c r="G44" s="46"/>
      <c r="H44" s="46">
        <f t="shared" si="2"/>
        <v>0</v>
      </c>
      <c r="I44" s="49" t="s">
        <v>30</v>
      </c>
      <c r="J44" s="47" t="s">
        <v>61</v>
      </c>
    </row>
    <row r="45" spans="1:10" hidden="1" x14ac:dyDescent="0.2">
      <c r="A45" s="106"/>
      <c r="B45" s="105"/>
      <c r="C45" s="47"/>
      <c r="D45" s="48"/>
      <c r="E45" s="48">
        <f t="shared" si="1"/>
        <v>0</v>
      </c>
      <c r="F45" s="50" t="s">
        <v>29</v>
      </c>
      <c r="G45" s="46"/>
      <c r="H45" s="46">
        <f t="shared" si="2"/>
        <v>0</v>
      </c>
      <c r="I45" s="49" t="s">
        <v>30</v>
      </c>
      <c r="J45" s="47" t="s">
        <v>62</v>
      </c>
    </row>
    <row r="46" spans="1:10" hidden="1" x14ac:dyDescent="0.2">
      <c r="A46" s="106"/>
      <c r="B46" s="105"/>
      <c r="C46" s="47"/>
      <c r="D46" s="48"/>
      <c r="E46" s="48">
        <f t="shared" si="1"/>
        <v>0</v>
      </c>
      <c r="F46" s="50" t="s">
        <v>29</v>
      </c>
      <c r="G46" s="46"/>
      <c r="H46" s="46">
        <f t="shared" si="2"/>
        <v>0</v>
      </c>
      <c r="I46" s="49" t="s">
        <v>30</v>
      </c>
      <c r="J46" s="47" t="s">
        <v>63</v>
      </c>
    </row>
    <row r="47" spans="1:10" hidden="1" x14ac:dyDescent="0.2">
      <c r="A47" s="106"/>
      <c r="B47" s="105"/>
      <c r="C47" s="47"/>
      <c r="D47" s="48"/>
      <c r="E47" s="48">
        <f t="shared" si="1"/>
        <v>0</v>
      </c>
      <c r="F47" s="50" t="s">
        <v>29</v>
      </c>
      <c r="G47" s="46"/>
      <c r="H47" s="46">
        <f t="shared" si="2"/>
        <v>0</v>
      </c>
      <c r="I47" s="49" t="s">
        <v>30</v>
      </c>
      <c r="J47" s="47" t="s">
        <v>64</v>
      </c>
    </row>
    <row r="48" spans="1:10" hidden="1" x14ac:dyDescent="0.2">
      <c r="A48" s="106"/>
      <c r="B48" s="105"/>
      <c r="C48" s="47"/>
      <c r="D48" s="48"/>
      <c r="E48" s="48">
        <f t="shared" si="1"/>
        <v>0</v>
      </c>
      <c r="F48" s="50" t="s">
        <v>29</v>
      </c>
      <c r="G48" s="46"/>
      <c r="H48" s="46">
        <f t="shared" si="2"/>
        <v>0</v>
      </c>
      <c r="I48" s="49" t="s">
        <v>30</v>
      </c>
      <c r="J48" s="47" t="s">
        <v>65</v>
      </c>
    </row>
    <row r="49" spans="1:10" hidden="1" x14ac:dyDescent="0.2">
      <c r="A49" s="106"/>
      <c r="B49" s="105"/>
      <c r="C49" s="47"/>
      <c r="D49" s="48"/>
      <c r="E49" s="48">
        <f t="shared" si="1"/>
        <v>0</v>
      </c>
      <c r="F49" s="50" t="s">
        <v>29</v>
      </c>
      <c r="G49" s="46"/>
      <c r="H49" s="46">
        <f t="shared" si="2"/>
        <v>0</v>
      </c>
      <c r="I49" s="49" t="s">
        <v>30</v>
      </c>
      <c r="J49" s="47"/>
    </row>
    <row r="50" spans="1:10" hidden="1" x14ac:dyDescent="0.2">
      <c r="A50" s="106"/>
      <c r="B50" s="105"/>
      <c r="C50" s="47"/>
      <c r="D50" s="48"/>
      <c r="E50" s="48">
        <f t="shared" si="1"/>
        <v>0</v>
      </c>
      <c r="F50" s="50" t="s">
        <v>29</v>
      </c>
      <c r="G50" s="46"/>
      <c r="H50" s="46">
        <f t="shared" si="2"/>
        <v>0</v>
      </c>
      <c r="I50" s="49" t="s">
        <v>30</v>
      </c>
      <c r="J50" s="47"/>
    </row>
    <row r="51" spans="1:10" hidden="1" x14ac:dyDescent="0.2">
      <c r="A51" s="106"/>
      <c r="B51" s="105"/>
      <c r="C51" s="47"/>
      <c r="D51" s="48"/>
      <c r="E51" s="48">
        <f t="shared" si="1"/>
        <v>0</v>
      </c>
      <c r="F51" s="50" t="s">
        <v>29</v>
      </c>
      <c r="G51" s="46"/>
      <c r="H51" s="46">
        <f t="shared" si="2"/>
        <v>0</v>
      </c>
      <c r="I51" s="49" t="s">
        <v>30</v>
      </c>
      <c r="J51" s="47"/>
    </row>
    <row r="52" spans="1:10" hidden="1" x14ac:dyDescent="0.2">
      <c r="A52" s="106"/>
      <c r="B52" s="105"/>
      <c r="C52" s="47"/>
      <c r="D52" s="48"/>
      <c r="E52" s="48">
        <f t="shared" si="1"/>
        <v>0</v>
      </c>
      <c r="F52" s="50" t="s">
        <v>29</v>
      </c>
      <c r="G52" s="46"/>
      <c r="H52" s="46">
        <f t="shared" si="2"/>
        <v>0</v>
      </c>
      <c r="I52" s="49" t="s">
        <v>30</v>
      </c>
      <c r="J52" s="47"/>
    </row>
    <row r="53" spans="1:10" hidden="1" x14ac:dyDescent="0.2">
      <c r="A53" s="106"/>
      <c r="B53" s="105"/>
      <c r="C53" s="47"/>
      <c r="D53" s="48"/>
      <c r="E53" s="48">
        <f t="shared" si="1"/>
        <v>0</v>
      </c>
      <c r="F53" s="50" t="s">
        <v>29</v>
      </c>
      <c r="G53" s="46"/>
      <c r="H53" s="46">
        <f t="shared" si="2"/>
        <v>0</v>
      </c>
      <c r="I53" s="49" t="s">
        <v>30</v>
      </c>
      <c r="J53" s="47"/>
    </row>
    <row r="54" spans="1:10" hidden="1" x14ac:dyDescent="0.2">
      <c r="A54" s="106"/>
      <c r="B54" s="105"/>
      <c r="C54" s="47"/>
      <c r="D54" s="48"/>
      <c r="E54" s="48">
        <f t="shared" si="1"/>
        <v>0</v>
      </c>
      <c r="F54" s="50" t="s">
        <v>29</v>
      </c>
      <c r="G54" s="46"/>
      <c r="H54" s="46">
        <f t="shared" si="2"/>
        <v>0</v>
      </c>
      <c r="I54" s="49" t="s">
        <v>30</v>
      </c>
      <c r="J54" s="47"/>
    </row>
    <row r="55" spans="1:10" hidden="1" x14ac:dyDescent="0.2">
      <c r="A55" s="106"/>
      <c r="B55" s="105"/>
      <c r="C55" s="47"/>
      <c r="D55" s="48"/>
      <c r="E55" s="48">
        <f t="shared" si="1"/>
        <v>0</v>
      </c>
      <c r="F55" s="50" t="s">
        <v>29</v>
      </c>
      <c r="G55" s="46"/>
      <c r="H55" s="46">
        <f t="shared" si="2"/>
        <v>0</v>
      </c>
      <c r="I55" s="49" t="s">
        <v>30</v>
      </c>
      <c r="J55" s="47"/>
    </row>
    <row r="56" spans="1:10" ht="24.8" customHeight="1" x14ac:dyDescent="0.2">
      <c r="A56" s="129" t="s">
        <v>48</v>
      </c>
      <c r="B56" s="130"/>
      <c r="C56" s="131"/>
      <c r="D56" s="48">
        <f>SUM(D7:D55)</f>
        <v>25101.05</v>
      </c>
      <c r="E56" s="48">
        <f>SUM(E7:E55)</f>
        <v>25101.05</v>
      </c>
      <c r="F56" s="51"/>
      <c r="G56" s="51"/>
      <c r="H56" s="51"/>
      <c r="I56" s="51"/>
      <c r="J56" s="52"/>
    </row>
  </sheetData>
  <mergeCells count="4">
    <mergeCell ref="A1:J1"/>
    <mergeCell ref="A2:J2"/>
    <mergeCell ref="A3:J3"/>
    <mergeCell ref="A56:C5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8"/>
  <sheetViews>
    <sheetView view="pageBreakPreview" zoomScale="52" zoomScaleNormal="100" zoomScaleSheetLayoutView="52" workbookViewId="0">
      <selection activeCell="C17" sqref="C17"/>
    </sheetView>
  </sheetViews>
  <sheetFormatPr defaultColWidth="9" defaultRowHeight="25.15" x14ac:dyDescent="0.2"/>
  <cols>
    <col min="1" max="1" width="12.109375" style="42" customWidth="1"/>
    <col min="2" max="2" width="25.21875" style="30" customWidth="1"/>
    <col min="3" max="3" width="48.6640625" style="30" customWidth="1"/>
    <col min="4" max="4" width="18.33203125" style="30" customWidth="1"/>
    <col min="5" max="5" width="17.77734375" style="30" customWidth="1"/>
    <col min="6" max="6" width="17.109375" style="30" customWidth="1"/>
    <col min="7" max="7" width="36.77734375" style="30" customWidth="1"/>
    <col min="8" max="8" width="37.33203125" style="30" customWidth="1"/>
    <col min="9" max="9" width="19" style="30" bestFit="1" customWidth="1"/>
    <col min="10" max="10" width="46.88671875" style="30" customWidth="1"/>
    <col min="11" max="16384" width="9" style="30"/>
  </cols>
  <sheetData>
    <row r="1" spans="1:10" ht="39.4" x14ac:dyDescent="0.2">
      <c r="A1" s="132" t="str">
        <f>+ด่านขุนทด!A1</f>
        <v>สรุปผลการดำเนินการจัดซื้อจัดจ้างในรอบเดือน ธันวาคม 2564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39.4" x14ac:dyDescent="0.2">
      <c r="A2" s="132" t="s">
        <v>49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39.4" x14ac:dyDescent="0.2">
      <c r="A3" s="132" t="str">
        <f>+ด่านขุนทด!A3</f>
        <v>ประจำเดือน ธันวาคม พ.ศ. 2564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30.6" x14ac:dyDescent="0.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16.15" x14ac:dyDescent="0.2">
      <c r="A5" s="20" t="s">
        <v>0</v>
      </c>
      <c r="B5" s="21" t="s">
        <v>28</v>
      </c>
      <c r="C5" s="21" t="s">
        <v>1</v>
      </c>
      <c r="D5" s="22" t="s">
        <v>2</v>
      </c>
      <c r="E5" s="20" t="s">
        <v>3</v>
      </c>
      <c r="F5" s="22" t="s">
        <v>4</v>
      </c>
      <c r="G5" s="22" t="s">
        <v>8</v>
      </c>
      <c r="H5" s="22" t="s">
        <v>5</v>
      </c>
      <c r="I5" s="22" t="s">
        <v>6</v>
      </c>
      <c r="J5" s="22" t="s">
        <v>7</v>
      </c>
    </row>
    <row r="6" spans="1:10" ht="39.1" customHeight="1" x14ac:dyDescent="0.2">
      <c r="A6" s="43"/>
      <c r="B6" s="44"/>
      <c r="C6" s="54" t="s">
        <v>35</v>
      </c>
      <c r="D6" s="43"/>
      <c r="E6" s="43"/>
      <c r="F6" s="45"/>
      <c r="G6" s="43"/>
      <c r="H6" s="43"/>
      <c r="I6" s="43"/>
      <c r="J6" s="43"/>
    </row>
    <row r="7" spans="1:10" ht="35.35" customHeight="1" x14ac:dyDescent="0.2">
      <c r="A7" s="55" t="s">
        <v>27</v>
      </c>
      <c r="B7" s="118" t="s">
        <v>124</v>
      </c>
      <c r="C7" s="56" t="s">
        <v>52</v>
      </c>
      <c r="D7" s="57">
        <v>600</v>
      </c>
      <c r="E7" s="57">
        <f>+D7</f>
        <v>600</v>
      </c>
      <c r="F7" s="58" t="s">
        <v>29</v>
      </c>
      <c r="G7" s="58" t="s">
        <v>214</v>
      </c>
      <c r="H7" s="58" t="str">
        <f>+G7</f>
        <v>ร้านกล้าก้าวเซอร์วิส</v>
      </c>
      <c r="I7" s="59" t="s">
        <v>30</v>
      </c>
      <c r="J7" s="104" t="s">
        <v>215</v>
      </c>
    </row>
    <row r="8" spans="1:10" ht="35.35" customHeight="1" x14ac:dyDescent="0.2">
      <c r="A8" s="55" t="s">
        <v>17</v>
      </c>
      <c r="B8" s="118" t="s">
        <v>124</v>
      </c>
      <c r="C8" s="56" t="s">
        <v>170</v>
      </c>
      <c r="D8" s="57">
        <v>1000</v>
      </c>
      <c r="E8" s="57">
        <f t="shared" ref="E8:E36" si="0">+D8</f>
        <v>1000</v>
      </c>
      <c r="F8" s="58" t="s">
        <v>29</v>
      </c>
      <c r="G8" s="58" t="s">
        <v>216</v>
      </c>
      <c r="H8" s="58" t="str">
        <f t="shared" ref="H8:H36" si="1">+G8</f>
        <v>ร้านดี ดีไซน์</v>
      </c>
      <c r="I8" s="59" t="s">
        <v>30</v>
      </c>
      <c r="J8" s="104" t="s">
        <v>217</v>
      </c>
    </row>
    <row r="9" spans="1:10" ht="35.35" customHeight="1" x14ac:dyDescent="0.2">
      <c r="A9" s="55" t="s">
        <v>18</v>
      </c>
      <c r="B9" s="118" t="s">
        <v>99</v>
      </c>
      <c r="C9" s="56" t="s">
        <v>46</v>
      </c>
      <c r="D9" s="57">
        <v>330</v>
      </c>
      <c r="E9" s="57">
        <f t="shared" si="0"/>
        <v>330</v>
      </c>
      <c r="F9" s="58" t="s">
        <v>29</v>
      </c>
      <c r="G9" s="58" t="s">
        <v>218</v>
      </c>
      <c r="H9" s="58" t="str">
        <f t="shared" si="1"/>
        <v>ร้านนายคอมพิวเตอร์</v>
      </c>
      <c r="I9" s="59" t="s">
        <v>30</v>
      </c>
      <c r="J9" s="104" t="s">
        <v>219</v>
      </c>
    </row>
    <row r="10" spans="1:10" ht="35.35" customHeight="1" x14ac:dyDescent="0.2">
      <c r="A10" s="55" t="s">
        <v>19</v>
      </c>
      <c r="B10" s="118" t="s">
        <v>180</v>
      </c>
      <c r="C10" s="56" t="s">
        <v>93</v>
      </c>
      <c r="D10" s="57">
        <v>250</v>
      </c>
      <c r="E10" s="57">
        <f t="shared" si="0"/>
        <v>250</v>
      </c>
      <c r="F10" s="58" t="s">
        <v>29</v>
      </c>
      <c r="G10" s="58" t="s">
        <v>220</v>
      </c>
      <c r="H10" s="58" t="str">
        <f t="shared" si="1"/>
        <v>หจก.บัวทองการเกษตร</v>
      </c>
      <c r="I10" s="59" t="s">
        <v>30</v>
      </c>
      <c r="J10" s="104" t="s">
        <v>221</v>
      </c>
    </row>
    <row r="11" spans="1:10" ht="35.35" customHeight="1" x14ac:dyDescent="0.2">
      <c r="A11" s="55" t="s">
        <v>20</v>
      </c>
      <c r="B11" s="118" t="s">
        <v>180</v>
      </c>
      <c r="C11" s="56" t="s">
        <v>93</v>
      </c>
      <c r="D11" s="57">
        <v>280</v>
      </c>
      <c r="E11" s="57">
        <f t="shared" si="0"/>
        <v>280</v>
      </c>
      <c r="F11" s="58" t="s">
        <v>29</v>
      </c>
      <c r="G11" s="58" t="s">
        <v>222</v>
      </c>
      <c r="H11" s="58" t="str">
        <f t="shared" si="1"/>
        <v>ร้าน P.P.HOME</v>
      </c>
      <c r="I11" s="59" t="s">
        <v>30</v>
      </c>
      <c r="J11" s="104" t="s">
        <v>223</v>
      </c>
    </row>
    <row r="12" spans="1:10" ht="35.35" customHeight="1" x14ac:dyDescent="0.2">
      <c r="A12" s="55" t="s">
        <v>21</v>
      </c>
      <c r="B12" s="118" t="s">
        <v>156</v>
      </c>
      <c r="C12" s="56" t="s">
        <v>45</v>
      </c>
      <c r="D12" s="57">
        <v>778</v>
      </c>
      <c r="E12" s="57">
        <f t="shared" si="0"/>
        <v>778</v>
      </c>
      <c r="F12" s="58" t="s">
        <v>29</v>
      </c>
      <c r="G12" s="58" t="s">
        <v>53</v>
      </c>
      <c r="H12" s="110" t="str">
        <f t="shared" si="1"/>
        <v>ร้านหัวปลวกแหลมบริการ</v>
      </c>
      <c r="I12" s="59" t="s">
        <v>30</v>
      </c>
      <c r="J12" s="104" t="s">
        <v>224</v>
      </c>
    </row>
    <row r="13" spans="1:10" ht="35.35" customHeight="1" x14ac:dyDescent="0.2">
      <c r="A13" s="55" t="s">
        <v>22</v>
      </c>
      <c r="B13" s="118" t="s">
        <v>186</v>
      </c>
      <c r="C13" s="56" t="s">
        <v>45</v>
      </c>
      <c r="D13" s="57">
        <v>623</v>
      </c>
      <c r="E13" s="57">
        <f t="shared" si="0"/>
        <v>623</v>
      </c>
      <c r="F13" s="58" t="s">
        <v>29</v>
      </c>
      <c r="G13" s="58" t="s">
        <v>53</v>
      </c>
      <c r="H13" s="110" t="str">
        <f t="shared" si="1"/>
        <v>ร้านหัวปลวกแหลมบริการ</v>
      </c>
      <c r="I13" s="59" t="s">
        <v>30</v>
      </c>
      <c r="J13" s="104" t="s">
        <v>225</v>
      </c>
    </row>
    <row r="14" spans="1:10" ht="35.35" customHeight="1" x14ac:dyDescent="0.2">
      <c r="A14" s="55" t="s">
        <v>23</v>
      </c>
      <c r="B14" s="118" t="s">
        <v>132</v>
      </c>
      <c r="C14" s="56" t="s">
        <v>226</v>
      </c>
      <c r="D14" s="57">
        <v>850</v>
      </c>
      <c r="E14" s="57">
        <f t="shared" si="0"/>
        <v>850</v>
      </c>
      <c r="F14" s="58" t="s">
        <v>29</v>
      </c>
      <c r="G14" s="58" t="s">
        <v>214</v>
      </c>
      <c r="H14" s="110" t="str">
        <f t="shared" si="1"/>
        <v>ร้านกล้าก้าวเซอร์วิส</v>
      </c>
      <c r="I14" s="59" t="s">
        <v>30</v>
      </c>
      <c r="J14" s="104" t="s">
        <v>227</v>
      </c>
    </row>
    <row r="15" spans="1:10" ht="35.35" customHeight="1" x14ac:dyDescent="0.2">
      <c r="A15" s="55" t="s">
        <v>24</v>
      </c>
      <c r="B15" s="118" t="s">
        <v>228</v>
      </c>
      <c r="C15" s="56" t="s">
        <v>229</v>
      </c>
      <c r="D15" s="57">
        <v>670</v>
      </c>
      <c r="E15" s="57">
        <f t="shared" si="0"/>
        <v>670</v>
      </c>
      <c r="F15" s="58" t="s">
        <v>29</v>
      </c>
      <c r="G15" s="58" t="s">
        <v>230</v>
      </c>
      <c r="H15" s="110" t="str">
        <f t="shared" si="1"/>
        <v>หจก.รวยโรจน์ค้าเหล็ก</v>
      </c>
      <c r="I15" s="59" t="s">
        <v>30</v>
      </c>
      <c r="J15" s="104" t="s">
        <v>231</v>
      </c>
    </row>
    <row r="16" spans="1:10" ht="35.35" customHeight="1" x14ac:dyDescent="0.2">
      <c r="A16" s="55" t="s">
        <v>25</v>
      </c>
      <c r="B16" s="118" t="s">
        <v>117</v>
      </c>
      <c r="C16" s="56" t="s">
        <v>170</v>
      </c>
      <c r="D16" s="57">
        <v>200</v>
      </c>
      <c r="E16" s="57">
        <f t="shared" si="0"/>
        <v>200</v>
      </c>
      <c r="F16" s="58" t="s">
        <v>29</v>
      </c>
      <c r="G16" s="58" t="s">
        <v>216</v>
      </c>
      <c r="H16" s="110" t="str">
        <f t="shared" si="1"/>
        <v>ร้านดี ดีไซน์</v>
      </c>
      <c r="I16" s="59" t="s">
        <v>30</v>
      </c>
      <c r="J16" s="104" t="s">
        <v>232</v>
      </c>
    </row>
    <row r="17" spans="1:10" ht="35.35" customHeight="1" x14ac:dyDescent="0.2">
      <c r="A17" s="55" t="s">
        <v>40</v>
      </c>
      <c r="B17" s="118" t="s">
        <v>106</v>
      </c>
      <c r="C17" s="56" t="s">
        <v>45</v>
      </c>
      <c r="D17" s="57">
        <v>300</v>
      </c>
      <c r="E17" s="57">
        <f t="shared" si="0"/>
        <v>300</v>
      </c>
      <c r="F17" s="58" t="s">
        <v>29</v>
      </c>
      <c r="G17" s="58" t="s">
        <v>211</v>
      </c>
      <c r="H17" s="58" t="str">
        <f t="shared" si="1"/>
        <v>ร้านพรพาณิชย์</v>
      </c>
      <c r="I17" s="59" t="s">
        <v>30</v>
      </c>
      <c r="J17" s="104" t="s">
        <v>212</v>
      </c>
    </row>
    <row r="18" spans="1:10" ht="35.35" customHeight="1" x14ac:dyDescent="0.2">
      <c r="A18" s="55" t="s">
        <v>41</v>
      </c>
      <c r="B18" s="118" t="s">
        <v>124</v>
      </c>
      <c r="C18" s="56" t="s">
        <v>39</v>
      </c>
      <c r="D18" s="57">
        <v>600</v>
      </c>
      <c r="E18" s="57">
        <f t="shared" si="0"/>
        <v>600</v>
      </c>
      <c r="F18" s="58" t="s">
        <v>29</v>
      </c>
      <c r="G18" s="110" t="s">
        <v>55</v>
      </c>
      <c r="H18" s="110" t="str">
        <f t="shared" si="1"/>
        <v>ร้านสมหวังพาณิชย์</v>
      </c>
      <c r="I18" s="59" t="s">
        <v>30</v>
      </c>
      <c r="J18" s="104" t="s">
        <v>213</v>
      </c>
    </row>
    <row r="19" spans="1:10" ht="35.35" hidden="1" customHeight="1" x14ac:dyDescent="0.2">
      <c r="A19" s="55" t="s">
        <v>24</v>
      </c>
      <c r="B19" s="118"/>
      <c r="C19" s="56"/>
      <c r="D19" s="57"/>
      <c r="E19" s="57">
        <f t="shared" si="0"/>
        <v>0</v>
      </c>
      <c r="F19" s="58" t="s">
        <v>29</v>
      </c>
      <c r="G19" s="58"/>
      <c r="H19" s="58">
        <f t="shared" si="1"/>
        <v>0</v>
      </c>
      <c r="I19" s="59" t="s">
        <v>30</v>
      </c>
      <c r="J19" s="104"/>
    </row>
    <row r="20" spans="1:10" ht="35.35" hidden="1" customHeight="1" x14ac:dyDescent="0.2">
      <c r="A20" s="55" t="s">
        <v>25</v>
      </c>
      <c r="B20" s="118"/>
      <c r="C20" s="56"/>
      <c r="D20" s="57"/>
      <c r="E20" s="57">
        <f t="shared" si="0"/>
        <v>0</v>
      </c>
      <c r="F20" s="58" t="s">
        <v>29</v>
      </c>
      <c r="G20" s="58"/>
      <c r="H20" s="58">
        <f t="shared" si="1"/>
        <v>0</v>
      </c>
      <c r="I20" s="59" t="s">
        <v>30</v>
      </c>
      <c r="J20" s="104"/>
    </row>
    <row r="21" spans="1:10" ht="35.35" hidden="1" customHeight="1" x14ac:dyDescent="0.2">
      <c r="A21" s="111" t="s">
        <v>40</v>
      </c>
      <c r="B21" s="118"/>
      <c r="C21" s="56"/>
      <c r="D21" s="57"/>
      <c r="E21" s="57">
        <f t="shared" si="0"/>
        <v>0</v>
      </c>
      <c r="F21" s="58" t="s">
        <v>29</v>
      </c>
      <c r="G21" s="58"/>
      <c r="H21" s="58">
        <f t="shared" si="1"/>
        <v>0</v>
      </c>
      <c r="I21" s="59" t="s">
        <v>30</v>
      </c>
      <c r="J21" s="104"/>
    </row>
    <row r="22" spans="1:10" ht="35.35" hidden="1" customHeight="1" x14ac:dyDescent="0.2">
      <c r="A22" s="111" t="s">
        <v>41</v>
      </c>
      <c r="B22" s="118"/>
      <c r="C22" s="56"/>
      <c r="D22" s="57"/>
      <c r="E22" s="57">
        <f t="shared" si="0"/>
        <v>0</v>
      </c>
      <c r="F22" s="58" t="s">
        <v>29</v>
      </c>
      <c r="G22" s="58"/>
      <c r="H22" s="58">
        <f t="shared" si="1"/>
        <v>0</v>
      </c>
      <c r="I22" s="59" t="s">
        <v>30</v>
      </c>
      <c r="J22" s="104"/>
    </row>
    <row r="23" spans="1:10" ht="35.35" hidden="1" customHeight="1" x14ac:dyDescent="0.2">
      <c r="A23" s="111"/>
      <c r="B23" s="118"/>
      <c r="C23" s="56"/>
      <c r="D23" s="57"/>
      <c r="E23" s="57">
        <f t="shared" si="0"/>
        <v>0</v>
      </c>
      <c r="F23" s="58" t="s">
        <v>29</v>
      </c>
      <c r="G23" s="58"/>
      <c r="H23" s="58">
        <f t="shared" si="1"/>
        <v>0</v>
      </c>
      <c r="I23" s="59" t="s">
        <v>30</v>
      </c>
      <c r="J23" s="104"/>
    </row>
    <row r="24" spans="1:10" ht="35.35" hidden="1" customHeight="1" x14ac:dyDescent="0.2">
      <c r="A24" s="111"/>
      <c r="B24" s="118"/>
      <c r="C24" s="56"/>
      <c r="D24" s="57"/>
      <c r="E24" s="57">
        <f t="shared" si="0"/>
        <v>0</v>
      </c>
      <c r="F24" s="58" t="s">
        <v>29</v>
      </c>
      <c r="G24" s="58"/>
      <c r="H24" s="58">
        <f t="shared" si="1"/>
        <v>0</v>
      </c>
      <c r="I24" s="59" t="s">
        <v>30</v>
      </c>
      <c r="J24" s="104"/>
    </row>
    <row r="25" spans="1:10" ht="35.35" hidden="1" customHeight="1" x14ac:dyDescent="0.2">
      <c r="A25" s="111"/>
      <c r="B25" s="118"/>
      <c r="C25" s="56"/>
      <c r="D25" s="57"/>
      <c r="E25" s="57">
        <f t="shared" si="0"/>
        <v>0</v>
      </c>
      <c r="F25" s="58" t="s">
        <v>29</v>
      </c>
      <c r="G25" s="58"/>
      <c r="H25" s="58">
        <f t="shared" si="1"/>
        <v>0</v>
      </c>
      <c r="I25" s="59" t="s">
        <v>30</v>
      </c>
      <c r="J25" s="104"/>
    </row>
    <row r="26" spans="1:10" ht="35.35" hidden="1" customHeight="1" x14ac:dyDescent="0.2">
      <c r="A26" s="111"/>
      <c r="B26" s="118"/>
      <c r="C26" s="56"/>
      <c r="D26" s="57"/>
      <c r="E26" s="57">
        <f t="shared" si="0"/>
        <v>0</v>
      </c>
      <c r="F26" s="58" t="s">
        <v>29</v>
      </c>
      <c r="G26" s="58"/>
      <c r="H26" s="58">
        <f t="shared" si="1"/>
        <v>0</v>
      </c>
      <c r="I26" s="59" t="s">
        <v>30</v>
      </c>
      <c r="J26" s="104"/>
    </row>
    <row r="27" spans="1:10" ht="35.35" hidden="1" customHeight="1" x14ac:dyDescent="0.2">
      <c r="A27" s="111"/>
      <c r="B27" s="118"/>
      <c r="C27" s="56"/>
      <c r="D27" s="57"/>
      <c r="E27" s="57">
        <f t="shared" si="0"/>
        <v>0</v>
      </c>
      <c r="F27" s="58" t="s">
        <v>29</v>
      </c>
      <c r="G27" s="58"/>
      <c r="H27" s="58">
        <f t="shared" si="1"/>
        <v>0</v>
      </c>
      <c r="I27" s="59" t="s">
        <v>30</v>
      </c>
      <c r="J27" s="104"/>
    </row>
    <row r="28" spans="1:10" ht="35.35" hidden="1" customHeight="1" x14ac:dyDescent="0.2">
      <c r="A28" s="111"/>
      <c r="B28" s="118"/>
      <c r="C28" s="56"/>
      <c r="D28" s="57"/>
      <c r="E28" s="57">
        <f t="shared" si="0"/>
        <v>0</v>
      </c>
      <c r="F28" s="58" t="s">
        <v>29</v>
      </c>
      <c r="G28" s="58"/>
      <c r="H28" s="58">
        <f t="shared" si="1"/>
        <v>0</v>
      </c>
      <c r="I28" s="59" t="s">
        <v>30</v>
      </c>
      <c r="J28" s="104"/>
    </row>
    <row r="29" spans="1:10" ht="35.35" hidden="1" customHeight="1" x14ac:dyDescent="0.2">
      <c r="A29" s="111"/>
      <c r="B29" s="118"/>
      <c r="C29" s="56"/>
      <c r="D29" s="57"/>
      <c r="E29" s="57">
        <f t="shared" si="0"/>
        <v>0</v>
      </c>
      <c r="F29" s="58" t="s">
        <v>29</v>
      </c>
      <c r="G29" s="58"/>
      <c r="H29" s="58">
        <f t="shared" si="1"/>
        <v>0</v>
      </c>
      <c r="I29" s="59" t="s">
        <v>30</v>
      </c>
      <c r="J29" s="104"/>
    </row>
    <row r="30" spans="1:10" ht="35.35" hidden="1" customHeight="1" x14ac:dyDescent="0.2">
      <c r="A30" s="111"/>
      <c r="B30" s="118"/>
      <c r="C30" s="56"/>
      <c r="D30" s="57"/>
      <c r="E30" s="57">
        <f t="shared" si="0"/>
        <v>0</v>
      </c>
      <c r="F30" s="58" t="s">
        <v>29</v>
      </c>
      <c r="G30" s="58"/>
      <c r="H30" s="58">
        <f t="shared" si="1"/>
        <v>0</v>
      </c>
      <c r="I30" s="59" t="s">
        <v>30</v>
      </c>
      <c r="J30" s="104"/>
    </row>
    <row r="31" spans="1:10" ht="35.35" hidden="1" customHeight="1" x14ac:dyDescent="0.2">
      <c r="A31" s="111"/>
      <c r="B31" s="58"/>
      <c r="C31" s="56"/>
      <c r="D31" s="57"/>
      <c r="E31" s="57">
        <f t="shared" si="0"/>
        <v>0</v>
      </c>
      <c r="F31" s="58" t="s">
        <v>29</v>
      </c>
      <c r="G31" s="58"/>
      <c r="H31" s="58">
        <f t="shared" si="1"/>
        <v>0</v>
      </c>
      <c r="I31" s="59" t="s">
        <v>30</v>
      </c>
      <c r="J31" s="104"/>
    </row>
    <row r="32" spans="1:10" ht="35.35" hidden="1" customHeight="1" x14ac:dyDescent="0.2">
      <c r="A32" s="111"/>
      <c r="B32" s="58"/>
      <c r="C32" s="56"/>
      <c r="D32" s="57"/>
      <c r="E32" s="57">
        <f t="shared" si="0"/>
        <v>0</v>
      </c>
      <c r="F32" s="58" t="s">
        <v>29</v>
      </c>
      <c r="G32" s="58"/>
      <c r="H32" s="58">
        <f t="shared" si="1"/>
        <v>0</v>
      </c>
      <c r="I32" s="59" t="s">
        <v>30</v>
      </c>
      <c r="J32" s="104"/>
    </row>
    <row r="33" spans="1:10" ht="35.35" hidden="1" customHeight="1" x14ac:dyDescent="0.2">
      <c r="A33" s="111"/>
      <c r="B33" s="58"/>
      <c r="C33" s="56"/>
      <c r="D33" s="57"/>
      <c r="E33" s="57">
        <f t="shared" si="0"/>
        <v>0</v>
      </c>
      <c r="F33" s="58" t="s">
        <v>29</v>
      </c>
      <c r="G33" s="58"/>
      <c r="H33" s="58">
        <f t="shared" si="1"/>
        <v>0</v>
      </c>
      <c r="I33" s="59" t="s">
        <v>30</v>
      </c>
      <c r="J33" s="104"/>
    </row>
    <row r="34" spans="1:10" ht="35.35" hidden="1" customHeight="1" x14ac:dyDescent="0.2">
      <c r="A34" s="111"/>
      <c r="B34" s="58"/>
      <c r="C34" s="56"/>
      <c r="D34" s="57"/>
      <c r="E34" s="57">
        <f t="shared" si="0"/>
        <v>0</v>
      </c>
      <c r="F34" s="58" t="s">
        <v>29</v>
      </c>
      <c r="G34" s="58"/>
      <c r="H34" s="58">
        <f t="shared" si="1"/>
        <v>0</v>
      </c>
      <c r="I34" s="59" t="s">
        <v>30</v>
      </c>
      <c r="J34" s="104"/>
    </row>
    <row r="35" spans="1:10" ht="35.35" hidden="1" customHeight="1" x14ac:dyDescent="0.2">
      <c r="A35" s="111"/>
      <c r="B35" s="58"/>
      <c r="C35" s="56"/>
      <c r="D35" s="57"/>
      <c r="E35" s="57">
        <f t="shared" si="0"/>
        <v>0</v>
      </c>
      <c r="F35" s="58" t="s">
        <v>29</v>
      </c>
      <c r="G35" s="58"/>
      <c r="H35" s="58">
        <f t="shared" si="1"/>
        <v>0</v>
      </c>
      <c r="I35" s="59" t="s">
        <v>30</v>
      </c>
      <c r="J35" s="104"/>
    </row>
    <row r="36" spans="1:10" ht="35.35" hidden="1" customHeight="1" x14ac:dyDescent="0.2">
      <c r="A36" s="111"/>
      <c r="B36" s="58"/>
      <c r="C36" s="56"/>
      <c r="D36" s="57"/>
      <c r="E36" s="57">
        <f t="shared" si="0"/>
        <v>0</v>
      </c>
      <c r="F36" s="58" t="s">
        <v>29</v>
      </c>
      <c r="G36" s="58"/>
      <c r="H36" s="58">
        <f t="shared" si="1"/>
        <v>0</v>
      </c>
      <c r="I36" s="59" t="s">
        <v>30</v>
      </c>
      <c r="J36" s="104"/>
    </row>
    <row r="37" spans="1:10" ht="39.1" customHeight="1" x14ac:dyDescent="0.2">
      <c r="A37" s="133" t="s">
        <v>48</v>
      </c>
      <c r="B37" s="134"/>
      <c r="C37" s="135"/>
      <c r="D37" s="60">
        <f>SUM(D7:D36)</f>
        <v>6481</v>
      </c>
      <c r="E37" s="60">
        <f>SUM(E7:E36)</f>
        <v>6481</v>
      </c>
      <c r="F37" s="136"/>
      <c r="G37" s="137"/>
      <c r="H37" s="137"/>
      <c r="I37" s="137"/>
      <c r="J37" s="138"/>
    </row>
    <row r="38" spans="1:10" ht="35.35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</row>
  </sheetData>
  <mergeCells count="5">
    <mergeCell ref="A1:J1"/>
    <mergeCell ref="A2:J2"/>
    <mergeCell ref="A3:J3"/>
    <mergeCell ref="A37:C37"/>
    <mergeCell ref="F37:J3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0"/>
  <sheetViews>
    <sheetView view="pageBreakPreview" zoomScale="60" zoomScaleNormal="60" workbookViewId="0">
      <selection activeCell="F40" sqref="F40:J40"/>
    </sheetView>
  </sheetViews>
  <sheetFormatPr defaultColWidth="9" defaultRowHeight="25.15" x14ac:dyDescent="0.2"/>
  <cols>
    <col min="1" max="1" width="10" style="42" customWidth="1"/>
    <col min="2" max="2" width="24.109375" style="30" customWidth="1"/>
    <col min="3" max="3" width="41.21875" style="30" customWidth="1"/>
    <col min="4" max="5" width="15.88671875" style="30" customWidth="1"/>
    <col min="6" max="6" width="18.44140625" style="30" customWidth="1"/>
    <col min="7" max="8" width="31" style="30" customWidth="1"/>
    <col min="9" max="9" width="17.33203125" style="30" customWidth="1"/>
    <col min="10" max="10" width="35.21875" style="30" customWidth="1"/>
    <col min="11" max="16384" width="9" style="30"/>
  </cols>
  <sheetData>
    <row r="1" spans="1:10" ht="33.299999999999997" x14ac:dyDescent="0.2">
      <c r="A1" s="139" t="str">
        <f>+คอนสาร!A1</f>
        <v>สรุปผลการดำเนินการจัดซื้อจัดจ้างในรอบเดือน ธันวาคม 2564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33.299999999999997" x14ac:dyDescent="0.2">
      <c r="A2" s="139" t="s">
        <v>49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33.299999999999997" x14ac:dyDescent="0.2">
      <c r="A3" s="139" t="str">
        <f>+คอนสาร!A3</f>
        <v>ประจำเดือน ธันวาคม พ.ศ. 2564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s="63" customFormat="1" ht="99.85" x14ac:dyDescent="0.2">
      <c r="A5" s="19" t="s">
        <v>0</v>
      </c>
      <c r="B5" s="17" t="s">
        <v>28</v>
      </c>
      <c r="C5" s="17" t="s">
        <v>1</v>
      </c>
      <c r="D5" s="18" t="s">
        <v>2</v>
      </c>
      <c r="E5" s="19" t="s">
        <v>3</v>
      </c>
      <c r="F5" s="18" t="s">
        <v>4</v>
      </c>
      <c r="G5" s="18" t="s">
        <v>8</v>
      </c>
      <c r="H5" s="18" t="s">
        <v>5</v>
      </c>
      <c r="I5" s="18" t="s">
        <v>6</v>
      </c>
      <c r="J5" s="18" t="s">
        <v>7</v>
      </c>
    </row>
    <row r="6" spans="1:10" s="63" customFormat="1" ht="37.549999999999997" customHeight="1" x14ac:dyDescent="0.2">
      <c r="A6" s="64"/>
      <c r="B6" s="65"/>
      <c r="C6" s="65" t="s">
        <v>36</v>
      </c>
      <c r="D6" s="66"/>
      <c r="E6" s="64"/>
      <c r="F6" s="67"/>
      <c r="G6" s="64"/>
      <c r="H6" s="64"/>
      <c r="I6" s="64"/>
      <c r="J6" s="64"/>
    </row>
    <row r="7" spans="1:10" s="63" customFormat="1" ht="33.799999999999997" customHeight="1" x14ac:dyDescent="0.2">
      <c r="A7" s="108" t="s">
        <v>27</v>
      </c>
      <c r="B7" s="107" t="s">
        <v>124</v>
      </c>
      <c r="C7" s="68" t="s">
        <v>46</v>
      </c>
      <c r="D7" s="69">
        <v>1365</v>
      </c>
      <c r="E7" s="69">
        <f t="shared" ref="E7:E21" si="0">+D7</f>
        <v>1365</v>
      </c>
      <c r="F7" s="70" t="s">
        <v>29</v>
      </c>
      <c r="G7" s="70" t="s">
        <v>54</v>
      </c>
      <c r="H7" s="70" t="str">
        <f t="shared" ref="H7:H24" si="1">+G7</f>
        <v>ร้านดีดีเซ็นเตอร์</v>
      </c>
      <c r="I7" s="71" t="s">
        <v>30</v>
      </c>
      <c r="J7" s="68" t="s">
        <v>125</v>
      </c>
    </row>
    <row r="8" spans="1:10" s="63" customFormat="1" ht="33.799999999999997" customHeight="1" x14ac:dyDescent="0.2">
      <c r="A8" s="108" t="s">
        <v>17</v>
      </c>
      <c r="B8" s="107" t="s">
        <v>126</v>
      </c>
      <c r="C8" s="68" t="s">
        <v>39</v>
      </c>
      <c r="D8" s="69">
        <v>3700</v>
      </c>
      <c r="E8" s="69">
        <f t="shared" si="0"/>
        <v>3700</v>
      </c>
      <c r="F8" s="70" t="s">
        <v>29</v>
      </c>
      <c r="G8" s="70" t="s">
        <v>50</v>
      </c>
      <c r="H8" s="70" t="str">
        <f t="shared" si="1"/>
        <v>ร้านชัยพันธุ์การเกษตร 2</v>
      </c>
      <c r="I8" s="71" t="s">
        <v>30</v>
      </c>
      <c r="J8" s="68" t="s">
        <v>127</v>
      </c>
    </row>
    <row r="9" spans="1:10" s="63" customFormat="1" ht="33.799999999999997" customHeight="1" x14ac:dyDescent="0.2">
      <c r="A9" s="108" t="s">
        <v>18</v>
      </c>
      <c r="B9" s="107" t="s">
        <v>128</v>
      </c>
      <c r="C9" s="68" t="s">
        <v>39</v>
      </c>
      <c r="D9" s="69">
        <v>1850</v>
      </c>
      <c r="E9" s="69">
        <f t="shared" si="0"/>
        <v>1850</v>
      </c>
      <c r="F9" s="70" t="s">
        <v>29</v>
      </c>
      <c r="G9" s="70" t="s">
        <v>50</v>
      </c>
      <c r="H9" s="70" t="str">
        <f t="shared" si="1"/>
        <v>ร้านชัยพันธุ์การเกษตร 2</v>
      </c>
      <c r="I9" s="71" t="s">
        <v>30</v>
      </c>
      <c r="J9" s="68" t="s">
        <v>129</v>
      </c>
    </row>
    <row r="10" spans="1:10" s="63" customFormat="1" ht="33.799999999999997" customHeight="1" x14ac:dyDescent="0.2">
      <c r="A10" s="108" t="s">
        <v>19</v>
      </c>
      <c r="B10" s="107" t="s">
        <v>110</v>
      </c>
      <c r="C10" s="68" t="s">
        <v>66</v>
      </c>
      <c r="D10" s="69">
        <v>3500</v>
      </c>
      <c r="E10" s="69">
        <f t="shared" si="0"/>
        <v>3500</v>
      </c>
      <c r="F10" s="70" t="s">
        <v>29</v>
      </c>
      <c r="G10" s="70" t="s">
        <v>130</v>
      </c>
      <c r="H10" s="70" t="str">
        <f t="shared" si="1"/>
        <v>หจก.99 ออโต้ไทร์</v>
      </c>
      <c r="I10" s="71" t="s">
        <v>30</v>
      </c>
      <c r="J10" s="68" t="s">
        <v>131</v>
      </c>
    </row>
    <row r="11" spans="1:10" s="63" customFormat="1" ht="33.799999999999997" customHeight="1" x14ac:dyDescent="0.2">
      <c r="A11" s="108" t="s">
        <v>20</v>
      </c>
      <c r="B11" s="107" t="s">
        <v>132</v>
      </c>
      <c r="C11" s="68" t="s">
        <v>39</v>
      </c>
      <c r="D11" s="69">
        <v>3700</v>
      </c>
      <c r="E11" s="69">
        <f t="shared" si="0"/>
        <v>3700</v>
      </c>
      <c r="F11" s="70" t="s">
        <v>29</v>
      </c>
      <c r="G11" s="70" t="s">
        <v>50</v>
      </c>
      <c r="H11" s="70" t="str">
        <f t="shared" si="1"/>
        <v>ร้านชัยพันธุ์การเกษตร 2</v>
      </c>
      <c r="I11" s="71" t="s">
        <v>30</v>
      </c>
      <c r="J11" s="68" t="s">
        <v>133</v>
      </c>
    </row>
    <row r="12" spans="1:10" s="63" customFormat="1" ht="33.799999999999997" customHeight="1" x14ac:dyDescent="0.2">
      <c r="A12" s="108" t="s">
        <v>21</v>
      </c>
      <c r="B12" s="107" t="s">
        <v>135</v>
      </c>
      <c r="C12" s="68" t="s">
        <v>52</v>
      </c>
      <c r="D12" s="69">
        <v>1355</v>
      </c>
      <c r="E12" s="69">
        <f t="shared" si="0"/>
        <v>1355</v>
      </c>
      <c r="F12" s="70" t="s">
        <v>29</v>
      </c>
      <c r="G12" s="70" t="s">
        <v>136</v>
      </c>
      <c r="H12" s="70" t="str">
        <f t="shared" si="1"/>
        <v>ร้านโคกใหญ่ โชคชัย เซอร์วิส</v>
      </c>
      <c r="I12" s="71" t="s">
        <v>30</v>
      </c>
      <c r="J12" s="68" t="s">
        <v>137</v>
      </c>
    </row>
    <row r="13" spans="1:10" s="63" customFormat="1" ht="33.799999999999997" customHeight="1" x14ac:dyDescent="0.2">
      <c r="A13" s="108" t="s">
        <v>22</v>
      </c>
      <c r="B13" s="107" t="s">
        <v>138</v>
      </c>
      <c r="C13" s="68" t="s">
        <v>39</v>
      </c>
      <c r="D13" s="69">
        <v>3700</v>
      </c>
      <c r="E13" s="69">
        <f t="shared" si="0"/>
        <v>3700</v>
      </c>
      <c r="F13" s="70" t="s">
        <v>29</v>
      </c>
      <c r="G13" s="70" t="s">
        <v>50</v>
      </c>
      <c r="H13" s="70" t="str">
        <f t="shared" si="1"/>
        <v>ร้านชัยพันธุ์การเกษตร 2</v>
      </c>
      <c r="I13" s="71" t="s">
        <v>30</v>
      </c>
      <c r="J13" s="68" t="s">
        <v>139</v>
      </c>
    </row>
    <row r="14" spans="1:10" s="63" customFormat="1" ht="33.799999999999997" customHeight="1" x14ac:dyDescent="0.2">
      <c r="A14" s="108" t="s">
        <v>23</v>
      </c>
      <c r="B14" s="107" t="s">
        <v>140</v>
      </c>
      <c r="C14" s="68" t="s">
        <v>39</v>
      </c>
      <c r="D14" s="69">
        <v>1850</v>
      </c>
      <c r="E14" s="69">
        <f t="shared" si="0"/>
        <v>1850</v>
      </c>
      <c r="F14" s="70" t="s">
        <v>29</v>
      </c>
      <c r="G14" s="70" t="s">
        <v>50</v>
      </c>
      <c r="H14" s="70" t="str">
        <f t="shared" si="1"/>
        <v>ร้านชัยพันธุ์การเกษตร 2</v>
      </c>
      <c r="I14" s="71" t="s">
        <v>30</v>
      </c>
      <c r="J14" s="68" t="s">
        <v>141</v>
      </c>
    </row>
    <row r="15" spans="1:10" s="63" customFormat="1" ht="33.799999999999997" customHeight="1" x14ac:dyDescent="0.2">
      <c r="A15" s="108" t="s">
        <v>24</v>
      </c>
      <c r="B15" s="107" t="s">
        <v>134</v>
      </c>
      <c r="C15" s="68" t="s">
        <v>39</v>
      </c>
      <c r="D15" s="69">
        <v>3700</v>
      </c>
      <c r="E15" s="69">
        <f>+D15</f>
        <v>3700</v>
      </c>
      <c r="F15" s="70" t="s">
        <v>29</v>
      </c>
      <c r="G15" s="70" t="s">
        <v>50</v>
      </c>
      <c r="H15" s="70" t="str">
        <f>+G15</f>
        <v>ร้านชัยพันธุ์การเกษตร 2</v>
      </c>
      <c r="I15" s="71" t="s">
        <v>30</v>
      </c>
      <c r="J15" s="68" t="s">
        <v>143</v>
      </c>
    </row>
    <row r="16" spans="1:10" s="63" customFormat="1" ht="33.799999999999997" customHeight="1" x14ac:dyDescent="0.2">
      <c r="A16" s="108" t="s">
        <v>25</v>
      </c>
      <c r="B16" s="107" t="s">
        <v>144</v>
      </c>
      <c r="C16" s="68" t="s">
        <v>145</v>
      </c>
      <c r="D16" s="69">
        <v>4000</v>
      </c>
      <c r="E16" s="69">
        <f>+D16</f>
        <v>4000</v>
      </c>
      <c r="F16" s="70" t="s">
        <v>29</v>
      </c>
      <c r="G16" s="70" t="s">
        <v>136</v>
      </c>
      <c r="H16" s="70" t="str">
        <f>+G16</f>
        <v>ร้านโคกใหญ่ โชคชัย เซอร์วิส</v>
      </c>
      <c r="I16" s="71" t="s">
        <v>30</v>
      </c>
      <c r="J16" s="68" t="s">
        <v>146</v>
      </c>
    </row>
    <row r="17" spans="1:10" s="63" customFormat="1" ht="33.799999999999997" customHeight="1" x14ac:dyDescent="0.2">
      <c r="A17" s="108" t="s">
        <v>40</v>
      </c>
      <c r="B17" s="107" t="s">
        <v>92</v>
      </c>
      <c r="C17" s="68" t="s">
        <v>39</v>
      </c>
      <c r="D17" s="69">
        <v>3700</v>
      </c>
      <c r="E17" s="69">
        <f t="shared" si="0"/>
        <v>3700</v>
      </c>
      <c r="F17" s="70" t="s">
        <v>29</v>
      </c>
      <c r="G17" s="70" t="s">
        <v>50</v>
      </c>
      <c r="H17" s="70" t="str">
        <f t="shared" si="1"/>
        <v>ร้านชัยพันธุ์การเกษตร 2</v>
      </c>
      <c r="I17" s="71" t="s">
        <v>30</v>
      </c>
      <c r="J17" s="68" t="s">
        <v>147</v>
      </c>
    </row>
    <row r="18" spans="1:10" s="63" customFormat="1" ht="33.799999999999997" customHeight="1" x14ac:dyDescent="0.2">
      <c r="A18" s="108" t="s">
        <v>41</v>
      </c>
      <c r="B18" s="107" t="s">
        <v>112</v>
      </c>
      <c r="C18" s="68" t="s">
        <v>39</v>
      </c>
      <c r="D18" s="69">
        <v>1850</v>
      </c>
      <c r="E18" s="69">
        <f t="shared" si="0"/>
        <v>1850</v>
      </c>
      <c r="F18" s="70" t="s">
        <v>29</v>
      </c>
      <c r="G18" s="70" t="s">
        <v>50</v>
      </c>
      <c r="H18" s="70" t="str">
        <f t="shared" si="1"/>
        <v>ร้านชัยพันธุ์การเกษตร 2</v>
      </c>
      <c r="I18" s="71" t="s">
        <v>30</v>
      </c>
      <c r="J18" s="68" t="s">
        <v>148</v>
      </c>
    </row>
    <row r="19" spans="1:10" s="63" customFormat="1" ht="33.799999999999997" hidden="1" customHeight="1" x14ac:dyDescent="0.2">
      <c r="A19" s="108" t="s">
        <v>25</v>
      </c>
      <c r="B19" s="107"/>
      <c r="C19" s="68"/>
      <c r="D19" s="69"/>
      <c r="E19" s="69">
        <f t="shared" si="0"/>
        <v>0</v>
      </c>
      <c r="F19" s="70" t="s">
        <v>29</v>
      </c>
      <c r="G19" s="70"/>
      <c r="H19" s="70">
        <f t="shared" si="1"/>
        <v>0</v>
      </c>
      <c r="I19" s="71" t="s">
        <v>30</v>
      </c>
      <c r="J19" s="68"/>
    </row>
    <row r="20" spans="1:10" s="63" customFormat="1" ht="33.799999999999997" hidden="1" customHeight="1" x14ac:dyDescent="0.2">
      <c r="A20" s="108" t="s">
        <v>40</v>
      </c>
      <c r="B20" s="107"/>
      <c r="C20" s="68"/>
      <c r="D20" s="69"/>
      <c r="E20" s="69">
        <f t="shared" si="0"/>
        <v>0</v>
      </c>
      <c r="F20" s="70" t="s">
        <v>29</v>
      </c>
      <c r="G20" s="70"/>
      <c r="H20" s="70">
        <f t="shared" si="1"/>
        <v>0</v>
      </c>
      <c r="I20" s="71" t="s">
        <v>30</v>
      </c>
      <c r="J20" s="68"/>
    </row>
    <row r="21" spans="1:10" s="63" customFormat="1" ht="33.799999999999997" hidden="1" customHeight="1" x14ac:dyDescent="0.2">
      <c r="A21" s="108" t="s">
        <v>41</v>
      </c>
      <c r="B21" s="107"/>
      <c r="C21" s="68"/>
      <c r="D21" s="69"/>
      <c r="E21" s="69">
        <f t="shared" si="0"/>
        <v>0</v>
      </c>
      <c r="F21" s="70" t="s">
        <v>29</v>
      </c>
      <c r="G21" s="70"/>
      <c r="H21" s="70">
        <f t="shared" si="1"/>
        <v>0</v>
      </c>
      <c r="I21" s="71" t="s">
        <v>30</v>
      </c>
      <c r="J21" s="68"/>
    </row>
    <row r="22" spans="1:10" s="63" customFormat="1" ht="33.799999999999997" hidden="1" customHeight="1" x14ac:dyDescent="0.2">
      <c r="A22" s="108" t="s">
        <v>42</v>
      </c>
      <c r="B22" s="107"/>
      <c r="C22" s="68"/>
      <c r="D22" s="69"/>
      <c r="E22" s="69">
        <f t="shared" ref="E22:E39" si="2">+D22</f>
        <v>0</v>
      </c>
      <c r="F22" s="70" t="s">
        <v>29</v>
      </c>
      <c r="G22" s="70"/>
      <c r="H22" s="70">
        <f t="shared" si="1"/>
        <v>0</v>
      </c>
      <c r="I22" s="71" t="s">
        <v>30</v>
      </c>
      <c r="J22" s="68"/>
    </row>
    <row r="23" spans="1:10" s="63" customFormat="1" ht="33.799999999999997" hidden="1" customHeight="1" x14ac:dyDescent="0.2">
      <c r="A23" s="108" t="s">
        <v>70</v>
      </c>
      <c r="B23" s="107"/>
      <c r="C23" s="68"/>
      <c r="D23" s="69"/>
      <c r="E23" s="69">
        <f t="shared" si="2"/>
        <v>0</v>
      </c>
      <c r="F23" s="70" t="s">
        <v>29</v>
      </c>
      <c r="G23" s="70"/>
      <c r="H23" s="70">
        <f t="shared" si="1"/>
        <v>0</v>
      </c>
      <c r="I23" s="71" t="s">
        <v>30</v>
      </c>
      <c r="J23" s="68"/>
    </row>
    <row r="24" spans="1:10" s="63" customFormat="1" ht="33.799999999999997" hidden="1" customHeight="1" x14ac:dyDescent="0.2">
      <c r="A24" s="108" t="s">
        <v>71</v>
      </c>
      <c r="B24" s="107"/>
      <c r="C24" s="68"/>
      <c r="D24" s="69"/>
      <c r="E24" s="69">
        <f t="shared" si="2"/>
        <v>0</v>
      </c>
      <c r="F24" s="70" t="s">
        <v>29</v>
      </c>
      <c r="G24" s="70"/>
      <c r="H24" s="70">
        <f t="shared" si="1"/>
        <v>0</v>
      </c>
      <c r="I24" s="71" t="s">
        <v>30</v>
      </c>
      <c r="J24" s="68"/>
    </row>
    <row r="25" spans="1:10" s="63" customFormat="1" ht="33.799999999999997" hidden="1" customHeight="1" x14ac:dyDescent="0.2">
      <c r="A25" s="108" t="s">
        <v>72</v>
      </c>
      <c r="B25" s="107"/>
      <c r="C25" s="68"/>
      <c r="D25" s="69"/>
      <c r="E25" s="69">
        <f t="shared" si="2"/>
        <v>0</v>
      </c>
      <c r="F25" s="70" t="s">
        <v>29</v>
      </c>
      <c r="G25" s="70"/>
      <c r="H25" s="70">
        <f>+G25</f>
        <v>0</v>
      </c>
      <c r="I25" s="71" t="s">
        <v>30</v>
      </c>
      <c r="J25" s="68"/>
    </row>
    <row r="26" spans="1:10" s="63" customFormat="1" ht="33.799999999999997" hidden="1" customHeight="1" x14ac:dyDescent="0.2">
      <c r="A26" s="64" t="s">
        <v>23</v>
      </c>
      <c r="B26" s="107"/>
      <c r="C26" s="68" t="s">
        <v>39</v>
      </c>
      <c r="D26" s="69"/>
      <c r="E26" s="69">
        <f t="shared" si="2"/>
        <v>0</v>
      </c>
      <c r="F26" s="70" t="s">
        <v>29</v>
      </c>
      <c r="G26" s="70"/>
      <c r="H26" s="70">
        <f>+G26</f>
        <v>0</v>
      </c>
      <c r="I26" s="71" t="s">
        <v>30</v>
      </c>
      <c r="J26" s="68"/>
    </row>
    <row r="27" spans="1:10" s="63" customFormat="1" ht="33.799999999999997" hidden="1" customHeight="1" x14ac:dyDescent="0.2">
      <c r="A27" s="108" t="s">
        <v>24</v>
      </c>
      <c r="B27" s="107"/>
      <c r="C27" s="68" t="s">
        <v>46</v>
      </c>
      <c r="D27" s="69"/>
      <c r="E27" s="69">
        <f t="shared" si="2"/>
        <v>0</v>
      </c>
      <c r="F27" s="70" t="s">
        <v>29</v>
      </c>
      <c r="G27" s="70"/>
      <c r="H27" s="70">
        <f>+G27</f>
        <v>0</v>
      </c>
      <c r="I27" s="71" t="s">
        <v>30</v>
      </c>
      <c r="J27" s="68"/>
    </row>
    <row r="28" spans="1:10" s="63" customFormat="1" ht="33.799999999999997" hidden="1" customHeight="1" x14ac:dyDescent="0.2">
      <c r="A28" s="108" t="s">
        <v>25</v>
      </c>
      <c r="B28" s="107"/>
      <c r="C28" s="68" t="s">
        <v>66</v>
      </c>
      <c r="D28" s="69"/>
      <c r="E28" s="69">
        <f t="shared" si="2"/>
        <v>0</v>
      </c>
      <c r="F28" s="70" t="s">
        <v>29</v>
      </c>
      <c r="G28" s="72"/>
      <c r="H28" s="72">
        <f>+G28</f>
        <v>0</v>
      </c>
      <c r="I28" s="71" t="s">
        <v>30</v>
      </c>
      <c r="J28" s="68"/>
    </row>
    <row r="29" spans="1:10" s="63" customFormat="1" ht="33.799999999999997" hidden="1" customHeight="1" x14ac:dyDescent="0.2">
      <c r="A29" s="108" t="s">
        <v>40</v>
      </c>
      <c r="B29" s="107"/>
      <c r="C29" s="68" t="s">
        <v>39</v>
      </c>
      <c r="D29" s="69"/>
      <c r="E29" s="69">
        <f t="shared" si="2"/>
        <v>0</v>
      </c>
      <c r="F29" s="70" t="s">
        <v>29</v>
      </c>
      <c r="G29" s="72"/>
      <c r="H29" s="72">
        <f t="shared" ref="H29:H39" si="3">+G29</f>
        <v>0</v>
      </c>
      <c r="I29" s="71" t="s">
        <v>30</v>
      </c>
      <c r="J29" s="68"/>
    </row>
    <row r="30" spans="1:10" s="63" customFormat="1" ht="33.799999999999997" hidden="1" customHeight="1" x14ac:dyDescent="0.2">
      <c r="A30" s="108" t="s">
        <v>41</v>
      </c>
      <c r="B30" s="107"/>
      <c r="C30" s="68" t="s">
        <v>39</v>
      </c>
      <c r="D30" s="69"/>
      <c r="E30" s="69">
        <f t="shared" si="2"/>
        <v>0</v>
      </c>
      <c r="F30" s="70" t="s">
        <v>29</v>
      </c>
      <c r="G30" s="72"/>
      <c r="H30" s="72">
        <f t="shared" si="3"/>
        <v>0</v>
      </c>
      <c r="I30" s="71" t="s">
        <v>30</v>
      </c>
      <c r="J30" s="68"/>
    </row>
    <row r="31" spans="1:10" s="63" customFormat="1" ht="33.799999999999997" hidden="1" customHeight="1" x14ac:dyDescent="0.2">
      <c r="A31" s="108" t="s">
        <v>42</v>
      </c>
      <c r="B31" s="107"/>
      <c r="C31" s="68" t="s">
        <v>39</v>
      </c>
      <c r="D31" s="69"/>
      <c r="E31" s="69">
        <f t="shared" si="2"/>
        <v>0</v>
      </c>
      <c r="F31" s="70" t="s">
        <v>29</v>
      </c>
      <c r="G31" s="72"/>
      <c r="H31" s="72">
        <f t="shared" si="3"/>
        <v>0</v>
      </c>
      <c r="I31" s="71" t="s">
        <v>30</v>
      </c>
      <c r="J31" s="68"/>
    </row>
    <row r="32" spans="1:10" s="63" customFormat="1" ht="33.799999999999997" hidden="1" customHeight="1" x14ac:dyDescent="0.2">
      <c r="A32" s="108"/>
      <c r="B32" s="107"/>
      <c r="C32" s="68"/>
      <c r="D32" s="69"/>
      <c r="E32" s="69">
        <f t="shared" si="2"/>
        <v>0</v>
      </c>
      <c r="F32" s="70" t="s">
        <v>29</v>
      </c>
      <c r="G32" s="72"/>
      <c r="H32" s="72">
        <f t="shared" si="3"/>
        <v>0</v>
      </c>
      <c r="I32" s="71" t="s">
        <v>30</v>
      </c>
      <c r="J32" s="68"/>
    </row>
    <row r="33" spans="1:10" s="63" customFormat="1" ht="33.799999999999997" hidden="1" customHeight="1" x14ac:dyDescent="0.2">
      <c r="A33" s="108"/>
      <c r="B33" s="107"/>
      <c r="C33" s="68"/>
      <c r="D33" s="69"/>
      <c r="E33" s="69">
        <f t="shared" si="2"/>
        <v>0</v>
      </c>
      <c r="F33" s="70" t="s">
        <v>29</v>
      </c>
      <c r="G33" s="72"/>
      <c r="H33" s="72">
        <f t="shared" si="3"/>
        <v>0</v>
      </c>
      <c r="I33" s="71" t="s">
        <v>30</v>
      </c>
      <c r="J33" s="68"/>
    </row>
    <row r="34" spans="1:10" s="63" customFormat="1" ht="33.799999999999997" hidden="1" customHeight="1" x14ac:dyDescent="0.2">
      <c r="A34" s="108"/>
      <c r="B34" s="107"/>
      <c r="C34" s="68"/>
      <c r="D34" s="69"/>
      <c r="E34" s="69">
        <f t="shared" si="2"/>
        <v>0</v>
      </c>
      <c r="F34" s="70" t="s">
        <v>29</v>
      </c>
      <c r="G34" s="72"/>
      <c r="H34" s="72">
        <f t="shared" si="3"/>
        <v>0</v>
      </c>
      <c r="I34" s="71" t="s">
        <v>30</v>
      </c>
      <c r="J34" s="68"/>
    </row>
    <row r="35" spans="1:10" s="63" customFormat="1" ht="33.799999999999997" hidden="1" customHeight="1" x14ac:dyDescent="0.2">
      <c r="A35" s="108"/>
      <c r="B35" s="107"/>
      <c r="C35" s="68"/>
      <c r="D35" s="69"/>
      <c r="E35" s="69">
        <f t="shared" si="2"/>
        <v>0</v>
      </c>
      <c r="F35" s="70" t="s">
        <v>29</v>
      </c>
      <c r="G35" s="72"/>
      <c r="H35" s="72">
        <f t="shared" si="3"/>
        <v>0</v>
      </c>
      <c r="I35" s="71" t="s">
        <v>30</v>
      </c>
      <c r="J35" s="74"/>
    </row>
    <row r="36" spans="1:10" s="63" customFormat="1" ht="33.799999999999997" hidden="1" customHeight="1" x14ac:dyDescent="0.2">
      <c r="A36" s="108"/>
      <c r="B36" s="107"/>
      <c r="C36" s="68"/>
      <c r="D36" s="69"/>
      <c r="E36" s="69">
        <f t="shared" si="2"/>
        <v>0</v>
      </c>
      <c r="F36" s="70"/>
      <c r="G36" s="72"/>
      <c r="H36" s="72">
        <f t="shared" si="3"/>
        <v>0</v>
      </c>
      <c r="I36" s="73"/>
      <c r="J36" s="74"/>
    </row>
    <row r="37" spans="1:10" s="63" customFormat="1" ht="33.799999999999997" hidden="1" customHeight="1" x14ac:dyDescent="0.2">
      <c r="A37" s="108"/>
      <c r="B37" s="107"/>
      <c r="C37" s="68"/>
      <c r="D37" s="69"/>
      <c r="E37" s="69">
        <f t="shared" si="2"/>
        <v>0</v>
      </c>
      <c r="F37" s="70"/>
      <c r="G37" s="72"/>
      <c r="H37" s="72">
        <f t="shared" si="3"/>
        <v>0</v>
      </c>
      <c r="I37" s="73"/>
      <c r="J37" s="74"/>
    </row>
    <row r="38" spans="1:10" s="63" customFormat="1" ht="33.799999999999997" hidden="1" customHeight="1" x14ac:dyDescent="0.2">
      <c r="A38" s="108"/>
      <c r="B38" s="107"/>
      <c r="C38" s="68"/>
      <c r="D38" s="69"/>
      <c r="E38" s="69">
        <f t="shared" si="2"/>
        <v>0</v>
      </c>
      <c r="F38" s="70"/>
      <c r="G38" s="72"/>
      <c r="H38" s="72">
        <f t="shared" si="3"/>
        <v>0</v>
      </c>
      <c r="I38" s="73"/>
      <c r="J38" s="74"/>
    </row>
    <row r="39" spans="1:10" s="63" customFormat="1" ht="33.799999999999997" hidden="1" customHeight="1" x14ac:dyDescent="0.2">
      <c r="A39" s="108"/>
      <c r="B39" s="107"/>
      <c r="C39" s="68"/>
      <c r="D39" s="69"/>
      <c r="E39" s="69">
        <f t="shared" si="2"/>
        <v>0</v>
      </c>
      <c r="F39" s="70"/>
      <c r="G39" s="70"/>
      <c r="H39" s="72">
        <f t="shared" si="3"/>
        <v>0</v>
      </c>
      <c r="I39" s="73"/>
      <c r="J39" s="74"/>
    </row>
    <row r="40" spans="1:10" s="63" customFormat="1" ht="33.799999999999997" customHeight="1" x14ac:dyDescent="0.2">
      <c r="A40" s="140" t="s">
        <v>48</v>
      </c>
      <c r="B40" s="141"/>
      <c r="C40" s="142"/>
      <c r="D40" s="69">
        <f>SUM(D7:D39)</f>
        <v>34270</v>
      </c>
      <c r="E40" s="69">
        <f>SUM(E7:E39)</f>
        <v>34270</v>
      </c>
      <c r="F40" s="143"/>
      <c r="G40" s="144"/>
      <c r="H40" s="144"/>
      <c r="I40" s="144"/>
      <c r="J40" s="145"/>
    </row>
  </sheetData>
  <mergeCells count="5">
    <mergeCell ref="A1:J1"/>
    <mergeCell ref="A2:J2"/>
    <mergeCell ref="A3:J3"/>
    <mergeCell ref="A40:C40"/>
    <mergeCell ref="F40:J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3"/>
  <sheetViews>
    <sheetView view="pageBreakPreview" zoomScale="70" zoomScaleNormal="70" zoomScaleSheetLayoutView="70" workbookViewId="0">
      <selection activeCell="F28" sqref="F28"/>
    </sheetView>
  </sheetViews>
  <sheetFormatPr defaultColWidth="9" defaultRowHeight="25.15" x14ac:dyDescent="0.2"/>
  <cols>
    <col min="1" max="1" width="6.77734375" style="42" customWidth="1"/>
    <col min="2" max="2" width="16.88671875" style="30" customWidth="1"/>
    <col min="3" max="3" width="41" style="30" customWidth="1"/>
    <col min="4" max="5" width="14.21875" style="30" customWidth="1"/>
    <col min="6" max="6" width="13" style="30" customWidth="1"/>
    <col min="7" max="8" width="25" style="30" customWidth="1"/>
    <col min="9" max="9" width="17.109375" style="30" customWidth="1"/>
    <col min="10" max="10" width="32.109375" style="30" customWidth="1"/>
    <col min="11" max="11" width="6.44140625" style="30" customWidth="1"/>
    <col min="12" max="16384" width="9" style="30"/>
  </cols>
  <sheetData>
    <row r="1" spans="1:10" x14ac:dyDescent="0.2">
      <c r="A1" s="146" t="str">
        <f>+ดงพลอง!A1</f>
        <v>สรุปผลการดำเนินการจัดซื้อจัดจ้างในรอบเดือน ธันวาคม 2564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x14ac:dyDescent="0.2">
      <c r="A2" s="146" t="s">
        <v>49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2">
      <c r="A3" s="146" t="str">
        <f>+ดงพลอง!A3</f>
        <v>ประจำเดือน ธันวาคม พ.ศ. 2564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50.3" x14ac:dyDescent="0.2">
      <c r="A5" s="11" t="s">
        <v>0</v>
      </c>
      <c r="B5" s="12" t="s">
        <v>28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51</v>
      </c>
    </row>
    <row r="6" spans="1:10" ht="24.8" customHeight="1" x14ac:dyDescent="0.2">
      <c r="A6" s="43"/>
      <c r="B6" s="44"/>
      <c r="C6" s="44" t="s">
        <v>37</v>
      </c>
      <c r="D6" s="43"/>
      <c r="E6" s="43"/>
      <c r="F6" s="45"/>
      <c r="G6" s="43"/>
      <c r="H6" s="43"/>
      <c r="I6" s="43"/>
      <c r="J6" s="43"/>
    </row>
    <row r="7" spans="1:10" ht="24.8" customHeight="1" x14ac:dyDescent="0.2">
      <c r="A7" s="106" t="s">
        <v>27</v>
      </c>
      <c r="B7" s="109" t="s">
        <v>138</v>
      </c>
      <c r="C7" s="47" t="s">
        <v>198</v>
      </c>
      <c r="D7" s="48">
        <v>200</v>
      </c>
      <c r="E7" s="48">
        <f>+D7</f>
        <v>200</v>
      </c>
      <c r="F7" s="46" t="s">
        <v>29</v>
      </c>
      <c r="G7" s="46" t="s">
        <v>199</v>
      </c>
      <c r="H7" s="46" t="str">
        <f>+G7</f>
        <v>บริษัท แอดไวซ์สังขะ จำกัด</v>
      </c>
      <c r="I7" s="49" t="s">
        <v>30</v>
      </c>
      <c r="J7" s="115" t="s">
        <v>200</v>
      </c>
    </row>
    <row r="8" spans="1:10" ht="24.8" customHeight="1" x14ac:dyDescent="0.2">
      <c r="A8" s="106" t="s">
        <v>17</v>
      </c>
      <c r="B8" s="109" t="s">
        <v>156</v>
      </c>
      <c r="C8" s="47" t="s">
        <v>86</v>
      </c>
      <c r="D8" s="48">
        <v>9570</v>
      </c>
      <c r="E8" s="48">
        <f t="shared" ref="E8:E22" si="0">+D8</f>
        <v>9570</v>
      </c>
      <c r="F8" s="46" t="s">
        <v>29</v>
      </c>
      <c r="G8" s="46" t="s">
        <v>201</v>
      </c>
      <c r="H8" s="46" t="str">
        <f t="shared" ref="H8:H22" si="1">+G8</f>
        <v>ร้านแดงวัสดุ</v>
      </c>
      <c r="I8" s="49" t="s">
        <v>30</v>
      </c>
      <c r="J8" s="115" t="s">
        <v>202</v>
      </c>
    </row>
    <row r="9" spans="1:10" ht="24.8" customHeight="1" x14ac:dyDescent="0.2">
      <c r="A9" s="106" t="s">
        <v>18</v>
      </c>
      <c r="B9" s="109" t="s">
        <v>128</v>
      </c>
      <c r="C9" s="47" t="s">
        <v>86</v>
      </c>
      <c r="D9" s="48">
        <v>5920</v>
      </c>
      <c r="E9" s="48">
        <f t="shared" si="0"/>
        <v>5920</v>
      </c>
      <c r="F9" s="46" t="s">
        <v>29</v>
      </c>
      <c r="G9" s="46" t="s">
        <v>201</v>
      </c>
      <c r="H9" s="46" t="str">
        <f>+G9</f>
        <v>ร้านแดงวัสดุ</v>
      </c>
      <c r="I9" s="49" t="s">
        <v>30</v>
      </c>
      <c r="J9" s="115" t="s">
        <v>203</v>
      </c>
    </row>
    <row r="10" spans="1:10" ht="24.8" customHeight="1" x14ac:dyDescent="0.2">
      <c r="A10" s="106" t="s">
        <v>19</v>
      </c>
      <c r="B10" s="109" t="s">
        <v>206</v>
      </c>
      <c r="C10" s="47" t="s">
        <v>170</v>
      </c>
      <c r="D10" s="48">
        <v>4300</v>
      </c>
      <c r="E10" s="48">
        <f t="shared" si="0"/>
        <v>4300</v>
      </c>
      <c r="F10" s="46" t="s">
        <v>29</v>
      </c>
      <c r="G10" s="46" t="s">
        <v>207</v>
      </c>
      <c r="H10" s="46" t="str">
        <f t="shared" si="1"/>
        <v>ร้านยูโรดีไซน์</v>
      </c>
      <c r="I10" s="49" t="s">
        <v>30</v>
      </c>
      <c r="J10" s="115" t="s">
        <v>208</v>
      </c>
    </row>
    <row r="11" spans="1:10" ht="24.8" customHeight="1" x14ac:dyDescent="0.2">
      <c r="A11" s="106" t="s">
        <v>20</v>
      </c>
      <c r="B11" s="109" t="s">
        <v>206</v>
      </c>
      <c r="C11" s="47" t="s">
        <v>85</v>
      </c>
      <c r="D11" s="48">
        <v>1172</v>
      </c>
      <c r="E11" s="48">
        <f t="shared" si="0"/>
        <v>1172</v>
      </c>
      <c r="F11" s="46" t="s">
        <v>29</v>
      </c>
      <c r="G11" s="46" t="s">
        <v>209</v>
      </c>
      <c r="H11" s="46" t="str">
        <f t="shared" si="1"/>
        <v>ร้านแบมเบลล์ ก๊อบปี้</v>
      </c>
      <c r="I11" s="49" t="s">
        <v>30</v>
      </c>
      <c r="J11" s="115" t="s">
        <v>210</v>
      </c>
    </row>
    <row r="12" spans="1:10" ht="24.8" hidden="1" customHeight="1" x14ac:dyDescent="0.2">
      <c r="A12" s="106"/>
      <c r="B12" s="109"/>
      <c r="C12" s="47"/>
      <c r="D12" s="48"/>
      <c r="E12" s="48">
        <f t="shared" si="0"/>
        <v>0</v>
      </c>
      <c r="F12" s="46" t="s">
        <v>29</v>
      </c>
      <c r="G12" s="46"/>
      <c r="H12" s="46">
        <f>+G12</f>
        <v>0</v>
      </c>
      <c r="I12" s="49" t="s">
        <v>30</v>
      </c>
      <c r="J12" s="115"/>
    </row>
    <row r="13" spans="1:10" hidden="1" x14ac:dyDescent="0.2">
      <c r="A13" s="106"/>
      <c r="B13" s="109"/>
      <c r="C13" s="47"/>
      <c r="D13" s="48"/>
      <c r="E13" s="48">
        <f t="shared" si="0"/>
        <v>0</v>
      </c>
      <c r="F13" s="46" t="s">
        <v>29</v>
      </c>
      <c r="G13" s="46"/>
      <c r="H13" s="46">
        <f t="shared" si="1"/>
        <v>0</v>
      </c>
      <c r="I13" s="49" t="s">
        <v>30</v>
      </c>
      <c r="J13" s="115"/>
    </row>
    <row r="14" spans="1:10" hidden="1" x14ac:dyDescent="0.2">
      <c r="A14" s="106"/>
      <c r="B14" s="109"/>
      <c r="C14" s="47"/>
      <c r="D14" s="48"/>
      <c r="E14" s="48">
        <f t="shared" si="0"/>
        <v>0</v>
      </c>
      <c r="F14" s="46" t="s">
        <v>29</v>
      </c>
      <c r="G14" s="46"/>
      <c r="H14" s="46">
        <f t="shared" si="1"/>
        <v>0</v>
      </c>
      <c r="I14" s="49" t="s">
        <v>30</v>
      </c>
      <c r="J14" s="115"/>
    </row>
    <row r="15" spans="1:10" hidden="1" x14ac:dyDescent="0.2">
      <c r="A15" s="106"/>
      <c r="B15" s="109"/>
      <c r="C15" s="47"/>
      <c r="D15" s="48"/>
      <c r="E15" s="48">
        <f t="shared" si="0"/>
        <v>0</v>
      </c>
      <c r="F15" s="46" t="s">
        <v>29</v>
      </c>
      <c r="G15" s="46"/>
      <c r="H15" s="46">
        <f t="shared" si="1"/>
        <v>0</v>
      </c>
      <c r="I15" s="49" t="s">
        <v>30</v>
      </c>
      <c r="J15" s="115"/>
    </row>
    <row r="16" spans="1:10" hidden="1" x14ac:dyDescent="0.2">
      <c r="A16" s="106"/>
      <c r="B16" s="109"/>
      <c r="C16" s="47"/>
      <c r="D16" s="48"/>
      <c r="E16" s="48">
        <f t="shared" si="0"/>
        <v>0</v>
      </c>
      <c r="F16" s="46" t="s">
        <v>29</v>
      </c>
      <c r="G16" s="46"/>
      <c r="H16" s="46">
        <f>+G16</f>
        <v>0</v>
      </c>
      <c r="I16" s="49" t="s">
        <v>30</v>
      </c>
      <c r="J16" s="115"/>
    </row>
    <row r="17" spans="1:10" hidden="1" x14ac:dyDescent="0.2">
      <c r="A17" s="106"/>
      <c r="B17" s="109"/>
      <c r="C17" s="47"/>
      <c r="D17" s="48"/>
      <c r="E17" s="48">
        <f t="shared" si="0"/>
        <v>0</v>
      </c>
      <c r="F17" s="46" t="s">
        <v>29</v>
      </c>
      <c r="G17" s="46"/>
      <c r="H17" s="46">
        <f t="shared" si="1"/>
        <v>0</v>
      </c>
      <c r="I17" s="49" t="s">
        <v>30</v>
      </c>
      <c r="J17" s="115"/>
    </row>
    <row r="18" spans="1:10" hidden="1" x14ac:dyDescent="0.2">
      <c r="A18" s="106"/>
      <c r="B18" s="109"/>
      <c r="C18" s="47"/>
      <c r="D18" s="48"/>
      <c r="E18" s="48">
        <f t="shared" si="0"/>
        <v>0</v>
      </c>
      <c r="F18" s="46" t="s">
        <v>29</v>
      </c>
      <c r="G18" s="46"/>
      <c r="H18" s="46">
        <f t="shared" si="1"/>
        <v>0</v>
      </c>
      <c r="I18" s="49" t="s">
        <v>30</v>
      </c>
      <c r="J18" s="115"/>
    </row>
    <row r="19" spans="1:10" hidden="1" x14ac:dyDescent="0.2">
      <c r="A19" s="106"/>
      <c r="B19" s="109"/>
      <c r="C19" s="47"/>
      <c r="D19" s="48"/>
      <c r="E19" s="48">
        <f t="shared" si="0"/>
        <v>0</v>
      </c>
      <c r="F19" s="46" t="s">
        <v>29</v>
      </c>
      <c r="G19" s="46"/>
      <c r="H19" s="46">
        <f t="shared" si="1"/>
        <v>0</v>
      </c>
      <c r="I19" s="49" t="s">
        <v>30</v>
      </c>
      <c r="J19" s="115"/>
    </row>
    <row r="20" spans="1:10" hidden="1" x14ac:dyDescent="0.2">
      <c r="A20" s="43"/>
      <c r="B20" s="109"/>
      <c r="C20" s="47"/>
      <c r="D20" s="48"/>
      <c r="E20" s="48">
        <f t="shared" si="0"/>
        <v>0</v>
      </c>
      <c r="F20" s="46" t="s">
        <v>29</v>
      </c>
      <c r="G20" s="46"/>
      <c r="H20" s="46">
        <f t="shared" si="1"/>
        <v>0</v>
      </c>
      <c r="I20" s="49" t="s">
        <v>30</v>
      </c>
      <c r="J20" s="115"/>
    </row>
    <row r="21" spans="1:10" hidden="1" x14ac:dyDescent="0.2">
      <c r="A21" s="43"/>
      <c r="B21" s="109"/>
      <c r="C21" s="47"/>
      <c r="D21" s="48"/>
      <c r="E21" s="48">
        <f t="shared" si="0"/>
        <v>0</v>
      </c>
      <c r="F21" s="46" t="s">
        <v>29</v>
      </c>
      <c r="G21" s="46"/>
      <c r="H21" s="46">
        <f t="shared" si="1"/>
        <v>0</v>
      </c>
      <c r="I21" s="49" t="s">
        <v>30</v>
      </c>
      <c r="J21" s="115"/>
    </row>
    <row r="22" spans="1:10" hidden="1" x14ac:dyDescent="0.2">
      <c r="A22" s="43"/>
      <c r="B22" s="47"/>
      <c r="C22" s="47"/>
      <c r="D22" s="48"/>
      <c r="E22" s="48">
        <f t="shared" si="0"/>
        <v>0</v>
      </c>
      <c r="F22" s="46" t="s">
        <v>29</v>
      </c>
      <c r="G22" s="75"/>
      <c r="H22" s="46">
        <f t="shared" si="1"/>
        <v>0</v>
      </c>
      <c r="I22" s="49" t="s">
        <v>30</v>
      </c>
      <c r="J22" s="47"/>
    </row>
    <row r="23" spans="1:10" ht="24.8" customHeight="1" x14ac:dyDescent="0.2">
      <c r="A23" s="129" t="s">
        <v>48</v>
      </c>
      <c r="B23" s="130"/>
      <c r="C23" s="131"/>
      <c r="D23" s="48">
        <f>SUM(D7:D22)</f>
        <v>21162</v>
      </c>
      <c r="E23" s="48">
        <f>SUM(E7:E22)</f>
        <v>21162</v>
      </c>
      <c r="F23" s="76"/>
      <c r="G23" s="76"/>
      <c r="H23" s="76"/>
      <c r="I23" s="76"/>
      <c r="J23" s="77"/>
    </row>
  </sheetData>
  <mergeCells count="4">
    <mergeCell ref="A1:J1"/>
    <mergeCell ref="A2:J2"/>
    <mergeCell ref="A3:J3"/>
    <mergeCell ref="A23:C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K31"/>
  <sheetViews>
    <sheetView view="pageBreakPreview" zoomScale="75" zoomScaleNormal="60" zoomScaleSheetLayoutView="75" workbookViewId="0">
      <selection activeCell="F31" sqref="F31"/>
    </sheetView>
  </sheetViews>
  <sheetFormatPr defaultColWidth="9" defaultRowHeight="25.15" x14ac:dyDescent="0.2"/>
  <cols>
    <col min="1" max="1" width="8.21875" style="42" customWidth="1"/>
    <col min="2" max="2" width="17.21875" style="30" customWidth="1"/>
    <col min="3" max="3" width="35.21875" style="30" customWidth="1"/>
    <col min="4" max="4" width="14.77734375" style="30" customWidth="1"/>
    <col min="5" max="5" width="13.109375" style="30" customWidth="1"/>
    <col min="6" max="6" width="13" style="30" customWidth="1"/>
    <col min="7" max="8" width="23.21875" style="30" customWidth="1"/>
    <col min="9" max="9" width="17.33203125" style="30" customWidth="1"/>
    <col min="10" max="10" width="26.21875" style="30" customWidth="1"/>
    <col min="11" max="16384" width="9" style="30"/>
  </cols>
  <sheetData>
    <row r="1" spans="1:10" x14ac:dyDescent="0.2">
      <c r="A1" s="146" t="str">
        <f>+กาบเชิง!A1</f>
        <v>สรุปผลการดำเนินการจัดซื้อจัดจ้างในรอบเดือน ธันวาคม 2564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x14ac:dyDescent="0.2">
      <c r="A2" s="146" t="s">
        <v>49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2">
      <c r="A3" s="146" t="str">
        <f>+ดงพลอง!A3</f>
        <v>ประจำเดือน ธันวาคม พ.ศ. 2564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75.400000000000006" x14ac:dyDescent="0.2">
      <c r="A5" s="11" t="s">
        <v>0</v>
      </c>
      <c r="B5" s="12" t="s">
        <v>28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7</v>
      </c>
    </row>
    <row r="6" spans="1:10" ht="24.8" customHeight="1" x14ac:dyDescent="0.2">
      <c r="A6" s="43"/>
      <c r="B6" s="44"/>
      <c r="C6" s="44" t="s">
        <v>38</v>
      </c>
      <c r="D6" s="43"/>
      <c r="E6" s="43"/>
      <c r="F6" s="45"/>
      <c r="G6" s="43"/>
      <c r="H6" s="43"/>
      <c r="I6" s="43"/>
      <c r="J6" s="43"/>
    </row>
    <row r="7" spans="1:10" ht="24.8" customHeight="1" x14ac:dyDescent="0.2">
      <c r="A7" s="43" t="s">
        <v>27</v>
      </c>
      <c r="B7" s="109" t="s">
        <v>99</v>
      </c>
      <c r="C7" s="47" t="s">
        <v>45</v>
      </c>
      <c r="D7" s="48">
        <v>1017</v>
      </c>
      <c r="E7" s="48">
        <f>+D7</f>
        <v>1017</v>
      </c>
      <c r="F7" s="46" t="s">
        <v>29</v>
      </c>
      <c r="G7" s="46" t="s">
        <v>91</v>
      </c>
      <c r="H7" s="46" t="str">
        <f>+G7</f>
        <v>บริษัท ดูโฮม จำกัด</v>
      </c>
      <c r="I7" s="49" t="s">
        <v>30</v>
      </c>
      <c r="J7" s="47" t="s">
        <v>233</v>
      </c>
    </row>
    <row r="8" spans="1:10" ht="24.8" customHeight="1" x14ac:dyDescent="0.2">
      <c r="A8" s="43" t="s">
        <v>17</v>
      </c>
      <c r="B8" s="109" t="s">
        <v>128</v>
      </c>
      <c r="C8" s="47" t="s">
        <v>235</v>
      </c>
      <c r="D8" s="48">
        <v>6600</v>
      </c>
      <c r="E8" s="48">
        <f>+D8</f>
        <v>6600</v>
      </c>
      <c r="F8" s="46" t="s">
        <v>29</v>
      </c>
      <c r="G8" s="46" t="s">
        <v>95</v>
      </c>
      <c r="H8" s="46" t="str">
        <f t="shared" ref="H8:H24" si="0">+G8</f>
        <v>ร้านอู่ชูเฮงยนต์</v>
      </c>
      <c r="I8" s="49" t="s">
        <v>30</v>
      </c>
      <c r="J8" s="47" t="s">
        <v>236</v>
      </c>
    </row>
    <row r="9" spans="1:10" ht="24.8" customHeight="1" x14ac:dyDescent="0.2">
      <c r="A9" s="43" t="s">
        <v>18</v>
      </c>
      <c r="B9" s="109" t="s">
        <v>237</v>
      </c>
      <c r="C9" s="47" t="s">
        <v>238</v>
      </c>
      <c r="D9" s="48">
        <v>363.8</v>
      </c>
      <c r="E9" s="48">
        <f>+D9</f>
        <v>363.8</v>
      </c>
      <c r="F9" s="46" t="s">
        <v>29</v>
      </c>
      <c r="G9" s="46" t="s">
        <v>239</v>
      </c>
      <c r="H9" s="46" t="str">
        <f>+G9</f>
        <v>ร้านมิตรอะไหล่</v>
      </c>
      <c r="I9" s="49" t="s">
        <v>30</v>
      </c>
      <c r="J9" s="47" t="s">
        <v>240</v>
      </c>
    </row>
    <row r="10" spans="1:10" ht="24.8" customHeight="1" x14ac:dyDescent="0.2">
      <c r="A10" s="43" t="s">
        <v>19</v>
      </c>
      <c r="B10" s="109" t="s">
        <v>142</v>
      </c>
      <c r="C10" s="47" t="s">
        <v>241</v>
      </c>
      <c r="D10" s="48">
        <v>1080</v>
      </c>
      <c r="E10" s="48">
        <f>+D10</f>
        <v>1080</v>
      </c>
      <c r="F10" s="46" t="s">
        <v>29</v>
      </c>
      <c r="G10" s="46" t="s">
        <v>242</v>
      </c>
      <c r="H10" s="46" t="str">
        <f t="shared" si="0"/>
        <v>ร้านเจ้าพระยาอะไหล่</v>
      </c>
      <c r="I10" s="49" t="s">
        <v>30</v>
      </c>
      <c r="J10" s="47" t="s">
        <v>243</v>
      </c>
    </row>
    <row r="11" spans="1:10" ht="24.8" customHeight="1" x14ac:dyDescent="0.2">
      <c r="A11" s="43" t="s">
        <v>20</v>
      </c>
      <c r="B11" s="109" t="s">
        <v>134</v>
      </c>
      <c r="C11" s="47" t="s">
        <v>241</v>
      </c>
      <c r="D11" s="48">
        <v>2140</v>
      </c>
      <c r="E11" s="48">
        <f t="shared" ref="E11:E24" si="1">+D11</f>
        <v>2140</v>
      </c>
      <c r="F11" s="46" t="s">
        <v>29</v>
      </c>
      <c r="G11" s="46" t="s">
        <v>242</v>
      </c>
      <c r="H11" s="46" t="str">
        <f t="shared" si="0"/>
        <v>ร้านเจ้าพระยาอะไหล่</v>
      </c>
      <c r="I11" s="49" t="s">
        <v>30</v>
      </c>
      <c r="J11" s="47" t="s">
        <v>244</v>
      </c>
    </row>
    <row r="12" spans="1:10" ht="24.8" customHeight="1" x14ac:dyDescent="0.2">
      <c r="A12" s="43" t="s">
        <v>21</v>
      </c>
      <c r="B12" s="109" t="s">
        <v>234</v>
      </c>
      <c r="C12" s="47" t="s">
        <v>52</v>
      </c>
      <c r="D12" s="48">
        <v>320</v>
      </c>
      <c r="E12" s="48">
        <f t="shared" si="1"/>
        <v>320</v>
      </c>
      <c r="F12" s="46" t="s">
        <v>29</v>
      </c>
      <c r="G12" s="120" t="s">
        <v>245</v>
      </c>
      <c r="H12" s="120" t="str">
        <f t="shared" si="0"/>
        <v>บริษัท ปิโตรเลียมไทยคอร์ปอเรชั่น จำกัด</v>
      </c>
      <c r="I12" s="49" t="s">
        <v>30</v>
      </c>
      <c r="J12" s="47" t="s">
        <v>246</v>
      </c>
    </row>
    <row r="13" spans="1:10" ht="24.8" hidden="1" customHeight="1" x14ac:dyDescent="0.2">
      <c r="A13" s="43"/>
      <c r="B13" s="109"/>
      <c r="C13" s="47"/>
      <c r="D13" s="48"/>
      <c r="E13" s="48">
        <f t="shared" si="1"/>
        <v>0</v>
      </c>
      <c r="F13" s="46" t="s">
        <v>29</v>
      </c>
      <c r="G13" s="46"/>
      <c r="H13" s="46">
        <f t="shared" si="0"/>
        <v>0</v>
      </c>
      <c r="I13" s="49" t="s">
        <v>30</v>
      </c>
      <c r="J13" s="47"/>
    </row>
    <row r="14" spans="1:10" ht="24.8" hidden="1" customHeight="1" x14ac:dyDescent="0.2">
      <c r="A14" s="43"/>
      <c r="B14" s="109"/>
      <c r="C14" s="47"/>
      <c r="D14" s="48"/>
      <c r="E14" s="48">
        <f>+D14</f>
        <v>0</v>
      </c>
      <c r="F14" s="46" t="s">
        <v>29</v>
      </c>
      <c r="G14" s="46"/>
      <c r="H14" s="46">
        <f t="shared" si="0"/>
        <v>0</v>
      </c>
      <c r="I14" s="49" t="s">
        <v>30</v>
      </c>
      <c r="J14" s="47"/>
    </row>
    <row r="15" spans="1:10" ht="24.8" hidden="1" customHeight="1" x14ac:dyDescent="0.2">
      <c r="A15" s="43"/>
      <c r="B15" s="109"/>
      <c r="C15" s="47"/>
      <c r="D15" s="48"/>
      <c r="E15" s="48">
        <f>+D15</f>
        <v>0</v>
      </c>
      <c r="F15" s="46" t="s">
        <v>29</v>
      </c>
      <c r="G15" s="46"/>
      <c r="H15" s="46">
        <f t="shared" si="0"/>
        <v>0</v>
      </c>
      <c r="I15" s="49" t="s">
        <v>30</v>
      </c>
      <c r="J15" s="47"/>
    </row>
    <row r="16" spans="1:10" ht="24.8" hidden="1" customHeight="1" x14ac:dyDescent="0.2">
      <c r="A16" s="106"/>
      <c r="B16" s="109"/>
      <c r="C16" s="47"/>
      <c r="D16" s="48"/>
      <c r="E16" s="48">
        <f>+D16</f>
        <v>0</v>
      </c>
      <c r="F16" s="46" t="s">
        <v>29</v>
      </c>
      <c r="G16" s="46"/>
      <c r="H16" s="46">
        <f t="shared" si="0"/>
        <v>0</v>
      </c>
      <c r="I16" s="49" t="s">
        <v>30</v>
      </c>
      <c r="J16" s="47"/>
    </row>
    <row r="17" spans="1:11" ht="24.8" hidden="1" customHeight="1" x14ac:dyDescent="0.2">
      <c r="A17" s="106"/>
      <c r="B17" s="109"/>
      <c r="C17" s="47"/>
      <c r="D17" s="48"/>
      <c r="E17" s="48">
        <f>+D17</f>
        <v>0</v>
      </c>
      <c r="F17" s="46" t="s">
        <v>29</v>
      </c>
      <c r="G17" s="46"/>
      <c r="H17" s="46">
        <f t="shared" si="0"/>
        <v>0</v>
      </c>
      <c r="I17" s="49" t="s">
        <v>30</v>
      </c>
      <c r="J17" s="47"/>
    </row>
    <row r="18" spans="1:11" ht="24.8" hidden="1" customHeight="1" x14ac:dyDescent="0.2">
      <c r="A18" s="106"/>
      <c r="B18" s="109"/>
      <c r="C18" s="47"/>
      <c r="D18" s="48"/>
      <c r="E18" s="48">
        <f>+D18</f>
        <v>0</v>
      </c>
      <c r="F18" s="46" t="s">
        <v>29</v>
      </c>
      <c r="G18" s="46"/>
      <c r="H18" s="46">
        <f t="shared" si="0"/>
        <v>0</v>
      </c>
      <c r="I18" s="49" t="s">
        <v>30</v>
      </c>
      <c r="J18" s="47"/>
    </row>
    <row r="19" spans="1:11" ht="24.8" hidden="1" customHeight="1" x14ac:dyDescent="0.2">
      <c r="A19" s="106"/>
      <c r="B19" s="109"/>
      <c r="C19" s="47"/>
      <c r="D19" s="48"/>
      <c r="E19" s="48">
        <f t="shared" si="1"/>
        <v>0</v>
      </c>
      <c r="F19" s="46" t="s">
        <v>29</v>
      </c>
      <c r="G19" s="46"/>
      <c r="H19" s="46">
        <f t="shared" si="0"/>
        <v>0</v>
      </c>
      <c r="I19" s="49" t="s">
        <v>30</v>
      </c>
      <c r="J19" s="47"/>
    </row>
    <row r="20" spans="1:11" ht="24.8" hidden="1" customHeight="1" x14ac:dyDescent="0.2">
      <c r="A20" s="43"/>
      <c r="B20" s="109"/>
      <c r="C20" s="47"/>
      <c r="D20" s="48"/>
      <c r="E20" s="48">
        <f>+D20</f>
        <v>0</v>
      </c>
      <c r="F20" s="46" t="s">
        <v>29</v>
      </c>
      <c r="G20" s="46"/>
      <c r="H20" s="46">
        <f>+G20</f>
        <v>0</v>
      </c>
      <c r="I20" s="49" t="s">
        <v>30</v>
      </c>
      <c r="J20" s="47"/>
    </row>
    <row r="21" spans="1:11" ht="24.8" hidden="1" customHeight="1" x14ac:dyDescent="0.2">
      <c r="A21" s="43"/>
      <c r="B21" s="109"/>
      <c r="C21" s="47"/>
      <c r="D21" s="48"/>
      <c r="E21" s="48">
        <f>+D21</f>
        <v>0</v>
      </c>
      <c r="F21" s="46" t="s">
        <v>29</v>
      </c>
      <c r="G21" s="46"/>
      <c r="H21" s="46">
        <f>+G21</f>
        <v>0</v>
      </c>
      <c r="I21" s="49" t="s">
        <v>30</v>
      </c>
      <c r="J21" s="47"/>
    </row>
    <row r="22" spans="1:11" ht="24.8" hidden="1" customHeight="1" x14ac:dyDescent="0.2">
      <c r="A22" s="43"/>
      <c r="B22" s="109"/>
      <c r="C22" s="47"/>
      <c r="D22" s="48"/>
      <c r="E22" s="48">
        <f t="shared" si="1"/>
        <v>0</v>
      </c>
      <c r="F22" s="46" t="s">
        <v>29</v>
      </c>
      <c r="G22" s="46"/>
      <c r="H22" s="46">
        <f t="shared" si="0"/>
        <v>0</v>
      </c>
      <c r="I22" s="49" t="s">
        <v>30</v>
      </c>
      <c r="J22" s="47"/>
    </row>
    <row r="23" spans="1:11" ht="24.8" hidden="1" customHeight="1" x14ac:dyDescent="0.2">
      <c r="A23" s="43"/>
      <c r="B23" s="109"/>
      <c r="C23" s="47"/>
      <c r="D23" s="48"/>
      <c r="E23" s="48">
        <f t="shared" si="1"/>
        <v>0</v>
      </c>
      <c r="F23" s="46" t="s">
        <v>29</v>
      </c>
      <c r="G23" s="120"/>
      <c r="H23" s="120">
        <f t="shared" si="0"/>
        <v>0</v>
      </c>
      <c r="I23" s="49" t="s">
        <v>30</v>
      </c>
      <c r="J23" s="47"/>
    </row>
    <row r="24" spans="1:11" hidden="1" x14ac:dyDescent="0.2">
      <c r="A24" s="43"/>
      <c r="B24" s="109"/>
      <c r="C24" s="47"/>
      <c r="D24" s="48"/>
      <c r="E24" s="48">
        <f t="shared" si="1"/>
        <v>0</v>
      </c>
      <c r="F24" s="46" t="s">
        <v>29</v>
      </c>
      <c r="G24" s="120"/>
      <c r="H24" s="120">
        <f t="shared" si="0"/>
        <v>0</v>
      </c>
      <c r="I24" s="49" t="s">
        <v>30</v>
      </c>
      <c r="J24" s="47"/>
    </row>
    <row r="25" spans="1:11" ht="24.8" customHeight="1" x14ac:dyDescent="0.2">
      <c r="A25" s="129" t="s">
        <v>48</v>
      </c>
      <c r="B25" s="130"/>
      <c r="C25" s="131"/>
      <c r="D25" s="48">
        <f>SUM(D7:D24)</f>
        <v>11520.8</v>
      </c>
      <c r="E25" s="78">
        <f>SUM(E7:E24)</f>
        <v>11520.8</v>
      </c>
      <c r="F25" s="76"/>
      <c r="G25" s="76"/>
      <c r="H25" s="76"/>
      <c r="I25" s="76"/>
      <c r="J25" s="77"/>
    </row>
    <row r="29" spans="1:11" x14ac:dyDescent="0.2">
      <c r="B29" s="79"/>
      <c r="C29" s="80"/>
      <c r="D29" s="80"/>
      <c r="E29" s="81"/>
      <c r="F29" s="81"/>
      <c r="G29" s="82"/>
      <c r="H29" s="79"/>
      <c r="I29" s="83"/>
      <c r="J29" s="84"/>
      <c r="K29" s="85"/>
    </row>
    <row r="30" spans="1:11" x14ac:dyDescent="0.2">
      <c r="B30" s="79"/>
      <c r="C30" s="80"/>
      <c r="D30" s="80"/>
      <c r="E30" s="80"/>
      <c r="F30" s="80"/>
      <c r="G30" s="84"/>
      <c r="H30" s="84"/>
      <c r="I30" s="86"/>
      <c r="J30" s="84"/>
      <c r="K30" s="85"/>
    </row>
    <row r="31" spans="1:11" x14ac:dyDescent="0.2">
      <c r="B31" s="85"/>
      <c r="C31" s="85"/>
      <c r="D31" s="85"/>
      <c r="E31" s="85"/>
      <c r="F31" s="85"/>
      <c r="G31" s="85"/>
      <c r="H31" s="85"/>
      <c r="I31" s="85"/>
      <c r="J31" s="85"/>
      <c r="K31" s="85"/>
    </row>
  </sheetData>
  <mergeCells count="4">
    <mergeCell ref="A1:J1"/>
    <mergeCell ref="A2:J2"/>
    <mergeCell ref="A3:J3"/>
    <mergeCell ref="A25:C25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20"/>
  <sheetViews>
    <sheetView view="pageBreakPreview" zoomScale="61" zoomScaleNormal="70" zoomScaleSheetLayoutView="61" workbookViewId="0">
      <selection activeCell="H24" sqref="H24"/>
    </sheetView>
  </sheetViews>
  <sheetFormatPr defaultColWidth="9" defaultRowHeight="25.15" x14ac:dyDescent="0.2"/>
  <cols>
    <col min="1" max="1" width="8.21875" style="42" customWidth="1"/>
    <col min="2" max="2" width="19.33203125" style="30" customWidth="1"/>
    <col min="3" max="3" width="35.6640625" style="30" customWidth="1"/>
    <col min="4" max="4" width="18.6640625" style="30" customWidth="1"/>
    <col min="5" max="5" width="16.33203125" style="30" customWidth="1"/>
    <col min="6" max="6" width="13.44140625" style="30" customWidth="1"/>
    <col min="7" max="8" width="36.33203125" style="30" customWidth="1"/>
    <col min="9" max="9" width="19" style="30" bestFit="1" customWidth="1"/>
    <col min="10" max="10" width="34.6640625" style="30" customWidth="1"/>
    <col min="11" max="11" width="6.77734375" style="30" customWidth="1"/>
    <col min="12" max="16384" width="9" style="30"/>
  </cols>
  <sheetData>
    <row r="1" spans="1:11" ht="30.6" x14ac:dyDescent="0.2">
      <c r="A1" s="147" t="str">
        <f>+สูงเนิน!A1</f>
        <v>สรุปผลการดำเนินการจัดซื้อจัดจ้างในรอบเดือน ธันวาคม 2564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ht="30.6" x14ac:dyDescent="0.2">
      <c r="A2" s="147" t="s">
        <v>49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1" ht="30.6" x14ac:dyDescent="0.2">
      <c r="A3" s="147" t="str">
        <f>+สูงเนิน!A3</f>
        <v>ประจำเดือน ธันวาคม พ.ศ. 2564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1" s="35" customFormat="1" ht="61.15" x14ac:dyDescent="0.2">
      <c r="A5" s="14" t="s">
        <v>0</v>
      </c>
      <c r="B5" s="15" t="s">
        <v>28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1" s="89" customFormat="1" ht="24.8" customHeight="1" x14ac:dyDescent="0.2">
      <c r="A6" s="87"/>
      <c r="B6" s="44"/>
      <c r="C6" s="23" t="s">
        <v>32</v>
      </c>
      <c r="D6" s="87"/>
      <c r="E6" s="87"/>
      <c r="F6" s="88"/>
      <c r="G6" s="87"/>
      <c r="H6" s="87"/>
      <c r="I6" s="87"/>
      <c r="J6" s="87"/>
    </row>
    <row r="7" spans="1:11" s="89" customFormat="1" ht="24.8" customHeight="1" x14ac:dyDescent="0.2">
      <c r="A7" s="117" t="s">
        <v>27</v>
      </c>
      <c r="B7" s="112" t="s">
        <v>87</v>
      </c>
      <c r="C7" s="26" t="s">
        <v>85</v>
      </c>
      <c r="D7" s="90">
        <v>2800</v>
      </c>
      <c r="E7" s="91">
        <f>+D7</f>
        <v>2800</v>
      </c>
      <c r="F7" s="92" t="s">
        <v>29</v>
      </c>
      <c r="G7" s="93" t="s">
        <v>98</v>
      </c>
      <c r="H7" s="93" t="str">
        <f>+G7</f>
        <v>ห้างหุ้นส่วนจำกัด ออฟฟิศ เซ็นเตอร์ กรุ๊ป</v>
      </c>
      <c r="I7" s="94" t="s">
        <v>30</v>
      </c>
      <c r="J7" s="95" t="s">
        <v>102</v>
      </c>
      <c r="K7" s="96"/>
    </row>
    <row r="8" spans="1:11" s="89" customFormat="1" ht="24.8" customHeight="1" x14ac:dyDescent="0.2">
      <c r="A8" s="117" t="s">
        <v>17</v>
      </c>
      <c r="B8" s="112" t="s">
        <v>115</v>
      </c>
      <c r="C8" s="26" t="s">
        <v>85</v>
      </c>
      <c r="D8" s="90">
        <v>2800</v>
      </c>
      <c r="E8" s="91">
        <f>+D8</f>
        <v>2800</v>
      </c>
      <c r="F8" s="92" t="s">
        <v>29</v>
      </c>
      <c r="G8" s="93" t="s">
        <v>98</v>
      </c>
      <c r="H8" s="93" t="str">
        <f>+G8</f>
        <v>ห้างหุ้นส่วนจำกัด ออฟฟิศ เซ็นเตอร์ กรุ๊ป</v>
      </c>
      <c r="I8" s="94" t="s">
        <v>30</v>
      </c>
      <c r="J8" s="95" t="s">
        <v>116</v>
      </c>
      <c r="K8" s="96"/>
    </row>
    <row r="9" spans="1:11" s="89" customFormat="1" ht="24.8" customHeight="1" x14ac:dyDescent="0.2">
      <c r="A9" s="117" t="s">
        <v>18</v>
      </c>
      <c r="B9" s="112" t="s">
        <v>99</v>
      </c>
      <c r="C9" s="123" t="s">
        <v>46</v>
      </c>
      <c r="D9" s="90">
        <v>898.8</v>
      </c>
      <c r="E9" s="91">
        <f>+D9</f>
        <v>898.8</v>
      </c>
      <c r="F9" s="92" t="s">
        <v>29</v>
      </c>
      <c r="G9" s="93" t="s">
        <v>100</v>
      </c>
      <c r="H9" s="93" t="str">
        <f>+G9</f>
        <v>บริษัท 124 เฮ้าส์ คอร์ปอเรชั่น จำกัด</v>
      </c>
      <c r="I9" s="94" t="s">
        <v>30</v>
      </c>
      <c r="J9" s="95" t="s">
        <v>101</v>
      </c>
      <c r="K9" s="96"/>
    </row>
    <row r="10" spans="1:11" s="89" customFormat="1" ht="24.8" customHeight="1" x14ac:dyDescent="0.2">
      <c r="A10" s="117" t="s">
        <v>19</v>
      </c>
      <c r="B10" s="112" t="s">
        <v>103</v>
      </c>
      <c r="C10" s="26" t="s">
        <v>45</v>
      </c>
      <c r="D10" s="90">
        <v>297</v>
      </c>
      <c r="E10" s="91">
        <f t="shared" ref="E10:E18" si="0">+D10</f>
        <v>297</v>
      </c>
      <c r="F10" s="92" t="s">
        <v>29</v>
      </c>
      <c r="G10" s="92" t="s">
        <v>104</v>
      </c>
      <c r="H10" s="93" t="str">
        <f t="shared" ref="H10:H18" si="1">+G10</f>
        <v>บริษัท สถานียา จำกัด</v>
      </c>
      <c r="I10" s="97" t="s">
        <v>30</v>
      </c>
      <c r="J10" s="95" t="s">
        <v>105</v>
      </c>
      <c r="K10" s="96"/>
    </row>
    <row r="11" spans="1:11" s="89" customFormat="1" ht="24.8" customHeight="1" x14ac:dyDescent="0.2">
      <c r="A11" s="117" t="s">
        <v>20</v>
      </c>
      <c r="B11" s="112" t="s">
        <v>106</v>
      </c>
      <c r="C11" s="26" t="s">
        <v>107</v>
      </c>
      <c r="D11" s="90">
        <v>1800</v>
      </c>
      <c r="E11" s="91">
        <f t="shared" si="0"/>
        <v>1800</v>
      </c>
      <c r="F11" s="92" t="s">
        <v>29</v>
      </c>
      <c r="G11" s="92" t="s">
        <v>108</v>
      </c>
      <c r="H11" s="93" t="str">
        <f t="shared" si="1"/>
        <v>ร้านวีคอม ปริ้นเตอร์</v>
      </c>
      <c r="I11" s="93" t="s">
        <v>30</v>
      </c>
      <c r="J11" s="95" t="s">
        <v>109</v>
      </c>
      <c r="K11" s="96"/>
    </row>
    <row r="12" spans="1:11" s="89" customFormat="1" ht="24.8" customHeight="1" x14ac:dyDescent="0.2">
      <c r="A12" s="117" t="s">
        <v>21</v>
      </c>
      <c r="B12" s="112" t="s">
        <v>110</v>
      </c>
      <c r="C12" s="27" t="s">
        <v>31</v>
      </c>
      <c r="D12" s="90">
        <v>494</v>
      </c>
      <c r="E12" s="91">
        <f t="shared" si="0"/>
        <v>494</v>
      </c>
      <c r="F12" s="92" t="s">
        <v>29</v>
      </c>
      <c r="G12" s="92" t="s">
        <v>33</v>
      </c>
      <c r="H12" s="93" t="str">
        <f t="shared" si="1"/>
        <v>บริษัท ไฟว์สตาร์มาร์โค จำกัด</v>
      </c>
      <c r="I12" s="93" t="s">
        <v>30</v>
      </c>
      <c r="J12" s="95" t="s">
        <v>111</v>
      </c>
      <c r="K12" s="96"/>
    </row>
    <row r="13" spans="1:11" s="89" customFormat="1" ht="24.8" customHeight="1" x14ac:dyDescent="0.2">
      <c r="A13" s="117" t="s">
        <v>22</v>
      </c>
      <c r="B13" s="112" t="s">
        <v>112</v>
      </c>
      <c r="C13" s="27" t="s">
        <v>46</v>
      </c>
      <c r="D13" s="90">
        <v>513.6</v>
      </c>
      <c r="E13" s="91">
        <f t="shared" si="0"/>
        <v>513.6</v>
      </c>
      <c r="F13" s="92" t="s">
        <v>29</v>
      </c>
      <c r="G13" s="93" t="s">
        <v>100</v>
      </c>
      <c r="H13" s="93" t="str">
        <f t="shared" si="1"/>
        <v>บริษัท 124 เฮ้าส์ คอร์ปอเรชั่น จำกัด</v>
      </c>
      <c r="I13" s="93" t="s">
        <v>30</v>
      </c>
      <c r="J13" s="95" t="s">
        <v>113</v>
      </c>
      <c r="K13" s="96"/>
    </row>
    <row r="14" spans="1:11" s="89" customFormat="1" ht="24.8" customHeight="1" x14ac:dyDescent="0.2">
      <c r="A14" s="117" t="s">
        <v>23</v>
      </c>
      <c r="B14" s="112" t="s">
        <v>110</v>
      </c>
      <c r="C14" s="27" t="s">
        <v>45</v>
      </c>
      <c r="D14" s="90">
        <v>1537</v>
      </c>
      <c r="E14" s="91">
        <f t="shared" si="0"/>
        <v>1537</v>
      </c>
      <c r="F14" s="92" t="s">
        <v>29</v>
      </c>
      <c r="G14" s="93" t="s">
        <v>91</v>
      </c>
      <c r="H14" s="93" t="str">
        <f t="shared" si="1"/>
        <v>บริษัท ดูโฮม จำกัด</v>
      </c>
      <c r="I14" s="93" t="s">
        <v>30</v>
      </c>
      <c r="J14" s="95" t="s">
        <v>114</v>
      </c>
      <c r="K14" s="96"/>
    </row>
    <row r="15" spans="1:11" s="89" customFormat="1" ht="24.8" customHeight="1" x14ac:dyDescent="0.2">
      <c r="A15" s="117" t="s">
        <v>24</v>
      </c>
      <c r="B15" s="112" t="s">
        <v>110</v>
      </c>
      <c r="C15" s="27" t="s">
        <v>46</v>
      </c>
      <c r="D15" s="90">
        <v>165</v>
      </c>
      <c r="E15" s="91">
        <f t="shared" si="0"/>
        <v>165</v>
      </c>
      <c r="F15" s="92" t="s">
        <v>29</v>
      </c>
      <c r="G15" s="93" t="s">
        <v>122</v>
      </c>
      <c r="H15" s="93" t="str">
        <f t="shared" si="1"/>
        <v>หจก.บุ๊คเฮาส์ นครราชสีมา</v>
      </c>
      <c r="I15" s="93" t="s">
        <v>30</v>
      </c>
      <c r="J15" s="95" t="s">
        <v>123</v>
      </c>
      <c r="K15" s="96"/>
    </row>
    <row r="16" spans="1:11" s="89" customFormat="1" ht="24.8" customHeight="1" x14ac:dyDescent="0.2">
      <c r="A16" s="117" t="s">
        <v>25</v>
      </c>
      <c r="B16" s="112" t="s">
        <v>117</v>
      </c>
      <c r="C16" s="27" t="s">
        <v>45</v>
      </c>
      <c r="D16" s="90">
        <v>2800</v>
      </c>
      <c r="E16" s="91">
        <f t="shared" si="0"/>
        <v>2800</v>
      </c>
      <c r="F16" s="92" t="s">
        <v>29</v>
      </c>
      <c r="G16" s="93" t="s">
        <v>120</v>
      </c>
      <c r="H16" s="93" t="str">
        <f t="shared" si="1"/>
        <v>ร้านไร่หญ้าสมหมายและเจ๊หนุ่ย</v>
      </c>
      <c r="I16" s="93" t="s">
        <v>30</v>
      </c>
      <c r="J16" s="95" t="s">
        <v>121</v>
      </c>
      <c r="K16" s="96"/>
    </row>
    <row r="17" spans="1:11" s="89" customFormat="1" ht="28.55" x14ac:dyDescent="0.2">
      <c r="A17" s="117" t="s">
        <v>40</v>
      </c>
      <c r="B17" s="112" t="s">
        <v>117</v>
      </c>
      <c r="C17" s="27" t="s">
        <v>86</v>
      </c>
      <c r="D17" s="90">
        <v>587</v>
      </c>
      <c r="E17" s="91">
        <f t="shared" si="0"/>
        <v>587</v>
      </c>
      <c r="F17" s="92" t="s">
        <v>29</v>
      </c>
      <c r="G17" s="92" t="s">
        <v>118</v>
      </c>
      <c r="H17" s="93" t="str">
        <f t="shared" si="1"/>
        <v>บริษัท ราชสีมายงกิตต์ จำกัด</v>
      </c>
      <c r="I17" s="93" t="s">
        <v>30</v>
      </c>
      <c r="J17" s="95" t="s">
        <v>119</v>
      </c>
      <c r="K17" s="96"/>
    </row>
    <row r="18" spans="1:11" s="89" customFormat="1" ht="28.55" hidden="1" x14ac:dyDescent="0.2">
      <c r="A18" s="117"/>
      <c r="B18" s="112"/>
      <c r="C18" s="27"/>
      <c r="D18" s="90"/>
      <c r="E18" s="91">
        <f t="shared" si="0"/>
        <v>0</v>
      </c>
      <c r="F18" s="92" t="s">
        <v>29</v>
      </c>
      <c r="G18" s="92"/>
      <c r="H18" s="93">
        <f t="shared" si="1"/>
        <v>0</v>
      </c>
      <c r="I18" s="93" t="s">
        <v>30</v>
      </c>
      <c r="J18" s="95"/>
    </row>
    <row r="19" spans="1:11" s="89" customFormat="1" ht="28.55" x14ac:dyDescent="0.2">
      <c r="A19" s="151" t="s">
        <v>44</v>
      </c>
      <c r="B19" s="152"/>
      <c r="C19" s="153"/>
      <c r="D19" s="90">
        <f>SUM(D7:D18)</f>
        <v>14692.4</v>
      </c>
      <c r="E19" s="90">
        <f>SUM(E7:E18)</f>
        <v>14692.4</v>
      </c>
      <c r="F19" s="99"/>
      <c r="G19" s="119"/>
      <c r="H19" s="99"/>
      <c r="I19" s="100"/>
      <c r="J19" s="101"/>
    </row>
    <row r="20" spans="1:11" s="89" customFormat="1" ht="24.8" customHeight="1" x14ac:dyDescent="0.2">
      <c r="A20" s="148" t="s">
        <v>47</v>
      </c>
      <c r="B20" s="149"/>
      <c r="C20" s="150"/>
      <c r="D20" s="98">
        <f>+D19+สูงเนิน!D25+กาบเชิง!D23+ดงพลอง!D40+คอนสาร!D37+ด่านขุนทด!D56+ดงสายทอ!D29</f>
        <v>125567.25</v>
      </c>
      <c r="E20" s="98"/>
      <c r="F20" s="121"/>
      <c r="G20" s="102"/>
      <c r="H20" s="102"/>
      <c r="I20" s="102"/>
      <c r="J20" s="103"/>
    </row>
  </sheetData>
  <mergeCells count="5">
    <mergeCell ref="A1:J1"/>
    <mergeCell ref="A2:J2"/>
    <mergeCell ref="A3:J3"/>
    <mergeCell ref="A20:C20"/>
    <mergeCell ref="A19:C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7" x14ac:dyDescent="0.45"/>
  <cols>
    <col min="1" max="1" width="3.21875" style="3" customWidth="1"/>
    <col min="2" max="2" width="10.33203125" style="3" customWidth="1"/>
    <col min="3" max="6" width="9" style="3"/>
    <col min="7" max="7" width="8.88671875" style="3" customWidth="1"/>
    <col min="8" max="8" width="5.6640625" style="3" customWidth="1"/>
    <col min="9" max="9" width="16.77734375" style="3" customWidth="1"/>
    <col min="10" max="10" width="4.77734375" style="3" customWidth="1"/>
    <col min="11" max="16384" width="9" style="3"/>
  </cols>
  <sheetData>
    <row r="1" spans="1:10" ht="22.45" x14ac:dyDescent="0.6">
      <c r="A1" s="1"/>
      <c r="B1" s="1"/>
      <c r="C1" s="1"/>
      <c r="D1" s="1"/>
      <c r="E1" s="2"/>
      <c r="F1" s="1"/>
      <c r="G1" s="1"/>
      <c r="H1" s="1"/>
      <c r="I1" s="1"/>
      <c r="J1" s="1"/>
    </row>
    <row r="2" spans="1:10" ht="45" customHeight="1" x14ac:dyDescent="1">
      <c r="A2" s="1"/>
      <c r="B2" s="1"/>
      <c r="C2" s="1"/>
      <c r="D2" s="1"/>
      <c r="E2" s="4" t="s">
        <v>9</v>
      </c>
      <c r="F2" s="1"/>
      <c r="G2" s="1"/>
      <c r="H2" s="1"/>
      <c r="I2" s="1"/>
      <c r="J2" s="1"/>
    </row>
    <row r="3" spans="1:10" s="7" customFormat="1" ht="35.35" customHeight="1" x14ac:dyDescent="0.75">
      <c r="A3" s="5"/>
      <c r="B3" s="6" t="s">
        <v>10</v>
      </c>
      <c r="C3" s="5"/>
      <c r="D3" s="5"/>
      <c r="E3" s="5"/>
      <c r="F3" s="5"/>
      <c r="G3" s="5"/>
      <c r="H3" s="5"/>
      <c r="I3" s="5"/>
      <c r="J3" s="5"/>
    </row>
    <row r="4" spans="1:10" s="7" customFormat="1" ht="24.8" customHeight="1" x14ac:dyDescent="0.75">
      <c r="A4" s="5"/>
      <c r="B4" s="29" t="s">
        <v>11</v>
      </c>
      <c r="C4" s="5"/>
      <c r="D4" s="5"/>
      <c r="E4" s="5" t="s">
        <v>12</v>
      </c>
      <c r="F4" s="28" t="s">
        <v>247</v>
      </c>
      <c r="G4" s="5"/>
      <c r="H4" s="8"/>
      <c r="I4" s="5"/>
      <c r="J4" s="5"/>
    </row>
    <row r="5" spans="1:10" s="7" customFormat="1" ht="24.8" customHeight="1" x14ac:dyDescent="0.65">
      <c r="A5" s="5"/>
      <c r="B5" s="29" t="s">
        <v>204</v>
      </c>
      <c r="C5" s="5"/>
      <c r="D5" s="5"/>
      <c r="E5" s="5"/>
      <c r="F5" s="5"/>
      <c r="G5" s="5"/>
      <c r="H5" s="5"/>
      <c r="I5" s="5"/>
      <c r="J5" s="5"/>
    </row>
    <row r="6" spans="1:10" s="7" customFormat="1" ht="27" customHeight="1" x14ac:dyDescent="0.65">
      <c r="A6" s="5"/>
      <c r="B6" s="28" t="s">
        <v>13</v>
      </c>
      <c r="C6" s="5"/>
      <c r="D6" s="5"/>
      <c r="E6" s="5"/>
      <c r="F6" s="5"/>
      <c r="G6" s="5"/>
      <c r="H6" s="5"/>
      <c r="I6" s="5"/>
      <c r="J6" s="5"/>
    </row>
    <row r="7" spans="1:10" s="7" customFormat="1" ht="30.1" customHeight="1" x14ac:dyDescent="0.65">
      <c r="A7" s="5"/>
      <c r="B7" s="9"/>
      <c r="C7" s="9" t="s">
        <v>14</v>
      </c>
      <c r="D7" s="5"/>
      <c r="E7" s="5"/>
      <c r="F7" s="5"/>
      <c r="G7" s="5"/>
      <c r="H7" s="5"/>
      <c r="I7" s="5"/>
      <c r="J7" s="5"/>
    </row>
    <row r="8" spans="1:10" s="7" customFormat="1" ht="23.95" customHeight="1" x14ac:dyDescent="0.65">
      <c r="A8" s="5"/>
      <c r="B8" s="9" t="s">
        <v>205</v>
      </c>
      <c r="C8" s="5"/>
      <c r="D8" s="5"/>
      <c r="E8" s="5"/>
      <c r="F8" s="5"/>
      <c r="G8" s="5"/>
      <c r="H8" s="5"/>
      <c r="I8" s="5"/>
      <c r="J8" s="5"/>
    </row>
    <row r="9" spans="1:10" s="7" customFormat="1" ht="23.95" customHeight="1" x14ac:dyDescent="0.65">
      <c r="A9" s="5"/>
      <c r="B9" s="9" t="s">
        <v>248</v>
      </c>
      <c r="C9" s="5"/>
      <c r="D9" s="5"/>
      <c r="E9" s="5"/>
      <c r="F9" s="5"/>
      <c r="G9" s="5"/>
      <c r="H9" s="5"/>
      <c r="I9" s="5"/>
      <c r="J9" s="5"/>
    </row>
    <row r="10" spans="1:10" s="7" customFormat="1" ht="30.1" customHeight="1" x14ac:dyDescent="0.65">
      <c r="A10" s="5"/>
      <c r="B10" s="10"/>
      <c r="C10" s="5" t="s">
        <v>15</v>
      </c>
      <c r="D10" s="5"/>
      <c r="E10" s="5"/>
      <c r="F10" s="5"/>
      <c r="G10" s="5"/>
      <c r="H10" s="5"/>
      <c r="I10" s="5"/>
      <c r="J10" s="5"/>
    </row>
    <row r="11" spans="1:10" x14ac:dyDescent="0.45">
      <c r="A11" s="1"/>
      <c r="B11" s="1"/>
      <c r="C11" s="1"/>
      <c r="D11" s="1"/>
      <c r="E11" s="1"/>
      <c r="F11" s="1"/>
      <c r="G11" s="1" t="s">
        <v>16</v>
      </c>
      <c r="H11" s="1"/>
      <c r="I11" s="1"/>
      <c r="J11" s="1"/>
    </row>
  </sheetData>
  <pageMargins left="0.9055118110236221" right="0.11811023622047245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KKD Windows7 V.11_x64</cp:lastModifiedBy>
  <cp:lastPrinted>2021-12-16T03:25:43Z</cp:lastPrinted>
  <dcterms:created xsi:type="dcterms:W3CDTF">2015-03-30T03:35:31Z</dcterms:created>
  <dcterms:modified xsi:type="dcterms:W3CDTF">2022-01-07T07:16:50Z</dcterms:modified>
</cp:coreProperties>
</file>