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5492" windowHeight="10044" tabRatio="415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คอนสาร!$A$1:$J$36</definedName>
    <definedName name="_xlnm.Print_Area" localSheetId="3">ดงพลอง!$A$1:$J$45</definedName>
    <definedName name="_xlnm.Print_Area" localSheetId="0">ดงสายทอ!$A$1:$J$25</definedName>
    <definedName name="_xlnm.Print_Area" localSheetId="6">บริหารทั่วไป!$A$1:$J$21</definedName>
    <definedName name="_xlnm.Print_Area" localSheetId="5">สูงเนิน!$A$1:$J$32</definedName>
  </definedNames>
  <calcPr calcId="145621"/>
</workbook>
</file>

<file path=xl/calcChain.xml><?xml version="1.0" encoding="utf-8"?>
<calcChain xmlns="http://schemas.openxmlformats.org/spreadsheetml/2006/main">
  <c r="E18" i="2" l="1"/>
  <c r="H6" i="7" l="1"/>
  <c r="E6" i="7"/>
  <c r="E9" i="2"/>
  <c r="H24" i="1" l="1"/>
  <c r="E24" i="1"/>
  <c r="H23" i="1"/>
  <c r="E23" i="1"/>
  <c r="H22" i="1"/>
  <c r="E22" i="1"/>
  <c r="H14" i="1"/>
  <c r="E14" i="1"/>
  <c r="H13" i="1"/>
  <c r="E13" i="1"/>
  <c r="H11" i="1"/>
  <c r="E11" i="1"/>
  <c r="H10" i="1"/>
  <c r="E10" i="1"/>
  <c r="H9" i="1"/>
  <c r="E9" i="1"/>
  <c r="H7" i="1"/>
  <c r="E7" i="1"/>
  <c r="H6" i="1"/>
  <c r="E6" i="1"/>
  <c r="H9" i="5"/>
  <c r="E9" i="5"/>
  <c r="H8" i="5"/>
  <c r="E8" i="5"/>
  <c r="H7" i="5"/>
  <c r="E7" i="5"/>
  <c r="H6" i="5"/>
  <c r="E6" i="5"/>
  <c r="H22" i="6"/>
  <c r="E22" i="6"/>
  <c r="H20" i="6"/>
  <c r="E20" i="6"/>
  <c r="H19" i="6"/>
  <c r="E19" i="6"/>
  <c r="H18" i="6"/>
  <c r="E18" i="6"/>
  <c r="H14" i="6"/>
  <c r="E14" i="6"/>
  <c r="H15" i="6"/>
  <c r="E15" i="6"/>
  <c r="H13" i="6"/>
  <c r="E13" i="6"/>
  <c r="H12" i="6"/>
  <c r="E12" i="6"/>
  <c r="H16" i="7"/>
  <c r="E16" i="7"/>
  <c r="H16" i="2"/>
  <c r="E16" i="2"/>
  <c r="H15" i="2"/>
  <c r="E15" i="2"/>
  <c r="H14" i="2"/>
  <c r="E14" i="2"/>
  <c r="H10" i="2" l="1"/>
  <c r="E10" i="2"/>
  <c r="H9" i="2"/>
  <c r="H7" i="2"/>
  <c r="E7" i="2"/>
  <c r="H8" i="2"/>
  <c r="E8" i="2"/>
  <c r="D22" i="3"/>
  <c r="H8" i="3"/>
  <c r="E8" i="3"/>
  <c r="H7" i="3"/>
  <c r="E7" i="3"/>
  <c r="H6" i="3"/>
  <c r="E6" i="3"/>
  <c r="H16" i="4"/>
  <c r="E16" i="4"/>
  <c r="H15" i="4"/>
  <c r="E15" i="4"/>
  <c r="H11" i="4"/>
  <c r="E11" i="4"/>
  <c r="H10" i="4"/>
  <c r="E10" i="4"/>
  <c r="D36" i="5" l="1"/>
  <c r="H14" i="5"/>
  <c r="E14" i="5"/>
  <c r="H12" i="5"/>
  <c r="E12" i="5"/>
  <c r="H11" i="5"/>
  <c r="E11" i="5"/>
  <c r="H10" i="5"/>
  <c r="E10" i="5"/>
  <c r="H18" i="5"/>
  <c r="H8" i="6" l="1"/>
  <c r="H14" i="7" l="1"/>
  <c r="E14" i="7"/>
  <c r="H15" i="7"/>
  <c r="E15" i="7"/>
  <c r="H7" i="7"/>
  <c r="E7" i="7"/>
  <c r="H21" i="2" l="1"/>
  <c r="E21" i="2"/>
  <c r="H18" i="2"/>
  <c r="H17" i="2"/>
  <c r="E17" i="2"/>
  <c r="H25" i="2" l="1"/>
  <c r="E25" i="2"/>
  <c r="H26" i="2" l="1"/>
  <c r="E26" i="2"/>
  <c r="H24" i="2"/>
  <c r="E24" i="2"/>
  <c r="H13" i="2"/>
  <c r="E13" i="2"/>
  <c r="H11" i="2"/>
  <c r="E11" i="2"/>
  <c r="H12" i="2"/>
  <c r="E12" i="2"/>
  <c r="H23" i="2"/>
  <c r="E23" i="2"/>
  <c r="H19" i="2"/>
  <c r="E19" i="2"/>
  <c r="H22" i="5" l="1"/>
  <c r="E22" i="5"/>
  <c r="H18" i="3" l="1"/>
  <c r="H19" i="3"/>
  <c r="H20" i="3"/>
  <c r="E18" i="3"/>
  <c r="E19" i="3"/>
  <c r="E20" i="3"/>
  <c r="H47" i="1" l="1"/>
  <c r="H48" i="1"/>
  <c r="H49" i="1"/>
  <c r="H50" i="1"/>
  <c r="H51" i="1"/>
  <c r="H52" i="1"/>
  <c r="E47" i="1"/>
  <c r="E48" i="1"/>
  <c r="E49" i="1"/>
  <c r="E50" i="1"/>
  <c r="E51" i="1"/>
  <c r="E52" i="1"/>
  <c r="H30" i="6" l="1"/>
  <c r="E30" i="6"/>
  <c r="H17" i="4"/>
  <c r="H18" i="4"/>
  <c r="H19" i="4"/>
  <c r="H20" i="4"/>
  <c r="H21" i="4"/>
  <c r="H22" i="4"/>
  <c r="H23" i="4"/>
  <c r="H24" i="4"/>
  <c r="E18" i="4"/>
  <c r="E19" i="4"/>
  <c r="E20" i="4"/>
  <c r="E21" i="4"/>
  <c r="E22" i="4"/>
  <c r="E23" i="4"/>
  <c r="E24" i="4"/>
  <c r="E17" i="4"/>
  <c r="D25" i="4"/>
  <c r="H34" i="2" l="1"/>
  <c r="H35" i="2"/>
  <c r="H36" i="2"/>
  <c r="H37" i="2"/>
  <c r="H38" i="2"/>
  <c r="H39" i="2"/>
  <c r="H40" i="2"/>
  <c r="H41" i="2"/>
  <c r="H42" i="2"/>
  <c r="H43" i="2"/>
  <c r="H44" i="2"/>
  <c r="E35" i="2"/>
  <c r="E36" i="2"/>
  <c r="E37" i="2"/>
  <c r="E38" i="2"/>
  <c r="E39" i="2"/>
  <c r="E40" i="2"/>
  <c r="E41" i="2"/>
  <c r="E42" i="2"/>
  <c r="E43" i="2"/>
  <c r="E44" i="2"/>
  <c r="E34" i="2"/>
  <c r="H33" i="2"/>
  <c r="E33" i="2"/>
  <c r="H19" i="7" l="1"/>
  <c r="E19" i="7"/>
  <c r="H8" i="7" l="1"/>
  <c r="E8" i="7"/>
  <c r="D20" i="7"/>
  <c r="H26" i="5" l="1"/>
  <c r="H27" i="5"/>
  <c r="H28" i="5"/>
  <c r="H29" i="5"/>
  <c r="H30" i="5"/>
  <c r="H31" i="5"/>
  <c r="H32" i="5"/>
  <c r="H33" i="5"/>
  <c r="H34" i="5"/>
  <c r="H35" i="5"/>
  <c r="E26" i="5"/>
  <c r="E27" i="5"/>
  <c r="E28" i="5"/>
  <c r="E29" i="5"/>
  <c r="E30" i="5"/>
  <c r="E31" i="5"/>
  <c r="E32" i="5"/>
  <c r="E33" i="5"/>
  <c r="E34" i="5"/>
  <c r="E35" i="5"/>
  <c r="H32" i="2" l="1"/>
  <c r="E32" i="2"/>
  <c r="H17" i="3" l="1"/>
  <c r="H21" i="3"/>
  <c r="E17" i="3"/>
  <c r="E21" i="3"/>
  <c r="H40" i="1"/>
  <c r="H41" i="1"/>
  <c r="H42" i="1"/>
  <c r="H43" i="1"/>
  <c r="H44" i="1"/>
  <c r="H45" i="1"/>
  <c r="H46" i="1"/>
  <c r="H53" i="1"/>
  <c r="H54" i="1"/>
  <c r="E41" i="1"/>
  <c r="E42" i="1"/>
  <c r="E43" i="1"/>
  <c r="E44" i="1"/>
  <c r="E45" i="1"/>
  <c r="E46" i="1"/>
  <c r="E53" i="1"/>
  <c r="E54" i="1"/>
  <c r="E40" i="1"/>
  <c r="H39" i="1"/>
  <c r="E39" i="1"/>
  <c r="H16" i="6" l="1"/>
  <c r="E8" i="6"/>
  <c r="E14" i="4"/>
  <c r="E9" i="7"/>
  <c r="E10" i="7"/>
  <c r="E11" i="7"/>
  <c r="E12" i="7"/>
  <c r="E13" i="7"/>
  <c r="H9" i="7"/>
  <c r="H10" i="7"/>
  <c r="H11" i="7"/>
  <c r="H12" i="7"/>
  <c r="H13" i="7"/>
  <c r="H25" i="5"/>
  <c r="E25" i="5"/>
  <c r="H24" i="5"/>
  <c r="E24" i="5"/>
  <c r="H23" i="5"/>
  <c r="E23" i="5"/>
  <c r="H21" i="5"/>
  <c r="E21" i="5"/>
  <c r="D45" i="2"/>
  <c r="H27" i="2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D55" i="1"/>
  <c r="E20" i="7" l="1"/>
  <c r="H8" i="1"/>
  <c r="A3" i="1" l="1"/>
  <c r="H20" i="5"/>
  <c r="E30" i="2"/>
  <c r="H30" i="2"/>
  <c r="H29" i="2"/>
  <c r="E29" i="2"/>
  <c r="E27" i="2"/>
  <c r="E28" i="2"/>
  <c r="H28" i="2"/>
  <c r="H31" i="2"/>
  <c r="E31" i="2"/>
  <c r="H6" i="2"/>
  <c r="E6" i="2"/>
  <c r="H22" i="2"/>
  <c r="H20" i="2"/>
  <c r="E22" i="2"/>
  <c r="E20" i="2"/>
  <c r="E8" i="4"/>
  <c r="E9" i="4"/>
  <c r="E12" i="4"/>
  <c r="E13" i="4"/>
  <c r="E7" i="4"/>
  <c r="H7" i="4"/>
  <c r="H8" i="4"/>
  <c r="H9" i="4"/>
  <c r="H12" i="4"/>
  <c r="H13" i="4"/>
  <c r="H14" i="4"/>
  <c r="H6" i="4"/>
  <c r="E6" i="4"/>
  <c r="D32" i="6"/>
  <c r="H31" i="6"/>
  <c r="E31" i="6"/>
  <c r="H29" i="6"/>
  <c r="H28" i="6"/>
  <c r="E28" i="6"/>
  <c r="E25" i="6"/>
  <c r="H25" i="6"/>
  <c r="E24" i="6"/>
  <c r="H24" i="6"/>
  <c r="E23" i="6"/>
  <c r="H23" i="6"/>
  <c r="E21" i="6"/>
  <c r="H21" i="6"/>
  <c r="H17" i="6"/>
  <c r="E17" i="6"/>
  <c r="E16" i="6"/>
  <c r="H11" i="6"/>
  <c r="E11" i="6"/>
  <c r="E9" i="6"/>
  <c r="H9" i="6"/>
  <c r="H7" i="6"/>
  <c r="E7" i="6"/>
  <c r="H27" i="6"/>
  <c r="E27" i="6"/>
  <c r="H10" i="6"/>
  <c r="H26" i="6"/>
  <c r="H6" i="6"/>
  <c r="E6" i="6"/>
  <c r="E10" i="6"/>
  <c r="E26" i="6"/>
  <c r="E29" i="6"/>
  <c r="H16" i="3"/>
  <c r="H15" i="3"/>
  <c r="E16" i="3"/>
  <c r="E15" i="3"/>
  <c r="H11" i="3"/>
  <c r="H10" i="3"/>
  <c r="H12" i="3"/>
  <c r="H13" i="3"/>
  <c r="H14" i="3"/>
  <c r="H9" i="3"/>
  <c r="E10" i="3"/>
  <c r="E11" i="3"/>
  <c r="E12" i="3"/>
  <c r="E13" i="3"/>
  <c r="E14" i="3"/>
  <c r="E9" i="3"/>
  <c r="E20" i="5"/>
  <c r="H19" i="5"/>
  <c r="H15" i="5"/>
  <c r="H16" i="5"/>
  <c r="H17" i="5"/>
  <c r="H13" i="5"/>
  <c r="E15" i="5"/>
  <c r="E16" i="5"/>
  <c r="E17" i="5"/>
  <c r="E18" i="5"/>
  <c r="E19" i="5"/>
  <c r="E13" i="5"/>
  <c r="E22" i="3" l="1"/>
  <c r="E36" i="5"/>
  <c r="E25" i="4"/>
  <c r="E45" i="2"/>
  <c r="E32" i="6"/>
  <c r="D21" i="7"/>
  <c r="E8" i="1"/>
  <c r="E12" i="1"/>
  <c r="H15" i="1"/>
  <c r="H16" i="1"/>
  <c r="H17" i="1"/>
  <c r="H18" i="1"/>
  <c r="H19" i="1"/>
  <c r="H20" i="1"/>
  <c r="H21" i="1"/>
  <c r="H12" i="1"/>
  <c r="E16" i="1"/>
  <c r="E17" i="1"/>
  <c r="E18" i="1"/>
  <c r="E19" i="1"/>
  <c r="E20" i="1"/>
  <c r="E21" i="1"/>
  <c r="E15" i="1"/>
  <c r="A1" i="1"/>
  <c r="A1" i="5" s="1"/>
  <c r="A1" i="2" s="1"/>
  <c r="A1" i="3" s="1"/>
  <c r="A1" i="6" s="1"/>
  <c r="A1" i="7" s="1"/>
  <c r="A3" i="5"/>
  <c r="A3" i="2" s="1"/>
  <c r="A3" i="6" s="1"/>
  <c r="A3" i="7" s="1"/>
  <c r="E55" i="1" l="1"/>
  <c r="A3" i="3"/>
</calcChain>
</file>

<file path=xl/sharedStrings.xml><?xml version="1.0" encoding="utf-8"?>
<sst xmlns="http://schemas.openxmlformats.org/spreadsheetml/2006/main" count="1014" uniqueCount="294">
  <si>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</si>
  <si>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</si>
  <si>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</si>
  <si>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</si>
  <si>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</si>
  <si>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</si>
  <si>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</si>
  <si>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</si>
  <si>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</si>
  <si>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</si>
  <si>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</si>
  <si>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</si>
  <si>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</si>
  <si>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</si>
  <si>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</si>
  <si>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</si>
  <si>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</si>
  <si>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</si>
  <si>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</si>
  <si>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</si>
  <si>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</si>
  <si>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</si>
  <si>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</si>
  <si>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</si>
  <si>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</si>
  <si>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</si>
  <si>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</si>
  <si>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</si>
  <si>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</si>
  <si>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</si>
  <si>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</si>
  <si>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</si>
  <si>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</si>
  <si>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</si>
  <si>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</si>
  <si>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</si>
  <si>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</si>
  <si>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</si>
  <si>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</si>
  <si>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</si>
  <si>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ค่าเครื่องเขียนแบบพิมพ์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</si>
  <si>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</si>
  <si>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</si>
  <si>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</si>
  <si>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</si>
  <si>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ค่าดูแลบำรุงรักษา</t>
  </si>
  <si>
    <t>ร้านดีดีเซ็นเตอร์</t>
  </si>
  <si>
    <t>ร้านทรัพย์สมบูรณ์</t>
  </si>
  <si>
    <t>ค่าซ่อมแซมรถแรงเยอร์ F666</t>
  </si>
  <si>
    <t>ร้านสุธีร์การช่าง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</si>
  <si>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</si>
  <si>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</si>
  <si>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</si>
  <si>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</si>
  <si>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</si>
  <si>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</si>
  <si>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</si>
  <si>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</si>
  <si>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</si>
  <si>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</si>
  <si>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</si>
  <si>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</si>
  <si>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</si>
  <si>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</si>
  <si>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</si>
  <si>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</si>
  <si>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</si>
  <si>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ค่าซ่อมแซมรถแทรคเตอร์ล้อยางคูโบต้า L4508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</si>
  <si>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</si>
  <si>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</si>
  <si>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</si>
  <si>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t>ค่าประชาสัมพันธ์</t>
  </si>
  <si>
    <t>ค่าเตรียมวัสดุเพาะชำ</t>
  </si>
  <si>
    <t>บริษัท ศึกษาภัณฑ์สตึก จำกัด</t>
  </si>
  <si>
    <t>ร้านทองพันชั่ง ก๊อปปี้เซนเตอร์</t>
  </si>
  <si>
    <t>ร้านแดงวัสดุ</t>
  </si>
  <si>
    <t>ร้านกล้าก้าวเซอร์วิส</t>
  </si>
  <si>
    <t>ค่าซ่อมแซมรถแทรกเตอร์ตีนตะขาบ ออ.4-33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</si>
  <si>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</si>
  <si>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</si>
  <si>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</si>
  <si>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</si>
  <si>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t>ร้าน อู่ช่างพล</t>
  </si>
  <si>
    <t>ค่าซ่อมแซมรถฟาร์แทรกเตอร์ล้อยาง MF 275</t>
  </si>
  <si>
    <t>ร้าน เสรีวิทยา</t>
  </si>
  <si>
    <t>ค่าซ่อมแซมทรัพย์สิน (บ้านตัวอย่าง แบบ 2)</t>
  </si>
  <si>
    <t>หจก.ราชสีมามิตรภาพก่อสร้า</t>
  </si>
  <si>
    <t>ค่าซ่อมแซมทรัพย์สิน (ห้องสุขาและชานหน้าบ้าน แบบ 2)</t>
  </si>
  <si>
    <t>นายบุรี เชื้อปรีชา</t>
  </si>
  <si>
    <t>ค่าซื้อชุดโถสุขภัณฑ์และวัสดุวางระบบน้ำประปา</t>
  </si>
  <si>
    <t>บริษัท ซีอาร์ซี ไทวัสดุ จำกัด</t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</si>
  <si>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</si>
  <si>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บริษัท ไฟว์สตาร์มาร์โค จำกัด</t>
  </si>
  <si>
    <t>ร้านแดงบริการอะไหล่ยนต์</t>
  </si>
  <si>
    <t>ค่าซ่อมแซมรถยนต์กระบะ นก.4036</t>
  </si>
  <si>
    <t>ร้านจันทร์เจ้าเครื่องครัว</t>
  </si>
  <si>
    <t>ร้าน เอกชัยไดนาโม</t>
  </si>
  <si>
    <t>ร้าน สมคิดการไฟฟ้า</t>
  </si>
  <si>
    <t>ค่าดูแลบำรุงรักษา รถแรงเยอร์ F666</t>
  </si>
  <si>
    <t>ร้าน ทรัพย์อนัน</t>
  </si>
  <si>
    <t>ค่าซ่อมแซมเครื่องพ่นสารเคมี</t>
  </si>
  <si>
    <t>ร้าน เด่นการยาง</t>
  </si>
  <si>
    <t>ค่าดูแลบำรุงรักษา(พาหนะ)</t>
  </si>
  <si>
    <t>ร้าน มิตรอารีย์แก้งคร้อ</t>
  </si>
  <si>
    <t>ค่าซ่อมแซมรถยนต์ตรวจการ ศน-2950</t>
  </si>
  <si>
    <t>ร้าน คำนวณการช่าง</t>
  </si>
  <si>
    <t>ร้าน แช็ท ไอที</t>
  </si>
  <si>
    <t>ค่าซ่อมแซมรถฟาร์มแทรกเตอร์</t>
  </si>
  <si>
    <t xml:space="preserve">อู่ เฉลิมการช่าง </t>
  </si>
  <si>
    <t>ค่าซ่อมแซมทรัพย์สิน (เลื่อยโซ่ยนต์)</t>
  </si>
  <si>
    <t>ร้าน ราชายนต์</t>
  </si>
  <si>
    <t>ค่าดูแลบำรุงรักษายานพาหนะ</t>
  </si>
  <si>
    <t>ร้าน ทักษิณออยล์</t>
  </si>
  <si>
    <t>ร้าน สิงห์ทองวัสดุ</t>
  </si>
  <si>
    <t>ค่าซ่อมแซมรถยนต์บรรทุก 82-4537</t>
  </si>
  <si>
    <t>ร้าน รัตนชาติอะไหล่</t>
  </si>
  <si>
    <t>ค่าดูแลบำรุงรักษายานพาหนะ82-4537</t>
  </si>
  <si>
    <t>หจก.บุรีรัมย์สุวิมล</t>
  </si>
  <si>
    <t>ค่าใช้จ่ายเบ็ดเตล็ด</t>
  </si>
  <si>
    <t>เรียบร้อยหมดแล้ว</t>
  </si>
  <si>
    <t xml:space="preserve">ค่าซ่อมแซมทรัพย์สิน </t>
  </si>
  <si>
    <t>เรียบร้อยแล้ว</t>
  </si>
  <si>
    <t>บริษัท ดูโฮม จำกัด</t>
  </si>
  <si>
    <t>ร้าน เนติการไฟฟ้า</t>
  </si>
  <si>
    <t>ร้าน ใหญ่เจริญยนต์</t>
  </si>
  <si>
    <t>ค่าซ่อมแซมรถ คฉพ 666นม</t>
  </si>
  <si>
    <t>ค่าซ่อมแซมรถ 1 กย 7886 ขก</t>
  </si>
  <si>
    <t>ค่าซ่อมแซมรถ 82-2063 นม</t>
  </si>
  <si>
    <t>บริษัท รายชสีมาสมชายอะไหล่</t>
  </si>
  <si>
    <t>ค่าซ่อมแซมรถฟาร์แทรกเตอร์ L4018</t>
  </si>
  <si>
    <t>บริษัท คูโบต้าชัยศิริขอนแก่น</t>
  </si>
  <si>
    <t>นายพรชัย ครอบกระโทก</t>
  </si>
  <si>
    <t>ค่าซ่อมแซมรถ ผย.2137 ขก</t>
  </si>
  <si>
    <t>ร้าน ทวีเกียรติท่อไอเสีย</t>
  </si>
  <si>
    <t>ร้าน สมใจนึก</t>
  </si>
  <si>
    <t>ร้าน พีเอสที สีคิ้ว</t>
  </si>
  <si>
    <t>หจก.999แทรคเตอร์</t>
  </si>
  <si>
    <t>ประจำเดือน กุมภาพันธ์ พ.ศ. 2565</t>
  </si>
  <si>
    <r>
      <t>สวนดงสายทอ เล่มที่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</si>
  <si>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เล่มที่ 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</si>
  <si>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สวนเกษตรฯ เล่มที่  เลขที่  ลว.  ก.พ.65</t>
    </r>
    <r>
      <rPr>
        <sz val="16"/>
        <color theme="0" tint="-4.9989318521683403E-2"/>
        <rFont val="TH SarabunPSK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</si>
  <si>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</si>
  <si>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r>
      <t>เล่มที่  เลขที่  ลว. กุมภาพันธ์ 2565</t>
    </r>
    <r>
      <rPr>
        <sz val="16"/>
        <color theme="0"/>
        <rFont val="TH SarabunPSK"/>
        <family val="2"/>
      </rPr>
      <t>.</t>
    </r>
  </si>
  <si>
    <t>3 กุมภาพัน 65</t>
  </si>
  <si>
    <r>
      <t>เล่มที่ 2 เลขที่ 2 ลว.3 กุมภาพันธ์ 2565</t>
    </r>
    <r>
      <rPr>
        <sz val="16"/>
        <color theme="0"/>
        <rFont val="TH SarabunPSK"/>
        <family val="2"/>
      </rPr>
      <t>.</t>
    </r>
  </si>
  <si>
    <t>4 กุมภาพัน 65</t>
  </si>
  <si>
    <t>ค่าเช่าเครื่องถ่ายเอกสาร</t>
  </si>
  <si>
    <t>หจก.ออฟฟิศ เซ็นเตอร์ กรุ๊ป</t>
  </si>
  <si>
    <t>จัดซื้ออีซี่บอร์ดสำหรับซ่อมห้องงานบริหารทั่วไป</t>
  </si>
  <si>
    <r>
      <t>เล่มที่ 1 เลขที่ 19 ลว. 28 มกราคม 2565</t>
    </r>
    <r>
      <rPr>
        <sz val="16"/>
        <color theme="0"/>
        <rFont val="TH SarabunPSK"/>
        <family val="2"/>
      </rPr>
      <t>.</t>
    </r>
  </si>
  <si>
    <r>
      <t>เล่มที่ 1 เลขที่ 2 ลว. 7 มกราคม 2565</t>
    </r>
    <r>
      <rPr>
        <sz val="16"/>
        <color theme="0"/>
        <rFont val="TH SarabunPSK"/>
        <family val="2"/>
      </rPr>
      <t>.</t>
    </r>
  </si>
  <si>
    <t>24 กุมภาพัน 65</t>
  </si>
  <si>
    <t>ค่าซ่อมแซมทรัพย์สิน (เครื่องปริ้นเตอร์)</t>
  </si>
  <si>
    <t>ร้านวีคอม ปริ้นเตอร์</t>
  </si>
  <si>
    <r>
      <t>เล่มที่ 2 เลขที่ 4 ลว. 24 กุมภาพันธ์ 2565</t>
    </r>
    <r>
      <rPr>
        <sz val="16"/>
        <color theme="0"/>
        <rFont val="TH SarabunPSK"/>
        <family val="2"/>
      </rPr>
      <t>.</t>
    </r>
  </si>
  <si>
    <t>25 กุมภาพัน 65</t>
  </si>
  <si>
    <t>ค่าวัสดุสิ้นเปลือง</t>
  </si>
  <si>
    <r>
      <t>เล่มที่ 2 เลขที่ 5 ลว. 25 กุมภาพันธ์ 2565</t>
    </r>
    <r>
      <rPr>
        <sz val="16"/>
        <color theme="0"/>
        <rFont val="TH SarabunPSK"/>
        <family val="2"/>
      </rPr>
      <t>.</t>
    </r>
  </si>
  <si>
    <t>สรุปผลการดำเนินการจัดซื้อจัดจ้างในรอบเดือน กุมภาพันธ์ 2565</t>
  </si>
  <si>
    <t>9 กุมภาพันธ์ 65</t>
  </si>
  <si>
    <t>ร้านพ.สมนึก 2</t>
  </si>
  <si>
    <r>
      <t>สวนภูดิน เล่มที่ 2 เลขที่ 7 ลว.9 ก.พ.65</t>
    </r>
    <r>
      <rPr>
        <sz val="16"/>
        <color theme="0" tint="-4.9989318521683403E-2"/>
        <rFont val="TH SarabunPSK"/>
        <family val="2"/>
      </rPr>
      <t>.</t>
    </r>
  </si>
  <si>
    <t>19 กุมภาพันธ์ 65</t>
  </si>
  <si>
    <t>ร้านป้ายศิลป์</t>
  </si>
  <si>
    <r>
      <t>สวนพนมดิน เล่มที่ 2 เลขที่ 17 ลว.19 ก.พ.65</t>
    </r>
    <r>
      <rPr>
        <sz val="16"/>
        <color theme="0" tint="-4.9989318521683403E-2"/>
        <rFont val="TH SarabunPSK"/>
        <family val="2"/>
      </rPr>
      <t>.</t>
    </r>
  </si>
  <si>
    <t>28 กุมภาพันธ์ 65</t>
  </si>
  <si>
    <t>อู่ประจวบยนต์</t>
  </si>
  <si>
    <r>
      <t>สวนคอนสาร เล่มที่ 2 เลขที่ 1 ลว.28 ก.พ. 65</t>
    </r>
    <r>
      <rPr>
        <sz val="16"/>
        <color theme="0" tint="-4.9989318521683403E-2"/>
        <rFont val="TH SarabunPSK"/>
        <family val="2"/>
      </rPr>
      <t>.</t>
    </r>
  </si>
  <si>
    <t>5 กุมภาพันธ์ 65</t>
  </si>
  <si>
    <t>บริษัท คูโบต้าชัยศิริขอนแก่น จำกัด</t>
  </si>
  <si>
    <r>
      <t>สวนคอนสาร เล่มที่ 2 เลขที่ 4 ลว.5 ก.พ. 65</t>
    </r>
    <r>
      <rPr>
        <sz val="16"/>
        <color theme="0" tint="-4.9989318521683403E-2"/>
        <rFont val="TH SarabunPSK"/>
        <family val="2"/>
      </rPr>
      <t>.</t>
    </r>
  </si>
  <si>
    <t>7 กุมภาพันธ์ 65</t>
  </si>
  <si>
    <t>ค่าซ่อมแซม(พาหนะ)</t>
  </si>
  <si>
    <t>อู่ช่างปุ๊</t>
  </si>
  <si>
    <r>
      <t>สวนคอนสาร เล่มที่ 2 เลขที่ 5 ลว.7 ก.พ. 65</t>
    </r>
    <r>
      <rPr>
        <sz val="16"/>
        <color theme="0" tint="-4.9989318521683403E-2"/>
        <rFont val="TH SarabunPSK"/>
        <family val="2"/>
      </rPr>
      <t>.</t>
    </r>
  </si>
  <si>
    <t>ร้านสามแยกการยาง</t>
  </si>
  <si>
    <r>
      <t>สวนคอนสาร เล่มที่ 2 เลขที่ 6 ลว.9 ก.พ. 65</t>
    </r>
    <r>
      <rPr>
        <sz val="16"/>
        <color theme="0" tint="-4.9989318521683403E-2"/>
        <rFont val="TH SarabunPSK"/>
        <family val="2"/>
      </rPr>
      <t>.</t>
    </r>
  </si>
  <si>
    <t>อู่คอนสารรวมช่าง</t>
  </si>
  <si>
    <r>
      <t>สวนคอนสาร เล่มที่ 2 เลขที่ 7 ลว.9 ก.พ. 65</t>
    </r>
    <r>
      <rPr>
        <sz val="16"/>
        <color theme="0" tint="-4.9989318521683403E-2"/>
        <rFont val="TH SarabunPSK"/>
        <family val="2"/>
      </rPr>
      <t>.</t>
    </r>
  </si>
  <si>
    <t>11 กุมภาพันธ์ 65</t>
  </si>
  <si>
    <t>ร้านวิชัยยนต์</t>
  </si>
  <si>
    <r>
      <t>สวนคอนสาร เล่มที่ 2 เลขที่ 8 ลว.11 ก.พ. 65</t>
    </r>
    <r>
      <rPr>
        <sz val="16"/>
        <color theme="0" tint="-4.9989318521683403E-2"/>
        <rFont val="TH SarabunPSK"/>
        <family val="2"/>
      </rPr>
      <t>.</t>
    </r>
  </si>
  <si>
    <t>14 กุมภาพันธ์ 65</t>
  </si>
  <si>
    <t>ร้านพิริยะวัฒนา</t>
  </si>
  <si>
    <r>
      <t>สวนคอนสาร เล่มที่ 2 เลขที่ 10 ลว.14 ก.พ. 65</t>
    </r>
    <r>
      <rPr>
        <sz val="16"/>
        <color theme="0" tint="-4.9989318521683403E-2"/>
        <rFont val="TH SarabunPSK"/>
        <family val="2"/>
      </rPr>
      <t>.</t>
    </r>
  </si>
  <si>
    <t>17 กุมภาพันธ์ 65</t>
  </si>
  <si>
    <r>
      <t>สวนคอนสาร เล่มที่ 2 เลขที่ 11 ลว.17 ก.พ. 65</t>
    </r>
    <r>
      <rPr>
        <sz val="16"/>
        <color theme="0" tint="-4.9989318521683403E-2"/>
        <rFont val="TH SarabunPSK"/>
        <family val="2"/>
      </rPr>
      <t>.</t>
    </r>
  </si>
  <si>
    <t>21 กุมภาพันธ์ 65</t>
  </si>
  <si>
    <t>ร้านนายคอมพิวเตอร์</t>
  </si>
  <si>
    <r>
      <t>สวนคอนสาร เล่มที่ 2 เลขที่ 12 ลว.21 ก.พ. 65</t>
    </r>
    <r>
      <rPr>
        <sz val="16"/>
        <color theme="0" tint="-4.9989318521683403E-2"/>
        <rFont val="TH SarabunPSK"/>
        <family val="2"/>
      </rPr>
      <t>.</t>
    </r>
  </si>
  <si>
    <t>22 กุมภาพันธ์ 65</t>
  </si>
  <si>
    <t>25 กุมภาพันธ์ 65</t>
  </si>
  <si>
    <r>
      <t>สวนคอนสาร เล่มที่ 2 เลขที่ 13 ลว.25 ก.พ. 65</t>
    </r>
    <r>
      <rPr>
        <sz val="16"/>
        <color theme="0" tint="-4.9989318521683403E-2"/>
        <rFont val="TH SarabunPSK"/>
        <family val="2"/>
      </rPr>
      <t>.</t>
    </r>
  </si>
  <si>
    <t>26 กุมภาพันธ์ 65</t>
  </si>
  <si>
    <t>3 กุมภาพันธ์ 65</t>
  </si>
  <si>
    <t>ร้านพิภพการช่าง</t>
  </si>
  <si>
    <r>
      <t>สวนเกษตรฯ เล่มที่ 2 เลขที่ 14 ลว.3 ก.พ. 65</t>
    </r>
    <r>
      <rPr>
        <sz val="16"/>
        <color theme="0" tint="-4.9989318521683403E-2"/>
        <rFont val="TH SarabunPSK"/>
        <family val="2"/>
      </rPr>
      <t>.</t>
    </r>
  </si>
  <si>
    <t>1 กุมภาพันธ์ 65</t>
  </si>
  <si>
    <r>
      <t>เล่มที่ 2 เลขที่ 6 ลว.1 ก.พ. 65</t>
    </r>
    <r>
      <rPr>
        <sz val="16"/>
        <color theme="0" tint="-4.9989318521683403E-2"/>
        <rFont val="TH SarabunPSK"/>
        <family val="2"/>
      </rPr>
      <t>.</t>
    </r>
  </si>
  <si>
    <t>2 กุมภาพันธ์ 65</t>
  </si>
  <si>
    <r>
      <t>เล่มที่ 2 เลขที่ 7 ลว.1 ก.พ. 65</t>
    </r>
    <r>
      <rPr>
        <sz val="16"/>
        <color theme="0" tint="-4.9989318521683403E-2"/>
        <rFont val="TH SarabunPSK"/>
        <family val="2"/>
      </rPr>
      <t>.</t>
    </r>
  </si>
  <si>
    <t>ร้านเอกชัยไดนาโม</t>
  </si>
  <si>
    <r>
      <t>เล่มที่ 2 เลขที่ 8 ลว.2 ก.พ. 65</t>
    </r>
    <r>
      <rPr>
        <sz val="16"/>
        <color theme="0" tint="-4.9989318521683403E-2"/>
        <rFont val="TH SarabunPSK"/>
        <family val="2"/>
      </rPr>
      <t>.</t>
    </r>
  </si>
  <si>
    <t>ค่าดูแลบำรุงรักษารถแทรกเตอร์ล้อยาง 390</t>
  </si>
  <si>
    <r>
      <t>เล่มที่ 2 เลขที่ 9 ลว.2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</si>
  <si>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16 ลว.9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</si>
  <si>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17 ลว.9 ก.พ. 65</t>
    </r>
    <r>
      <rPr>
        <sz val="16"/>
        <color theme="0" tint="-4.9989318521683403E-2"/>
        <rFont val="TH SarabunPSK"/>
        <family val="2"/>
      </rPr>
      <t>.</t>
    </r>
  </si>
  <si>
    <t>ค่าซ่อมแซมรถจักรยานยนต์ คธจ.501 นม.</t>
  </si>
  <si>
    <t>ร้านรุ่งเจริญยนต์</t>
  </si>
  <si>
    <r>
      <t>เล่มที่ 2 เลขที่ 21 ลว.11 ก.พ. 65</t>
    </r>
    <r>
      <rPr>
        <sz val="16"/>
        <color theme="0" tint="-4.9989318521683403E-2"/>
        <rFont val="TH SarabunPSK"/>
        <family val="2"/>
      </rPr>
      <t>.</t>
    </r>
  </si>
  <si>
    <t>ค่าซ่อมแซมเครื่องพ่นแรงดันสูง GX160</t>
  </si>
  <si>
    <r>
      <t>เล่มที่ 2 เลขที่ 22 ลว.11 ก.พ. 65</t>
    </r>
    <r>
      <rPr>
        <sz val="16"/>
        <color theme="0" tint="-4.9989318521683403E-2"/>
        <rFont val="TH SarabunPSK"/>
        <family val="2"/>
      </rPr>
      <t>.</t>
    </r>
  </si>
  <si>
    <t>ร้านวัชระอะไหล่</t>
  </si>
  <si>
    <r>
      <t>เล่มที่ 2 เลขที่ 23 ลว.14 ก.พ. 65</t>
    </r>
    <r>
      <rPr>
        <sz val="16"/>
        <color theme="0" tint="-4.9989318521683403E-2"/>
        <rFont val="TH SarabunPSK"/>
        <family val="2"/>
      </rPr>
      <t>.</t>
    </r>
  </si>
  <si>
    <t>ร้านเอ็มเอสแอ๊ดเวอร์ไทซิ่ง</t>
  </si>
  <si>
    <r>
      <t>เล่มที่ 2 เลขที่ 24 ลว.14 ก.พ. 65</t>
    </r>
    <r>
      <rPr>
        <sz val="16"/>
        <color theme="0" tint="-4.9989318521683403E-2"/>
        <rFont val="TH SarabunPSK"/>
        <family val="2"/>
      </rPr>
      <t>.</t>
    </r>
  </si>
  <si>
    <t>4 กุมภาพันธ์ 65</t>
  </si>
  <si>
    <t>ค่าซ่อมแซมเครื่องเลื่อยโซ่ยนต์</t>
  </si>
  <si>
    <t>บริษัท อาร์พีซี ทูลมาร์ท จำกัด</t>
  </si>
  <si>
    <r>
      <t>เล่มที่ 2 เลขที่ 12 ลว.4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</si>
  <si>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13 ลว.4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</si>
  <si>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14 ลว.4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</si>
  <si>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26 ลว.17 ก.พ. 65</t>
    </r>
    <r>
      <rPr>
        <sz val="16"/>
        <color theme="0" tint="-4.9989318521683403E-2"/>
        <rFont val="TH SarabunPSK"/>
        <family val="2"/>
      </rPr>
      <t>.</t>
    </r>
  </si>
  <si>
    <t>ร้านบุญนำการช่าง</t>
  </si>
  <si>
    <r>
      <t>เล่มที่ 2 เลขที่ 30 ลว.22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</si>
  <si>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32 ลว.22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</si>
  <si>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33 ลว.22 ก.พ. 65</t>
    </r>
    <r>
      <rPr>
        <sz val="16"/>
        <color theme="0" tint="-4.9989318521683403E-2"/>
        <rFont val="TH SarabunPSK"/>
        <family val="2"/>
      </rPr>
      <t>.</t>
    </r>
  </si>
  <si>
    <r>
      <t>เล่มที่ 2 เลขที่ 36 ลว.22 ก.พ. 65</t>
    </r>
    <r>
      <rPr>
        <sz val="16"/>
        <color theme="0" tint="-4.9989318521683403E-2"/>
        <rFont val="TH SarabunPSK"/>
        <family val="2"/>
      </rPr>
      <t>.</t>
    </r>
  </si>
  <si>
    <t>ค่าซ่อมแซมสำนักงาน</t>
  </si>
  <si>
    <t>บริษัท เอสซีจี เซรามิกส์ จำกัด</t>
  </si>
  <si>
    <r>
      <t>เล่มที่ 2 เลขที่ 41 ลว.26 ก.พ. 65</t>
    </r>
    <r>
      <rPr>
        <sz val="16"/>
        <color theme="0" tint="-4.9989318521683403E-2"/>
        <rFont val="TH SarabunPSK"/>
        <family val="2"/>
      </rPr>
      <t>.</t>
    </r>
  </si>
  <si>
    <t>28 มกราคม 65</t>
  </si>
  <si>
    <t>ค่าซ่อมแซมรถฟาร์มแทรกเตอร์ล้อยาง MF275</t>
  </si>
  <si>
    <r>
      <t>สูงเนิน เล่มที่ 1 เลขที่ 27 ลว.28 มค. 65</t>
    </r>
    <r>
      <rPr>
        <sz val="16"/>
        <color theme="0"/>
        <rFont val="TH SarabunPSK"/>
        <family val="2"/>
      </rPr>
      <t>.</t>
    </r>
  </si>
  <si>
    <t>ร้านหนองแวงวัสดุก่อสร้าง</t>
  </si>
  <si>
    <r>
      <t>สูงเนิน เล่มที่ 2 เลขที่ 9 ลว.4 กพ. 65</t>
    </r>
    <r>
      <rPr>
        <sz val="16"/>
        <color theme="0"/>
        <rFont val="TH SarabunPSK"/>
        <family val="2"/>
      </rPr>
      <t>.</t>
    </r>
  </si>
  <si>
    <r>
      <t>สูงเนิน เล่มที่ 2 เลขที่ 1 ลว.2 กพ. 65</t>
    </r>
    <r>
      <rPr>
        <sz val="16"/>
        <color theme="0"/>
        <rFont val="TH SarabunPSK"/>
        <family val="2"/>
      </rPr>
      <t>.</t>
    </r>
  </si>
  <si>
    <r>
      <t>สูงเนิน เล่มที่ 2 เลขที่ 5 ลว.2 กพ. 65</t>
    </r>
    <r>
      <rPr>
        <sz val="16"/>
        <color theme="0"/>
        <rFont val="TH SarabunPSK"/>
        <family val="2"/>
      </rPr>
      <t>.</t>
    </r>
  </si>
  <si>
    <t>25 มกราคม 65</t>
  </si>
  <si>
    <t>การยางแห่งประเทศไทยจ.นครราชสีมา</t>
  </si>
  <si>
    <r>
      <t>วังน้ำเขียว เล่มที่ 2 เลขที่ 8 ลว.25 มค. 65</t>
    </r>
    <r>
      <rPr>
        <sz val="16"/>
        <color theme="0"/>
        <rFont val="TH SarabunPSK"/>
        <family val="2"/>
      </rPr>
      <t>.</t>
    </r>
  </si>
  <si>
    <r>
      <t>วังน้ำเขียว เล่มที่ 2 เลขที่ 6 ลว.11 กพ. 65</t>
    </r>
    <r>
      <rPr>
        <sz val="16"/>
        <color theme="0"/>
        <rFont val="TH SarabunPSK"/>
        <family val="2"/>
      </rPr>
      <t>.</t>
    </r>
  </si>
  <si>
    <r>
      <t>ปักธงชัย เล่มที่ 2 เลขที่ 8 ลว.11 กพ. 65</t>
    </r>
    <r>
      <rPr>
        <sz val="16"/>
        <color theme="0"/>
        <rFont val="TH SarabunPSK"/>
        <family val="2"/>
      </rPr>
      <t>.</t>
    </r>
  </si>
  <si>
    <t>29 มกราคม 65</t>
  </si>
  <si>
    <t>บริษัท แอดไวซ์สังขะ จำกัด</t>
  </si>
  <si>
    <r>
      <t>สวนป่าหนองคู เล่มที่ 1 เลขที่ 233 ลว.29 มค. 65</t>
    </r>
    <r>
      <rPr>
        <sz val="16"/>
        <color theme="0"/>
        <rFont val="TH SarabunPSK"/>
        <family val="2"/>
      </rPr>
      <t>.</t>
    </r>
  </si>
  <si>
    <t>30 มกราคม 65</t>
  </si>
  <si>
    <t>ค่าบำรุงรักษา</t>
  </si>
  <si>
    <t>บริษัท สุรินทร์ พาวเวอร์พอยท์ จำกัด</t>
  </si>
  <si>
    <t>ร้านขอบทอง C-ROX</t>
  </si>
  <si>
    <r>
      <t>สวนป่าหนองคู เล่มที่ 1 เลขที่ 239 ลว.7 กพ. 65</t>
    </r>
    <r>
      <rPr>
        <sz val="16"/>
        <color theme="0"/>
        <rFont val="TH SarabunPSK"/>
        <family val="2"/>
      </rPr>
      <t>.</t>
    </r>
  </si>
  <si>
    <r>
      <t>สวนป่าหนองคู เล่มที่ 1 เลขที่ 235 ลว.30 มค. 65</t>
    </r>
    <r>
      <rPr>
        <sz val="16"/>
        <color theme="0"/>
        <rFont val="TH SarabunPSK"/>
        <family val="2"/>
      </rPr>
      <t>.</t>
    </r>
  </si>
  <si>
    <t>8 กุมภาพันธ์ 65</t>
  </si>
  <si>
    <r>
      <t>สวนป่าหนองคู เล่มที่ 1 เลขที่ 240 ลว.8 กพ. 65</t>
    </r>
    <r>
      <rPr>
        <sz val="16"/>
        <color theme="0"/>
        <rFont val="TH SarabunPSK"/>
        <family val="2"/>
      </rPr>
      <t>.</t>
    </r>
  </si>
  <si>
    <r>
      <t>สวนป่าหนองคู เล่มที่ 1 เลขที่ 242 ลว.9 กพ. 65</t>
    </r>
    <r>
      <rPr>
        <sz val="16"/>
        <color theme="0"/>
        <rFont val="TH SarabunPSK"/>
        <family val="2"/>
      </rPr>
      <t>.</t>
    </r>
  </si>
  <si>
    <t>10 กุมภาพันธ์ 65</t>
  </si>
  <si>
    <t>ร้านลำดวนเซ็นเตอร์</t>
  </si>
  <si>
    <r>
      <t>สวนป่าหนองคู เล่มที่ 1 เลขที่ 253 ลว.19 กพ. 65</t>
    </r>
    <r>
      <rPr>
        <sz val="16"/>
        <color theme="0"/>
        <rFont val="TH SarabunPSK"/>
        <family val="2"/>
      </rPr>
      <t>.</t>
    </r>
  </si>
  <si>
    <t>20 กุมภาพันธ์ 65</t>
  </si>
  <si>
    <r>
      <t>สวนป่ากาบเชิง เล่มที่ 1 เลขที่ 245 ลว.14 กพ. 65</t>
    </r>
    <r>
      <rPr>
        <sz val="16"/>
        <color theme="0"/>
        <rFont val="TH SarabunPSK"/>
        <family val="2"/>
      </rPr>
      <t>.</t>
    </r>
  </si>
  <si>
    <t>15 กุมภาพันธ์ 65</t>
  </si>
  <si>
    <t>ร้านกรูปรีโฆษณา</t>
  </si>
  <si>
    <r>
      <t>สวนป่าทุ่งมนฯ เล่มที่ 1 เลขที่ 250 ลว.15 กพ. 65</t>
    </r>
    <r>
      <rPr>
        <sz val="16"/>
        <color theme="0"/>
        <rFont val="TH SarabunPSK"/>
        <family val="2"/>
      </rPr>
      <t>.</t>
    </r>
  </si>
  <si>
    <t>16 กุมภาพันธ์ 65</t>
  </si>
  <si>
    <r>
      <t>สวนดงพลอง เล่มที่ 1 เลขที่ 46 ลว.30 มค. 65</t>
    </r>
    <r>
      <rPr>
        <sz val="16"/>
        <color theme="0" tint="-4.9989318521683403E-2"/>
        <rFont val="TH SarabunPSK"/>
        <family val="2"/>
      </rPr>
      <t>.</t>
    </r>
  </si>
  <si>
    <t>27 มกราคม 65</t>
  </si>
  <si>
    <t>ค่าซ่อมแซมรถยนต์ ผม.512 นม.</t>
  </si>
  <si>
    <t>ร้านต.อะไหล่ยนต์</t>
  </si>
  <si>
    <r>
      <t>สวนดงพลอง เล่มที่ 1 เลขที่ 42 ลว.27 มค. 65</t>
    </r>
    <r>
      <rPr>
        <sz val="16"/>
        <color theme="0" tint="-4.9989318521683403E-2"/>
        <rFont val="TH SarabunPSK"/>
        <family val="2"/>
      </rPr>
      <t>.</t>
    </r>
  </si>
  <si>
    <t>ร้านเอ็น พี อิเล็กทรอนิกส์-ไดนาโม</t>
  </si>
  <si>
    <r>
      <t>สวนดงพลอง เล่มที่ 1 เลขที่ 43 ลว.28 มค. 65</t>
    </r>
    <r>
      <rPr>
        <sz val="16"/>
        <color theme="0" tint="-4.9989318521683403E-2"/>
        <rFont val="TH SarabunPSK"/>
        <family val="2"/>
      </rPr>
      <t>.</t>
    </r>
  </si>
  <si>
    <t>12 กุมภาพันธ์ 65</t>
  </si>
  <si>
    <t>ค่าซ่อมแซมทรัพย์สิน(ระบบประปา)</t>
  </si>
  <si>
    <r>
      <t>สวนดงพลอง เล่มที่ 1 เลขที่ 65 ลว.12 กพ. 65</t>
    </r>
    <r>
      <rPr>
        <sz val="16"/>
        <color theme="0" tint="-4.9989318521683403E-2"/>
        <rFont val="TH SarabunPSK"/>
        <family val="2"/>
      </rPr>
      <t>.</t>
    </r>
  </si>
  <si>
    <t>ร้านชัยพันธุ์การเกษตร 3</t>
  </si>
  <si>
    <r>
      <t>สวนดงพลอง เล่มที่ 1 เลขที่ 76 ลว.19 กพ. 65</t>
    </r>
    <r>
      <rPr>
        <sz val="16"/>
        <color theme="0" tint="-4.9989318521683403E-2"/>
        <rFont val="TH SarabunPSK"/>
        <family val="2"/>
      </rPr>
      <t>.</t>
    </r>
  </si>
  <si>
    <r>
      <t>สวนดงพลอง เล่มที่ 1 เลขที่ 79 ลว.20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</si>
  <si>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59 ลว.7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</si>
  <si>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58 ลว.8 กพ. 65</t>
    </r>
    <r>
      <rPr>
        <sz val="16"/>
        <color theme="0" tint="-4.9989318521683403E-2"/>
        <rFont val="TH SarabunPSK"/>
        <family val="2"/>
      </rPr>
      <t>.</t>
    </r>
  </si>
  <si>
    <t>นายสุบิน  เกตุสิทธิ์</t>
  </si>
  <si>
    <r>
      <t>สวนโคกโจด เล่มที่ 1 เลขที่ 62 ลว.10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</si>
  <si>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66 ลว.12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</si>
  <si>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69 ลว.14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</si>
  <si>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70 ลว.15 กพ. 65</t>
    </r>
    <r>
      <rPr>
        <sz val="16"/>
        <color theme="0" tint="-4.9989318521683403E-2"/>
        <rFont val="TH SarabunPSK"/>
        <family val="2"/>
      </rPr>
      <t>.</t>
    </r>
  </si>
  <si>
    <t>18 กุมภาพันธ์ 65</t>
  </si>
  <si>
    <r>
      <t>สวนโคกโจด เล่มที่ 1 เลขที่ 71 ลว.18 กพ. 65</t>
    </r>
    <r>
      <rPr>
        <sz val="16"/>
        <color theme="0" tint="-4.9989318521683403E-2"/>
        <rFont val="TH SarabunPSK"/>
        <family val="2"/>
      </rPr>
      <t>.</t>
    </r>
  </si>
  <si>
    <r>
      <t>สวนโคกโจด เล่มที่ 1 เลขที่ 80 ลว.21 กพ. 65</t>
    </r>
    <r>
      <rPr>
        <sz val="16"/>
        <color theme="0" tint="-4.9989318521683403E-2"/>
        <rFont val="TH SarabunPSK"/>
        <family val="2"/>
      </rPr>
      <t>.</t>
    </r>
  </si>
  <si>
    <t>23 กุมภาพันธ์ 65</t>
  </si>
  <si>
    <r>
      <t>สวนโคกโจด เล่มที่ 1 เลขที่ 82 ลว.23 กพ. 65</t>
    </r>
    <r>
      <rPr>
        <sz val="16"/>
        <color theme="0" tint="-4.9989318521683403E-2"/>
        <rFont val="TH SarabunPSK"/>
        <family val="2"/>
      </rPr>
      <t>.</t>
    </r>
  </si>
  <si>
    <r>
      <t>สวนดงใหญ่ 4 เล่มที่ 1 เลขที่ 64 ลว.12 กพ. 65</t>
    </r>
    <r>
      <rPr>
        <sz val="16"/>
        <color theme="0" tint="-4.9989318521683403E-2"/>
        <rFont val="TH SarabunPSK"/>
        <family val="2"/>
      </rPr>
      <t>.</t>
    </r>
  </si>
  <si>
    <r>
      <t xml:space="preserve">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 ๑๖  มีนาคม  ๒๕๖๕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</si>
  <si>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 กุมภาพันธ์  ๒๕๖๕</t>
    </r>
  </si>
  <si>
    <r>
      <t xml:space="preserve">จัดจ้างของงานในสังกัด ประจำเดือน  กุมภาพันธ์  ๒๕๖๕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</si>
  <si>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๑๖  มีนาคม  ๒๕๖๕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</si>
</sst>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22" fillId="0" borderId="0" xfId="0" applyFont="1" applyBorder="1"/>
    <xf numFmtId="0" fontId="20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7" fillId="0" borderId="0" xfId="0" applyFont="1" applyBorder="1"/>
    <xf numFmtId="0" fontId="26" fillId="0" borderId="0" xfId="0" applyFont="1" applyBorder="1"/>
    <xf numFmtId="0" fontId="28" fillId="0" borderId="0" xfId="0" applyFont="1" applyBorder="1"/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187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3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/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27"/>
  <sheetViews>
    <sheetView view="pageBreakPreview" zoomScale="80" zoomScaleNormal="60" zoomScaleSheetLayoutView="80" workbookViewId="0">
      <selection activeCell="F35" sqref="F35"/>
    </sheetView>
  </sheetViews>
  <sheetFormatPr defaultColWidth="9" defaultRowHeight="24.6" x14ac:dyDescent="0.25"/>
  <cols>
    <col min="1" max="1" width="6.69921875" style="18" customWidth="1"/>
    <col min="2" max="2" width="14.796875" style="1" customWidth="1"/>
    <col min="3" max="3" width="28.3984375" style="1" customWidth="1"/>
    <col min="4" max="4" width="11.8984375" style="1" customWidth="1"/>
    <col min="5" max="5" width="9.69921875" style="1" customWidth="1"/>
    <col min="6" max="6" width="12.5" style="1" customWidth="1"/>
    <col min="7" max="7" width="27.296875" style="1" customWidth="1"/>
    <col min="8" max="8" width="29" style="1" customWidth="1"/>
    <col min="9" max="9" width="12.3984375" style="1" customWidth="1"/>
    <col min="10" max="10" width="34.296875" style="1" customWidth="1"/>
    <col min="11" max="16384" width="9" style="1"/>
  </cols>
  <sheetData>
    <row r="1" spans="1:10" ht="37.799999999999997" x14ac:dyDescent="0.25">
      <c r="A1" s="109" t="s">
        <v>158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37.799999999999997" x14ac:dyDescent="0.25">
      <c r="A3" s="109" t="s">
        <v>137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2" customHeight="1" x14ac:dyDescent="0.25">
      <c r="A5" s="94"/>
      <c r="B5" s="19"/>
      <c r="C5" s="19" t="s">
        <v>22</v>
      </c>
      <c r="D5" s="94"/>
      <c r="E5" s="94"/>
      <c r="F5" s="20"/>
      <c r="G5" s="94"/>
      <c r="H5" s="94"/>
      <c r="I5" s="94"/>
      <c r="J5" s="94"/>
    </row>
    <row r="6" spans="1:10" ht="28.05" customHeight="1" x14ac:dyDescent="0.25">
      <c r="A6" s="67" t="s">
        <v>23</v>
      </c>
      <c r="B6" s="84" t="s">
        <v>159</v>
      </c>
      <c r="C6" s="77" t="s">
        <v>40</v>
      </c>
      <c r="D6" s="95">
        <v>1060</v>
      </c>
      <c r="E6" s="95">
        <f>+D6</f>
        <v>1060</v>
      </c>
      <c r="F6" s="72" t="s">
        <v>25</v>
      </c>
      <c r="G6" s="72" t="s">
        <v>160</v>
      </c>
      <c r="H6" s="72" t="str">
        <f>+G6</f>
        <v>ร้านพ.สมนึก 2</v>
      </c>
      <c r="I6" s="73" t="s">
        <v>26</v>
      </c>
      <c r="J6" s="77" t="s">
        <v>161</v>
      </c>
    </row>
    <row r="7" spans="1:10" ht="28.05" customHeight="1" x14ac:dyDescent="0.25">
      <c r="A7" s="67" t="s">
        <v>13</v>
      </c>
      <c r="B7" s="84" t="s">
        <v>162</v>
      </c>
      <c r="C7" s="77" t="s">
        <v>71</v>
      </c>
      <c r="D7" s="95">
        <v>1000</v>
      </c>
      <c r="E7" s="95">
        <f>+D7</f>
        <v>1000</v>
      </c>
      <c r="F7" s="72" t="s">
        <v>25</v>
      </c>
      <c r="G7" s="72" t="s">
        <v>163</v>
      </c>
      <c r="H7" s="72" t="str">
        <f t="shared" ref="H7:H24" si="0">+G7</f>
        <v>ร้านป้ายศิลป์</v>
      </c>
      <c r="I7" s="73" t="s">
        <v>26</v>
      </c>
      <c r="J7" s="77" t="s">
        <v>164</v>
      </c>
    </row>
    <row r="8" spans="1:10" ht="28.05" hidden="1" customHeight="1" x14ac:dyDescent="0.25">
      <c r="A8" s="67" t="s">
        <v>14</v>
      </c>
      <c r="B8" s="84"/>
      <c r="C8" s="77" t="s">
        <v>40</v>
      </c>
      <c r="D8" s="95"/>
      <c r="E8" s="95">
        <f t="shared" ref="E8:E24" si="1">+D8</f>
        <v>0</v>
      </c>
      <c r="F8" s="72" t="s">
        <v>25</v>
      </c>
      <c r="G8" s="72" t="s">
        <v>106</v>
      </c>
      <c r="H8" s="72" t="str">
        <f t="shared" si="0"/>
        <v>ร้าน แช็ท ไอที</v>
      </c>
      <c r="I8" s="73" t="s">
        <v>26</v>
      </c>
      <c r="J8" s="77" t="s">
        <v>138</v>
      </c>
    </row>
    <row r="9" spans="1:10" ht="28.05" hidden="1" customHeight="1" x14ac:dyDescent="0.25">
      <c r="A9" s="67" t="s">
        <v>15</v>
      </c>
      <c r="B9" s="67"/>
      <c r="C9" s="77" t="s">
        <v>104</v>
      </c>
      <c r="D9" s="95"/>
      <c r="E9" s="95">
        <f t="shared" si="1"/>
        <v>0</v>
      </c>
      <c r="F9" s="72" t="s">
        <v>25</v>
      </c>
      <c r="G9" s="72" t="s">
        <v>105</v>
      </c>
      <c r="H9" s="72" t="str">
        <f t="shared" si="0"/>
        <v>ร้าน คำนวณการช่าง</v>
      </c>
      <c r="I9" s="73" t="s">
        <v>26</v>
      </c>
      <c r="J9" s="77" t="s">
        <v>138</v>
      </c>
    </row>
    <row r="10" spans="1:10" ht="28.05" hidden="1" customHeight="1" x14ac:dyDescent="0.25">
      <c r="A10" s="67" t="s">
        <v>16</v>
      </c>
      <c r="B10" s="67"/>
      <c r="C10" s="77" t="s">
        <v>109</v>
      </c>
      <c r="D10" s="95"/>
      <c r="E10" s="95">
        <f t="shared" si="1"/>
        <v>0</v>
      </c>
      <c r="F10" s="72" t="s">
        <v>25</v>
      </c>
      <c r="G10" s="72" t="s">
        <v>110</v>
      </c>
      <c r="H10" s="72" t="str">
        <f t="shared" si="0"/>
        <v>ร้าน ราชายนต์</v>
      </c>
      <c r="I10" s="73" t="s">
        <v>26</v>
      </c>
      <c r="J10" s="77" t="s">
        <v>138</v>
      </c>
    </row>
    <row r="11" spans="1:10" ht="28.05" hidden="1" customHeight="1" x14ac:dyDescent="0.25">
      <c r="A11" s="67" t="s">
        <v>17</v>
      </c>
      <c r="B11" s="67"/>
      <c r="C11" s="77" t="s">
        <v>111</v>
      </c>
      <c r="D11" s="95"/>
      <c r="E11" s="95">
        <f t="shared" si="1"/>
        <v>0</v>
      </c>
      <c r="F11" s="72" t="s">
        <v>25</v>
      </c>
      <c r="G11" s="72" t="s">
        <v>112</v>
      </c>
      <c r="H11" s="72" t="str">
        <f t="shared" si="0"/>
        <v>ร้าน ทักษิณออยล์</v>
      </c>
      <c r="I11" s="73" t="s">
        <v>26</v>
      </c>
      <c r="J11" s="77" t="s">
        <v>138</v>
      </c>
    </row>
    <row r="12" spans="1:10" ht="28.05" hidden="1" customHeight="1" x14ac:dyDescent="0.25">
      <c r="A12" s="67" t="s">
        <v>18</v>
      </c>
      <c r="B12" s="67"/>
      <c r="C12" s="77" t="s">
        <v>33</v>
      </c>
      <c r="D12" s="95"/>
      <c r="E12" s="95">
        <f t="shared" si="1"/>
        <v>0</v>
      </c>
      <c r="F12" s="72" t="s">
        <v>25</v>
      </c>
      <c r="G12" s="72" t="s">
        <v>47</v>
      </c>
      <c r="H12" s="72" t="str">
        <f t="shared" si="0"/>
        <v>ร้านทรัพย์สมบูรณ์</v>
      </c>
      <c r="I12" s="73" t="s">
        <v>26</v>
      </c>
      <c r="J12" s="77" t="s">
        <v>138</v>
      </c>
    </row>
    <row r="13" spans="1:10" ht="28.05" hidden="1" customHeight="1" x14ac:dyDescent="0.25">
      <c r="A13" s="67" t="s">
        <v>19</v>
      </c>
      <c r="B13" s="67"/>
      <c r="C13" s="77" t="s">
        <v>33</v>
      </c>
      <c r="D13" s="95"/>
      <c r="E13" s="95">
        <f t="shared" si="1"/>
        <v>0</v>
      </c>
      <c r="F13" s="72" t="s">
        <v>25</v>
      </c>
      <c r="G13" s="72" t="s">
        <v>47</v>
      </c>
      <c r="H13" s="72" t="str">
        <f t="shared" si="0"/>
        <v>ร้านทรัพย์สมบูรณ์</v>
      </c>
      <c r="I13" s="73" t="s">
        <v>26</v>
      </c>
      <c r="J13" s="77" t="s">
        <v>138</v>
      </c>
    </row>
    <row r="14" spans="1:10" ht="28.05" hidden="1" customHeight="1" x14ac:dyDescent="0.25">
      <c r="A14" s="67" t="s">
        <v>20</v>
      </c>
      <c r="B14" s="67"/>
      <c r="C14" s="77" t="s">
        <v>120</v>
      </c>
      <c r="D14" s="95"/>
      <c r="E14" s="95">
        <f t="shared" si="1"/>
        <v>0</v>
      </c>
      <c r="F14" s="72" t="s">
        <v>25</v>
      </c>
      <c r="G14" s="72" t="s">
        <v>106</v>
      </c>
      <c r="H14" s="72" t="str">
        <f t="shared" si="0"/>
        <v>ร้าน แช็ท ไอที</v>
      </c>
      <c r="I14" s="73" t="s">
        <v>26</v>
      </c>
      <c r="J14" s="77" t="s">
        <v>138</v>
      </c>
    </row>
    <row r="15" spans="1:10" ht="28.05" hidden="1" customHeight="1" x14ac:dyDescent="0.25">
      <c r="A15" s="67" t="s">
        <v>21</v>
      </c>
      <c r="B15" s="67"/>
      <c r="C15" s="77" t="s">
        <v>39</v>
      </c>
      <c r="D15" s="95"/>
      <c r="E15" s="95">
        <f t="shared" si="1"/>
        <v>0</v>
      </c>
      <c r="F15" s="72" t="s">
        <v>25</v>
      </c>
      <c r="G15" s="72" t="s">
        <v>113</v>
      </c>
      <c r="H15" s="72" t="str">
        <f t="shared" si="0"/>
        <v>ร้าน สิงห์ทองวัสดุ</v>
      </c>
      <c r="I15" s="73" t="s">
        <v>26</v>
      </c>
      <c r="J15" s="77" t="s">
        <v>138</v>
      </c>
    </row>
    <row r="16" spans="1:10" ht="28.05" hidden="1" customHeight="1" x14ac:dyDescent="0.25">
      <c r="A16" s="67" t="s">
        <v>34</v>
      </c>
      <c r="B16" s="67"/>
      <c r="C16" s="77" t="s">
        <v>109</v>
      </c>
      <c r="D16" s="95"/>
      <c r="E16" s="95">
        <f t="shared" si="1"/>
        <v>0</v>
      </c>
      <c r="F16" s="72" t="s">
        <v>25</v>
      </c>
      <c r="G16" s="72" t="s">
        <v>110</v>
      </c>
      <c r="H16" s="72" t="str">
        <f>+G16</f>
        <v>ร้าน ราชายนต์</v>
      </c>
      <c r="I16" s="73" t="s">
        <v>26</v>
      </c>
      <c r="J16" s="77" t="s">
        <v>138</v>
      </c>
    </row>
    <row r="17" spans="1:10" ht="28.05" hidden="1" customHeight="1" x14ac:dyDescent="0.25">
      <c r="A17" s="67" t="s">
        <v>35</v>
      </c>
      <c r="B17" s="67"/>
      <c r="C17" s="77" t="s">
        <v>107</v>
      </c>
      <c r="D17" s="95"/>
      <c r="E17" s="95">
        <f t="shared" si="1"/>
        <v>0</v>
      </c>
      <c r="F17" s="72" t="s">
        <v>25</v>
      </c>
      <c r="G17" s="72" t="s">
        <v>108</v>
      </c>
      <c r="H17" s="72" t="str">
        <f t="shared" si="0"/>
        <v xml:space="preserve">อู่ เฉลิมการช่าง </v>
      </c>
      <c r="I17" s="73" t="s">
        <v>26</v>
      </c>
      <c r="J17" s="77" t="s">
        <v>138</v>
      </c>
    </row>
    <row r="18" spans="1:10" ht="28.05" hidden="1" customHeight="1" x14ac:dyDescent="0.25">
      <c r="A18" s="67" t="s">
        <v>36</v>
      </c>
      <c r="B18" s="67"/>
      <c r="C18" s="77" t="s">
        <v>114</v>
      </c>
      <c r="D18" s="95"/>
      <c r="E18" s="95">
        <f t="shared" si="1"/>
        <v>0</v>
      </c>
      <c r="F18" s="72" t="s">
        <v>25</v>
      </c>
      <c r="G18" s="72" t="s">
        <v>115</v>
      </c>
      <c r="H18" s="72" t="str">
        <f t="shared" si="0"/>
        <v>ร้าน รัตนชาติอะไหล่</v>
      </c>
      <c r="I18" s="73" t="s">
        <v>26</v>
      </c>
      <c r="J18" s="77" t="s">
        <v>138</v>
      </c>
    </row>
    <row r="19" spans="1:10" ht="28.05" hidden="1" customHeight="1" x14ac:dyDescent="0.25">
      <c r="A19" s="67" t="s">
        <v>51</v>
      </c>
      <c r="B19" s="67"/>
      <c r="C19" s="77" t="s">
        <v>116</v>
      </c>
      <c r="D19" s="95"/>
      <c r="E19" s="95">
        <f t="shared" si="1"/>
        <v>0</v>
      </c>
      <c r="F19" s="72" t="s">
        <v>25</v>
      </c>
      <c r="G19" s="72" t="s">
        <v>117</v>
      </c>
      <c r="H19" s="72" t="str">
        <f t="shared" si="0"/>
        <v>หจก.บุรีรัมย์สุวิมล</v>
      </c>
      <c r="I19" s="73" t="s">
        <v>26</v>
      </c>
      <c r="J19" s="77" t="s">
        <v>138</v>
      </c>
    </row>
    <row r="20" spans="1:10" ht="28.05" hidden="1" customHeight="1" x14ac:dyDescent="0.25">
      <c r="A20" s="67" t="s">
        <v>52</v>
      </c>
      <c r="B20" s="67"/>
      <c r="C20" s="77"/>
      <c r="D20" s="95"/>
      <c r="E20" s="95">
        <f t="shared" si="1"/>
        <v>0</v>
      </c>
      <c r="F20" s="72" t="s">
        <v>25</v>
      </c>
      <c r="G20" s="72"/>
      <c r="H20" s="72">
        <f t="shared" si="0"/>
        <v>0</v>
      </c>
      <c r="I20" s="73" t="s">
        <v>26</v>
      </c>
      <c r="J20" s="77"/>
    </row>
    <row r="21" spans="1:10" ht="28.05" hidden="1" customHeight="1" x14ac:dyDescent="0.25">
      <c r="A21" s="67" t="s">
        <v>53</v>
      </c>
      <c r="B21" s="67"/>
      <c r="C21" s="77"/>
      <c r="D21" s="95"/>
      <c r="E21" s="95">
        <f t="shared" si="1"/>
        <v>0</v>
      </c>
      <c r="F21" s="72" t="s">
        <v>25</v>
      </c>
      <c r="G21" s="72"/>
      <c r="H21" s="72">
        <f t="shared" si="0"/>
        <v>0</v>
      </c>
      <c r="I21" s="73" t="s">
        <v>26</v>
      </c>
      <c r="J21" s="77"/>
    </row>
    <row r="22" spans="1:10" ht="28.05" hidden="1" customHeight="1" x14ac:dyDescent="0.25">
      <c r="A22" s="67" t="s">
        <v>54</v>
      </c>
      <c r="B22" s="67"/>
      <c r="C22" s="77"/>
      <c r="D22" s="95"/>
      <c r="E22" s="95">
        <f t="shared" si="1"/>
        <v>0</v>
      </c>
      <c r="F22" s="72" t="s">
        <v>25</v>
      </c>
      <c r="G22" s="72"/>
      <c r="H22" s="72">
        <f t="shared" si="0"/>
        <v>0</v>
      </c>
      <c r="I22" s="73" t="s">
        <v>26</v>
      </c>
      <c r="J22" s="77"/>
    </row>
    <row r="23" spans="1:10" ht="28.05" hidden="1" customHeight="1" x14ac:dyDescent="0.25">
      <c r="A23" s="67" t="s">
        <v>55</v>
      </c>
      <c r="B23" s="67"/>
      <c r="C23" s="77"/>
      <c r="D23" s="95"/>
      <c r="E23" s="95">
        <f t="shared" si="1"/>
        <v>0</v>
      </c>
      <c r="F23" s="72" t="s">
        <v>25</v>
      </c>
      <c r="G23" s="72" t="s">
        <v>74</v>
      </c>
      <c r="H23" s="72" t="str">
        <f t="shared" si="0"/>
        <v>ร้านทองพันชั่ง ก๊อปปี้เซนเตอร์</v>
      </c>
      <c r="I23" s="73" t="s">
        <v>26</v>
      </c>
      <c r="J23" s="77"/>
    </row>
    <row r="24" spans="1:10" ht="28.05" hidden="1" customHeight="1" x14ac:dyDescent="0.25">
      <c r="A24" s="67" t="s">
        <v>56</v>
      </c>
      <c r="B24" s="90"/>
      <c r="C24" s="80"/>
      <c r="D24" s="99"/>
      <c r="E24" s="99">
        <f t="shared" si="1"/>
        <v>0</v>
      </c>
      <c r="F24" s="72" t="s">
        <v>25</v>
      </c>
      <c r="G24" s="72" t="s">
        <v>73</v>
      </c>
      <c r="H24" s="26" t="str">
        <f t="shared" si="0"/>
        <v>บริษัท ศึกษาภัณฑ์สตึก จำกัด</v>
      </c>
      <c r="I24" s="73" t="s">
        <v>26</v>
      </c>
      <c r="J24" s="80"/>
    </row>
    <row r="25" spans="1:10" ht="32.25" customHeight="1" x14ac:dyDescent="0.25">
      <c r="A25" s="106" t="s">
        <v>42</v>
      </c>
      <c r="B25" s="107"/>
      <c r="C25" s="108"/>
      <c r="D25" s="21">
        <f>SUM(D6:D24)</f>
        <v>2060</v>
      </c>
      <c r="E25" s="21">
        <f>SUM(E6:E24)</f>
        <v>2060</v>
      </c>
      <c r="F25" s="27"/>
      <c r="G25" s="27"/>
      <c r="H25" s="27"/>
      <c r="I25" s="27"/>
      <c r="J25" s="28"/>
    </row>
    <row r="27" spans="1:10" ht="42" x14ac:dyDescent="0.25">
      <c r="A27" s="22"/>
      <c r="B27" s="1" t="s">
        <v>119</v>
      </c>
    </row>
  </sheetData>
  <mergeCells count="4">
    <mergeCell ref="A25:C25"/>
    <mergeCell ref="A1:J1"/>
    <mergeCell ref="A2:J2"/>
    <mergeCell ref="A3:J3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view="pageBreakPreview" zoomScale="80" zoomScaleNormal="70" zoomScaleSheetLayoutView="80" workbookViewId="0">
      <pane ySplit="4" topLeftCell="A5" activePane="bottomLeft" state="frozen"/>
      <selection pane="bottomLeft" activeCell="D60" sqref="D60"/>
    </sheetView>
  </sheetViews>
  <sheetFormatPr defaultColWidth="9" defaultRowHeight="24.6" x14ac:dyDescent="0.25"/>
  <cols>
    <col min="1" max="1" width="7" style="18" customWidth="1"/>
    <col min="2" max="2" width="15.8984375" style="1" customWidth="1"/>
    <col min="3" max="3" width="35.09765625" style="1" customWidth="1"/>
    <col min="4" max="6" width="13" style="1" customWidth="1"/>
    <col min="7" max="7" width="22.59765625" style="1" customWidth="1"/>
    <col min="8" max="8" width="23.19921875" style="1" customWidth="1"/>
    <col min="9" max="9" width="14.09765625" style="1" customWidth="1"/>
    <col min="10" max="10" width="27.69921875" style="1" customWidth="1"/>
    <col min="11" max="16384" width="9" style="1"/>
  </cols>
  <sheetData>
    <row r="1" spans="1:10" s="96" customFormat="1" ht="37.799999999999997" x14ac:dyDescent="0.25">
      <c r="A1" s="109" t="str">
        <f>+ดงสายทอ!A1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6" customFormat="1" ht="37.799999999999997" x14ac:dyDescent="0.25">
      <c r="A3" s="109" t="str">
        <f>+ดงสายทอ!A3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5">
      <c r="A5" s="78"/>
      <c r="B5" s="102"/>
      <c r="C5" s="3" t="s">
        <v>28</v>
      </c>
      <c r="D5" s="78"/>
      <c r="E5" s="78"/>
      <c r="F5" s="25"/>
      <c r="G5" s="78"/>
      <c r="H5" s="78"/>
      <c r="I5" s="78"/>
      <c r="J5" s="78"/>
    </row>
    <row r="6" spans="1:10" ht="28.05" customHeight="1" x14ac:dyDescent="0.25">
      <c r="A6" s="83" t="s">
        <v>23</v>
      </c>
      <c r="B6" s="67" t="s">
        <v>197</v>
      </c>
      <c r="C6" s="77" t="s">
        <v>39</v>
      </c>
      <c r="D6" s="70">
        <v>60</v>
      </c>
      <c r="E6" s="70">
        <f t="shared" ref="E6:E7" si="0">+D6</f>
        <v>60</v>
      </c>
      <c r="F6" s="72" t="s">
        <v>25</v>
      </c>
      <c r="G6" s="72" t="s">
        <v>37</v>
      </c>
      <c r="H6" s="72" t="str">
        <f t="shared" ref="H6:H7" si="1">+G6</f>
        <v>ร้านณัฐสิทธิ์อุปกรณ์</v>
      </c>
      <c r="I6" s="73" t="s">
        <v>26</v>
      </c>
      <c r="J6" s="77" t="s">
        <v>198</v>
      </c>
    </row>
    <row r="7" spans="1:10" ht="28.05" customHeight="1" x14ac:dyDescent="0.25">
      <c r="A7" s="83" t="s">
        <v>13</v>
      </c>
      <c r="B7" s="67" t="s">
        <v>197</v>
      </c>
      <c r="C7" s="77" t="s">
        <v>98</v>
      </c>
      <c r="D7" s="70">
        <v>1450</v>
      </c>
      <c r="E7" s="70">
        <f t="shared" si="0"/>
        <v>1450</v>
      </c>
      <c r="F7" s="72" t="s">
        <v>25</v>
      </c>
      <c r="G7" s="72" t="s">
        <v>50</v>
      </c>
      <c r="H7" s="72" t="str">
        <f t="shared" si="1"/>
        <v>ร้านยนต์เสรี</v>
      </c>
      <c r="I7" s="73" t="s">
        <v>26</v>
      </c>
      <c r="J7" s="77" t="s">
        <v>200</v>
      </c>
    </row>
    <row r="8" spans="1:10" ht="28.05" customHeight="1" x14ac:dyDescent="0.25">
      <c r="A8" s="83" t="s">
        <v>14</v>
      </c>
      <c r="B8" s="67" t="s">
        <v>199</v>
      </c>
      <c r="C8" s="77" t="s">
        <v>67</v>
      </c>
      <c r="D8" s="70">
        <v>920</v>
      </c>
      <c r="E8" s="70">
        <f>+D8</f>
        <v>920</v>
      </c>
      <c r="F8" s="72" t="s">
        <v>25</v>
      </c>
      <c r="G8" s="72" t="s">
        <v>201</v>
      </c>
      <c r="H8" s="72" t="str">
        <f>+G8</f>
        <v>ร้านเอกชัยไดนาโม</v>
      </c>
      <c r="I8" s="73" t="s">
        <v>26</v>
      </c>
      <c r="J8" s="77" t="s">
        <v>202</v>
      </c>
    </row>
    <row r="9" spans="1:10" ht="28.05" customHeight="1" x14ac:dyDescent="0.25">
      <c r="A9" s="83" t="s">
        <v>15</v>
      </c>
      <c r="B9" s="67" t="s">
        <v>199</v>
      </c>
      <c r="C9" s="77" t="s">
        <v>203</v>
      </c>
      <c r="D9" s="70">
        <v>1450</v>
      </c>
      <c r="E9" s="70">
        <f t="shared" ref="E9:E11" si="2">+D9</f>
        <v>1450</v>
      </c>
      <c r="F9" s="72" t="s">
        <v>25</v>
      </c>
      <c r="G9" s="72" t="s">
        <v>50</v>
      </c>
      <c r="H9" s="72" t="str">
        <f t="shared" ref="H9:H11" si="3">+G9</f>
        <v>ร้านยนต์เสรี</v>
      </c>
      <c r="I9" s="73" t="s">
        <v>26</v>
      </c>
      <c r="J9" s="77" t="s">
        <v>204</v>
      </c>
    </row>
    <row r="10" spans="1:10" ht="28.05" customHeight="1" x14ac:dyDescent="0.25">
      <c r="A10" s="83" t="s">
        <v>16</v>
      </c>
      <c r="B10" s="67" t="s">
        <v>159</v>
      </c>
      <c r="C10" s="77" t="s">
        <v>48</v>
      </c>
      <c r="D10" s="70">
        <v>80</v>
      </c>
      <c r="E10" s="70">
        <f t="shared" si="2"/>
        <v>80</v>
      </c>
      <c r="F10" s="72" t="s">
        <v>25</v>
      </c>
      <c r="G10" s="72" t="s">
        <v>97</v>
      </c>
      <c r="H10" s="72" t="str">
        <f t="shared" si="3"/>
        <v>ร้าน สมคิดการไฟฟ้า</v>
      </c>
      <c r="I10" s="73" t="s">
        <v>26</v>
      </c>
      <c r="J10" s="77" t="s">
        <v>205</v>
      </c>
    </row>
    <row r="11" spans="1:10" ht="28.05" customHeight="1" x14ac:dyDescent="0.25">
      <c r="A11" s="83" t="s">
        <v>17</v>
      </c>
      <c r="B11" s="67" t="s">
        <v>159</v>
      </c>
      <c r="C11" s="77" t="s">
        <v>203</v>
      </c>
      <c r="D11" s="70">
        <v>1450</v>
      </c>
      <c r="E11" s="70">
        <f t="shared" si="2"/>
        <v>1450</v>
      </c>
      <c r="F11" s="72" t="s">
        <v>25</v>
      </c>
      <c r="G11" s="72" t="s">
        <v>50</v>
      </c>
      <c r="H11" s="92" t="str">
        <f t="shared" si="3"/>
        <v>ร้านยนต์เสรี</v>
      </c>
      <c r="I11" s="73" t="s">
        <v>26</v>
      </c>
      <c r="J11" s="77" t="s">
        <v>206</v>
      </c>
    </row>
    <row r="12" spans="1:10" ht="28.05" customHeight="1" x14ac:dyDescent="0.25">
      <c r="A12" s="83" t="s">
        <v>18</v>
      </c>
      <c r="B12" s="67" t="s">
        <v>179</v>
      </c>
      <c r="C12" s="77" t="s">
        <v>207</v>
      </c>
      <c r="D12" s="70">
        <v>1750</v>
      </c>
      <c r="E12" s="70">
        <f>+D12</f>
        <v>1750</v>
      </c>
      <c r="F12" s="72" t="s">
        <v>25</v>
      </c>
      <c r="G12" s="72" t="s">
        <v>208</v>
      </c>
      <c r="H12" s="72" t="str">
        <f>+G12</f>
        <v>ร้านรุ่งเจริญยนต์</v>
      </c>
      <c r="I12" s="73" t="s">
        <v>26</v>
      </c>
      <c r="J12" s="77" t="s">
        <v>209</v>
      </c>
    </row>
    <row r="13" spans="1:10" ht="28.05" customHeight="1" x14ac:dyDescent="0.25">
      <c r="A13" s="83" t="s">
        <v>19</v>
      </c>
      <c r="B13" s="67" t="s">
        <v>179</v>
      </c>
      <c r="C13" s="77" t="s">
        <v>210</v>
      </c>
      <c r="D13" s="70">
        <v>950</v>
      </c>
      <c r="E13" s="70">
        <f t="shared" ref="E13:E14" si="4">+D13</f>
        <v>950</v>
      </c>
      <c r="F13" s="72" t="s">
        <v>25</v>
      </c>
      <c r="G13" s="72" t="s">
        <v>37</v>
      </c>
      <c r="H13" s="72" t="str">
        <f t="shared" ref="H13:H14" si="5">+G13</f>
        <v>ร้านณัฐสิทธิ์อุปกรณ์</v>
      </c>
      <c r="I13" s="73" t="s">
        <v>26</v>
      </c>
      <c r="J13" s="77" t="s">
        <v>211</v>
      </c>
    </row>
    <row r="14" spans="1:10" ht="28.05" customHeight="1" x14ac:dyDescent="0.25">
      <c r="A14" s="83" t="s">
        <v>20</v>
      </c>
      <c r="B14" s="67" t="s">
        <v>182</v>
      </c>
      <c r="C14" s="77" t="s">
        <v>67</v>
      </c>
      <c r="D14" s="70">
        <v>900</v>
      </c>
      <c r="E14" s="70">
        <f t="shared" si="4"/>
        <v>900</v>
      </c>
      <c r="F14" s="72" t="s">
        <v>25</v>
      </c>
      <c r="G14" s="72" t="s">
        <v>212</v>
      </c>
      <c r="H14" s="72" t="str">
        <f t="shared" si="5"/>
        <v>ร้านวัชระอะไหล่</v>
      </c>
      <c r="I14" s="73" t="s">
        <v>26</v>
      </c>
      <c r="J14" s="77" t="s">
        <v>213</v>
      </c>
    </row>
    <row r="15" spans="1:10" ht="28.05" customHeight="1" x14ac:dyDescent="0.25">
      <c r="A15" s="83" t="s">
        <v>21</v>
      </c>
      <c r="B15" s="67" t="s">
        <v>182</v>
      </c>
      <c r="C15" s="77" t="s">
        <v>71</v>
      </c>
      <c r="D15" s="70">
        <v>1260</v>
      </c>
      <c r="E15" s="70">
        <f>+D15</f>
        <v>1260</v>
      </c>
      <c r="F15" s="72" t="s">
        <v>25</v>
      </c>
      <c r="G15" s="72" t="s">
        <v>214</v>
      </c>
      <c r="H15" s="72" t="str">
        <f t="shared" ref="H15:H24" si="6">+G15</f>
        <v>ร้านเอ็มเอสแอ๊ดเวอร์ไทซิ่ง</v>
      </c>
      <c r="I15" s="73" t="s">
        <v>26</v>
      </c>
      <c r="J15" s="77" t="s">
        <v>215</v>
      </c>
    </row>
    <row r="16" spans="1:10" ht="28.05" customHeight="1" x14ac:dyDescent="0.25">
      <c r="A16" s="83" t="s">
        <v>34</v>
      </c>
      <c r="B16" s="67" t="s">
        <v>216</v>
      </c>
      <c r="C16" s="77" t="s">
        <v>217</v>
      </c>
      <c r="D16" s="70">
        <v>877.4</v>
      </c>
      <c r="E16" s="70">
        <f t="shared" ref="E16:E54" si="7">+D16</f>
        <v>877.4</v>
      </c>
      <c r="F16" s="72" t="s">
        <v>25</v>
      </c>
      <c r="G16" s="72" t="s">
        <v>218</v>
      </c>
      <c r="H16" s="72" t="str">
        <f t="shared" si="6"/>
        <v>บริษัท อาร์พีซี ทูลมาร์ท จำกัด</v>
      </c>
      <c r="I16" s="73" t="s">
        <v>26</v>
      </c>
      <c r="J16" s="77" t="s">
        <v>219</v>
      </c>
    </row>
    <row r="17" spans="1:10" ht="28.05" customHeight="1" x14ac:dyDescent="0.25">
      <c r="A17" s="83" t="s">
        <v>35</v>
      </c>
      <c r="B17" s="67" t="s">
        <v>216</v>
      </c>
      <c r="C17" s="77" t="s">
        <v>217</v>
      </c>
      <c r="D17" s="70">
        <v>588.5</v>
      </c>
      <c r="E17" s="70">
        <f t="shared" si="7"/>
        <v>588.5</v>
      </c>
      <c r="F17" s="72" t="s">
        <v>25</v>
      </c>
      <c r="G17" s="72" t="s">
        <v>218</v>
      </c>
      <c r="H17" s="72" t="str">
        <f t="shared" si="6"/>
        <v>บริษัท อาร์พีซี ทูลมาร์ท จำกัด</v>
      </c>
      <c r="I17" s="73" t="s">
        <v>26</v>
      </c>
      <c r="J17" s="77" t="s">
        <v>220</v>
      </c>
    </row>
    <row r="18" spans="1:10" ht="28.05" customHeight="1" x14ac:dyDescent="0.25">
      <c r="A18" s="83" t="s">
        <v>36</v>
      </c>
      <c r="B18" s="67" t="s">
        <v>216</v>
      </c>
      <c r="C18" s="77" t="s">
        <v>217</v>
      </c>
      <c r="D18" s="70">
        <v>214</v>
      </c>
      <c r="E18" s="70">
        <f t="shared" si="7"/>
        <v>214</v>
      </c>
      <c r="F18" s="72" t="s">
        <v>25</v>
      </c>
      <c r="G18" s="72" t="s">
        <v>218</v>
      </c>
      <c r="H18" s="72" t="str">
        <f t="shared" si="6"/>
        <v>บริษัท อาร์พีซี ทูลมาร์ท จำกัด</v>
      </c>
      <c r="I18" s="73" t="s">
        <v>26</v>
      </c>
      <c r="J18" s="77" t="s">
        <v>221</v>
      </c>
    </row>
    <row r="19" spans="1:10" ht="28.05" customHeight="1" x14ac:dyDescent="0.25">
      <c r="A19" s="83" t="s">
        <v>51</v>
      </c>
      <c r="B19" s="67" t="s">
        <v>185</v>
      </c>
      <c r="C19" s="77" t="s">
        <v>45</v>
      </c>
      <c r="D19" s="70">
        <v>650</v>
      </c>
      <c r="E19" s="70">
        <f t="shared" si="7"/>
        <v>650</v>
      </c>
      <c r="F19" s="72" t="s">
        <v>25</v>
      </c>
      <c r="G19" s="72" t="s">
        <v>93</v>
      </c>
      <c r="H19" s="92" t="str">
        <f t="shared" si="6"/>
        <v>ร้านแดงบริการอะไหล่ยนต์</v>
      </c>
      <c r="I19" s="73" t="s">
        <v>26</v>
      </c>
      <c r="J19" s="77" t="s">
        <v>222</v>
      </c>
    </row>
    <row r="20" spans="1:10" ht="28.05" customHeight="1" x14ac:dyDescent="0.25">
      <c r="A20" s="83" t="s">
        <v>52</v>
      </c>
      <c r="B20" s="67" t="s">
        <v>190</v>
      </c>
      <c r="C20" s="77" t="s">
        <v>48</v>
      </c>
      <c r="D20" s="70">
        <v>300</v>
      </c>
      <c r="E20" s="70">
        <f t="shared" si="7"/>
        <v>300</v>
      </c>
      <c r="F20" s="72" t="s">
        <v>25</v>
      </c>
      <c r="G20" s="72" t="s">
        <v>223</v>
      </c>
      <c r="H20" s="92" t="str">
        <f t="shared" si="6"/>
        <v>ร้านบุญนำการช่าง</v>
      </c>
      <c r="I20" s="73" t="s">
        <v>26</v>
      </c>
      <c r="J20" s="77" t="s">
        <v>224</v>
      </c>
    </row>
    <row r="21" spans="1:10" ht="27.6" customHeight="1" x14ac:dyDescent="0.25">
      <c r="A21" s="83" t="s">
        <v>53</v>
      </c>
      <c r="B21" s="67" t="s">
        <v>190</v>
      </c>
      <c r="C21" s="77" t="s">
        <v>40</v>
      </c>
      <c r="D21" s="70">
        <v>1700</v>
      </c>
      <c r="E21" s="70">
        <f t="shared" si="7"/>
        <v>1700</v>
      </c>
      <c r="F21" s="72" t="s">
        <v>25</v>
      </c>
      <c r="G21" s="72" t="s">
        <v>95</v>
      </c>
      <c r="H21" s="72" t="str">
        <f t="shared" si="6"/>
        <v>ร้านจันทร์เจ้าเครื่องครัว</v>
      </c>
      <c r="I21" s="73" t="s">
        <v>26</v>
      </c>
      <c r="J21" s="77" t="s">
        <v>225</v>
      </c>
    </row>
    <row r="22" spans="1:10" ht="28.05" customHeight="1" x14ac:dyDescent="0.25">
      <c r="A22" s="83" t="s">
        <v>54</v>
      </c>
      <c r="B22" s="67" t="s">
        <v>190</v>
      </c>
      <c r="C22" s="77" t="s">
        <v>94</v>
      </c>
      <c r="D22" s="70">
        <v>4040</v>
      </c>
      <c r="E22" s="70">
        <f t="shared" ref="E22:E24" si="8">+D22</f>
        <v>4040</v>
      </c>
      <c r="F22" s="72" t="s">
        <v>25</v>
      </c>
      <c r="G22" s="72" t="s">
        <v>93</v>
      </c>
      <c r="H22" s="72" t="str">
        <f t="shared" si="6"/>
        <v>ร้านแดงบริการอะไหล่ยนต์</v>
      </c>
      <c r="I22" s="73" t="s">
        <v>26</v>
      </c>
      <c r="J22" s="77" t="s">
        <v>226</v>
      </c>
    </row>
    <row r="23" spans="1:10" ht="28.05" customHeight="1" x14ac:dyDescent="0.25">
      <c r="A23" s="83" t="s">
        <v>55</v>
      </c>
      <c r="B23" s="67" t="s">
        <v>190</v>
      </c>
      <c r="C23" s="77" t="s">
        <v>67</v>
      </c>
      <c r="D23" s="70">
        <v>2560</v>
      </c>
      <c r="E23" s="70">
        <f t="shared" si="8"/>
        <v>2560</v>
      </c>
      <c r="F23" s="72" t="s">
        <v>25</v>
      </c>
      <c r="G23" s="72" t="s">
        <v>50</v>
      </c>
      <c r="H23" s="72" t="str">
        <f t="shared" si="6"/>
        <v>ร้านยนต์เสรี</v>
      </c>
      <c r="I23" s="73" t="s">
        <v>26</v>
      </c>
      <c r="J23" s="77" t="s">
        <v>227</v>
      </c>
    </row>
    <row r="24" spans="1:10" ht="28.05" customHeight="1" x14ac:dyDescent="0.25">
      <c r="A24" s="83" t="s">
        <v>56</v>
      </c>
      <c r="B24" s="67" t="s">
        <v>193</v>
      </c>
      <c r="C24" s="77" t="s">
        <v>228</v>
      </c>
      <c r="D24" s="70">
        <v>1302</v>
      </c>
      <c r="E24" s="70">
        <f t="shared" si="8"/>
        <v>1302</v>
      </c>
      <c r="F24" s="72" t="s">
        <v>25</v>
      </c>
      <c r="G24" s="72" t="s">
        <v>229</v>
      </c>
      <c r="H24" s="92" t="str">
        <f t="shared" si="6"/>
        <v>บริษัท เอสซีจี เซรามิกส์ จำกัด</v>
      </c>
      <c r="I24" s="73" t="s">
        <v>26</v>
      </c>
      <c r="J24" s="77" t="s">
        <v>230</v>
      </c>
    </row>
    <row r="25" spans="1:10" ht="28.05" hidden="1" customHeight="1" x14ac:dyDescent="0.25">
      <c r="A25" s="83" t="s">
        <v>57</v>
      </c>
      <c r="B25" s="67"/>
      <c r="C25" s="77" t="s">
        <v>94</v>
      </c>
      <c r="D25" s="70"/>
      <c r="E25" s="70">
        <f t="shared" si="7"/>
        <v>0</v>
      </c>
      <c r="F25" s="72" t="s">
        <v>25</v>
      </c>
      <c r="G25" s="72" t="s">
        <v>93</v>
      </c>
      <c r="H25" s="72" t="str">
        <f t="shared" ref="H25:H54" si="9">+G25</f>
        <v>ร้านแดงบริการอะไหล่ยนต์</v>
      </c>
      <c r="I25" s="73" t="s">
        <v>26</v>
      </c>
      <c r="J25" s="77" t="s">
        <v>139</v>
      </c>
    </row>
    <row r="26" spans="1:10" ht="28.05" hidden="1" customHeight="1" x14ac:dyDescent="0.25">
      <c r="A26" s="83" t="s">
        <v>58</v>
      </c>
      <c r="B26" s="67"/>
      <c r="C26" s="77" t="s">
        <v>72</v>
      </c>
      <c r="D26" s="70"/>
      <c r="E26" s="70">
        <f t="shared" si="7"/>
        <v>0</v>
      </c>
      <c r="F26" s="72" t="s">
        <v>25</v>
      </c>
      <c r="G26" s="72" t="s">
        <v>99</v>
      </c>
      <c r="H26" s="72" t="str">
        <f t="shared" si="9"/>
        <v>ร้าน ทรัพย์อนัน</v>
      </c>
      <c r="I26" s="73" t="s">
        <v>26</v>
      </c>
      <c r="J26" s="77" t="s">
        <v>139</v>
      </c>
    </row>
    <row r="27" spans="1:10" ht="28.05" hidden="1" customHeight="1" x14ac:dyDescent="0.25">
      <c r="A27" s="83" t="s">
        <v>59</v>
      </c>
      <c r="B27" s="67"/>
      <c r="C27" s="77" t="s">
        <v>100</v>
      </c>
      <c r="D27" s="70"/>
      <c r="E27" s="70">
        <f t="shared" si="7"/>
        <v>0</v>
      </c>
      <c r="F27" s="72" t="s">
        <v>25</v>
      </c>
      <c r="G27" s="72" t="s">
        <v>37</v>
      </c>
      <c r="H27" s="72" t="str">
        <f t="shared" si="9"/>
        <v>ร้านณัฐสิทธิ์อุปกรณ์</v>
      </c>
      <c r="I27" s="73" t="s">
        <v>26</v>
      </c>
      <c r="J27" s="77" t="s">
        <v>139</v>
      </c>
    </row>
    <row r="28" spans="1:10" ht="28.05" hidden="1" customHeight="1" x14ac:dyDescent="0.25">
      <c r="A28" s="83" t="s">
        <v>60</v>
      </c>
      <c r="B28" s="67"/>
      <c r="C28" s="77" t="s">
        <v>100</v>
      </c>
      <c r="D28" s="70"/>
      <c r="E28" s="70">
        <f t="shared" si="7"/>
        <v>0</v>
      </c>
      <c r="F28" s="72" t="s">
        <v>25</v>
      </c>
      <c r="G28" s="72" t="s">
        <v>37</v>
      </c>
      <c r="H28" s="72" t="str">
        <f t="shared" si="9"/>
        <v>ร้านณัฐสิทธิ์อุปกรณ์</v>
      </c>
      <c r="I28" s="73" t="s">
        <v>26</v>
      </c>
      <c r="J28" s="77" t="s">
        <v>139</v>
      </c>
    </row>
    <row r="29" spans="1:10" ht="28.05" hidden="1" customHeight="1" x14ac:dyDescent="0.25">
      <c r="A29" s="83" t="s">
        <v>61</v>
      </c>
      <c r="B29" s="67"/>
      <c r="C29" s="77" t="s">
        <v>48</v>
      </c>
      <c r="D29" s="70"/>
      <c r="E29" s="70">
        <f t="shared" si="7"/>
        <v>0</v>
      </c>
      <c r="F29" s="72" t="s">
        <v>25</v>
      </c>
      <c r="G29" s="72" t="s">
        <v>101</v>
      </c>
      <c r="H29" s="72" t="str">
        <f t="shared" si="9"/>
        <v>ร้าน เด่นการยาง</v>
      </c>
      <c r="I29" s="73" t="s">
        <v>26</v>
      </c>
      <c r="J29" s="77" t="s">
        <v>139</v>
      </c>
    </row>
    <row r="30" spans="1:10" ht="28.05" hidden="1" customHeight="1" x14ac:dyDescent="0.25">
      <c r="A30" s="83" t="s">
        <v>62</v>
      </c>
      <c r="B30" s="67"/>
      <c r="C30" s="77" t="s">
        <v>98</v>
      </c>
      <c r="D30" s="70"/>
      <c r="E30" s="70">
        <f t="shared" si="7"/>
        <v>0</v>
      </c>
      <c r="F30" s="72" t="s">
        <v>25</v>
      </c>
      <c r="G30" s="72" t="s">
        <v>50</v>
      </c>
      <c r="H30" s="72" t="str">
        <f t="shared" si="9"/>
        <v>ร้านยนต์เสรี</v>
      </c>
      <c r="I30" s="73" t="s">
        <v>26</v>
      </c>
      <c r="J30" s="77" t="s">
        <v>139</v>
      </c>
    </row>
    <row r="31" spans="1:10" ht="28.05" hidden="1" customHeight="1" x14ac:dyDescent="0.25">
      <c r="A31" s="83" t="s">
        <v>63</v>
      </c>
      <c r="B31" s="67"/>
      <c r="C31" s="77" t="s">
        <v>67</v>
      </c>
      <c r="D31" s="70"/>
      <c r="E31" s="70">
        <f t="shared" si="7"/>
        <v>0</v>
      </c>
      <c r="F31" s="72" t="s">
        <v>25</v>
      </c>
      <c r="G31" s="72" t="s">
        <v>96</v>
      </c>
      <c r="H31" s="72" t="str">
        <f t="shared" si="9"/>
        <v>ร้าน เอกชัยไดนาโม</v>
      </c>
      <c r="I31" s="73" t="s">
        <v>26</v>
      </c>
      <c r="J31" s="77" t="s">
        <v>139</v>
      </c>
    </row>
    <row r="32" spans="1:10" ht="28.05" hidden="1" customHeight="1" x14ac:dyDescent="0.25">
      <c r="A32" s="67" t="s">
        <v>64</v>
      </c>
      <c r="B32" s="67"/>
      <c r="C32" s="77"/>
      <c r="D32" s="70"/>
      <c r="E32" s="70">
        <f t="shared" si="7"/>
        <v>0</v>
      </c>
      <c r="F32" s="72" t="s">
        <v>25</v>
      </c>
      <c r="G32" s="72" t="s">
        <v>49</v>
      </c>
      <c r="H32" s="72" t="str">
        <f t="shared" si="9"/>
        <v>ร้านสุธีร์การช่าง</v>
      </c>
      <c r="I32" s="73" t="s">
        <v>26</v>
      </c>
      <c r="J32" s="77" t="s">
        <v>91</v>
      </c>
    </row>
    <row r="33" spans="1:10" ht="28.05" hidden="1" customHeight="1" x14ac:dyDescent="0.25">
      <c r="A33" s="67" t="s">
        <v>65</v>
      </c>
      <c r="B33" s="67"/>
      <c r="C33" s="77"/>
      <c r="D33" s="70"/>
      <c r="E33" s="70">
        <f t="shared" si="7"/>
        <v>0</v>
      </c>
      <c r="F33" s="72" t="s">
        <v>25</v>
      </c>
      <c r="G33" s="72" t="s">
        <v>50</v>
      </c>
      <c r="H33" s="72" t="str">
        <f t="shared" si="9"/>
        <v>ร้านยนต์เสรี</v>
      </c>
      <c r="I33" s="73" t="s">
        <v>26</v>
      </c>
      <c r="J33" s="77" t="s">
        <v>91</v>
      </c>
    </row>
    <row r="34" spans="1:10" ht="28.05" hidden="1" customHeight="1" x14ac:dyDescent="0.25">
      <c r="A34" s="67"/>
      <c r="B34" s="67"/>
      <c r="C34" s="77"/>
      <c r="D34" s="70"/>
      <c r="E34" s="70">
        <f t="shared" si="7"/>
        <v>0</v>
      </c>
      <c r="F34" s="72" t="s">
        <v>25</v>
      </c>
      <c r="G34" s="72"/>
      <c r="H34" s="72">
        <f t="shared" si="9"/>
        <v>0</v>
      </c>
      <c r="I34" s="73" t="s">
        <v>26</v>
      </c>
      <c r="J34" s="77" t="s">
        <v>91</v>
      </c>
    </row>
    <row r="35" spans="1:10" ht="28.05" hidden="1" customHeight="1" x14ac:dyDescent="0.25">
      <c r="A35" s="67"/>
      <c r="B35" s="67"/>
      <c r="C35" s="77"/>
      <c r="D35" s="70"/>
      <c r="E35" s="70">
        <f t="shared" si="7"/>
        <v>0</v>
      </c>
      <c r="F35" s="72" t="s">
        <v>25</v>
      </c>
      <c r="G35" s="93"/>
      <c r="H35" s="93">
        <f t="shared" si="9"/>
        <v>0</v>
      </c>
      <c r="I35" s="73" t="s">
        <v>26</v>
      </c>
      <c r="J35" s="77"/>
    </row>
    <row r="36" spans="1:10" ht="28.05" hidden="1" customHeight="1" x14ac:dyDescent="0.25">
      <c r="A36" s="67"/>
      <c r="B36" s="67"/>
      <c r="C36" s="77"/>
      <c r="D36" s="70"/>
      <c r="E36" s="70">
        <f t="shared" si="7"/>
        <v>0</v>
      </c>
      <c r="F36" s="72" t="s">
        <v>25</v>
      </c>
      <c r="G36" s="72"/>
      <c r="H36" s="72">
        <f t="shared" si="9"/>
        <v>0</v>
      </c>
      <c r="I36" s="73" t="s">
        <v>26</v>
      </c>
      <c r="J36" s="77"/>
    </row>
    <row r="37" spans="1:10" ht="28.05" hidden="1" customHeight="1" x14ac:dyDescent="0.25">
      <c r="A37" s="67"/>
      <c r="B37" s="67"/>
      <c r="C37" s="77"/>
      <c r="D37" s="70"/>
      <c r="E37" s="70">
        <f t="shared" si="7"/>
        <v>0</v>
      </c>
      <c r="F37" s="72" t="s">
        <v>25</v>
      </c>
      <c r="G37" s="72"/>
      <c r="H37" s="72">
        <f t="shared" si="9"/>
        <v>0</v>
      </c>
      <c r="I37" s="73" t="s">
        <v>26</v>
      </c>
      <c r="J37" s="77"/>
    </row>
    <row r="38" spans="1:10" ht="28.05" hidden="1" customHeight="1" x14ac:dyDescent="0.25">
      <c r="A38" s="67"/>
      <c r="B38" s="67"/>
      <c r="C38" s="77"/>
      <c r="D38" s="70"/>
      <c r="E38" s="70">
        <f t="shared" si="7"/>
        <v>0</v>
      </c>
      <c r="F38" s="72" t="s">
        <v>25</v>
      </c>
      <c r="G38" s="72"/>
      <c r="H38" s="72">
        <f t="shared" si="9"/>
        <v>0</v>
      </c>
      <c r="I38" s="73" t="s">
        <v>26</v>
      </c>
      <c r="J38" s="77"/>
    </row>
    <row r="39" spans="1:10" ht="28.05" hidden="1" customHeight="1" x14ac:dyDescent="0.25">
      <c r="A39" s="67"/>
      <c r="B39" s="67"/>
      <c r="C39" s="77"/>
      <c r="D39" s="70"/>
      <c r="E39" s="70">
        <f t="shared" si="7"/>
        <v>0</v>
      </c>
      <c r="F39" s="72" t="s">
        <v>25</v>
      </c>
      <c r="G39" s="72"/>
      <c r="H39" s="72">
        <f t="shared" si="9"/>
        <v>0</v>
      </c>
      <c r="I39" s="73" t="s">
        <v>26</v>
      </c>
      <c r="J39" s="77"/>
    </row>
    <row r="40" spans="1:10" ht="28.05" hidden="1" customHeight="1" x14ac:dyDescent="0.25">
      <c r="A40" s="67"/>
      <c r="B40" s="67"/>
      <c r="C40" s="77"/>
      <c r="D40" s="70"/>
      <c r="E40" s="70">
        <f t="shared" si="7"/>
        <v>0</v>
      </c>
      <c r="F40" s="72" t="s">
        <v>25</v>
      </c>
      <c r="G40" s="72"/>
      <c r="H40" s="72">
        <f t="shared" si="9"/>
        <v>0</v>
      </c>
      <c r="I40" s="73" t="s">
        <v>26</v>
      </c>
      <c r="J40" s="77"/>
    </row>
    <row r="41" spans="1:10" ht="28.05" hidden="1" customHeight="1" x14ac:dyDescent="0.25">
      <c r="A41" s="67"/>
      <c r="B41" s="67"/>
      <c r="C41" s="77"/>
      <c r="D41" s="70"/>
      <c r="E41" s="70">
        <f t="shared" si="7"/>
        <v>0</v>
      </c>
      <c r="F41" s="72" t="s">
        <v>25</v>
      </c>
      <c r="G41" s="72"/>
      <c r="H41" s="72">
        <f t="shared" si="9"/>
        <v>0</v>
      </c>
      <c r="I41" s="73" t="s">
        <v>26</v>
      </c>
      <c r="J41" s="77"/>
    </row>
    <row r="42" spans="1:10" ht="28.05" hidden="1" customHeight="1" x14ac:dyDescent="0.25">
      <c r="A42" s="67"/>
      <c r="B42" s="67"/>
      <c r="C42" s="77"/>
      <c r="D42" s="70"/>
      <c r="E42" s="70">
        <f t="shared" si="7"/>
        <v>0</v>
      </c>
      <c r="F42" s="72" t="s">
        <v>25</v>
      </c>
      <c r="G42" s="72"/>
      <c r="H42" s="72">
        <f t="shared" si="9"/>
        <v>0</v>
      </c>
      <c r="I42" s="73" t="s">
        <v>26</v>
      </c>
      <c r="J42" s="77"/>
    </row>
    <row r="43" spans="1:10" ht="28.05" hidden="1" customHeight="1" x14ac:dyDescent="0.25">
      <c r="A43" s="67"/>
      <c r="B43" s="67"/>
      <c r="C43" s="77"/>
      <c r="D43" s="70"/>
      <c r="E43" s="70">
        <f t="shared" si="7"/>
        <v>0</v>
      </c>
      <c r="F43" s="72" t="s">
        <v>25</v>
      </c>
      <c r="G43" s="72"/>
      <c r="H43" s="72">
        <f t="shared" si="9"/>
        <v>0</v>
      </c>
      <c r="I43" s="73" t="s">
        <v>26</v>
      </c>
      <c r="J43" s="77"/>
    </row>
    <row r="44" spans="1:10" ht="28.05" hidden="1" customHeight="1" x14ac:dyDescent="0.25">
      <c r="A44" s="67"/>
      <c r="B44" s="67"/>
      <c r="C44" s="77"/>
      <c r="D44" s="70"/>
      <c r="E44" s="70">
        <f t="shared" si="7"/>
        <v>0</v>
      </c>
      <c r="F44" s="72" t="s">
        <v>25</v>
      </c>
      <c r="G44" s="72"/>
      <c r="H44" s="72">
        <f t="shared" si="9"/>
        <v>0</v>
      </c>
      <c r="I44" s="73" t="s">
        <v>26</v>
      </c>
      <c r="J44" s="77"/>
    </row>
    <row r="45" spans="1:10" ht="28.05" hidden="1" customHeight="1" x14ac:dyDescent="0.25">
      <c r="A45" s="67"/>
      <c r="B45" s="67"/>
      <c r="C45" s="77"/>
      <c r="D45" s="70"/>
      <c r="E45" s="70">
        <f t="shared" si="7"/>
        <v>0</v>
      </c>
      <c r="F45" s="72" t="s">
        <v>25</v>
      </c>
      <c r="G45" s="72"/>
      <c r="H45" s="72">
        <f t="shared" si="9"/>
        <v>0</v>
      </c>
      <c r="I45" s="73" t="s">
        <v>26</v>
      </c>
      <c r="J45" s="77"/>
    </row>
    <row r="46" spans="1:10" ht="28.05" hidden="1" customHeight="1" x14ac:dyDescent="0.25">
      <c r="A46" s="67"/>
      <c r="B46" s="67"/>
      <c r="C46" s="77"/>
      <c r="D46" s="70"/>
      <c r="E46" s="70">
        <f t="shared" si="7"/>
        <v>0</v>
      </c>
      <c r="F46" s="72" t="s">
        <v>25</v>
      </c>
      <c r="G46" s="72"/>
      <c r="H46" s="72">
        <f t="shared" si="9"/>
        <v>0</v>
      </c>
      <c r="I46" s="73" t="s">
        <v>26</v>
      </c>
      <c r="J46" s="77"/>
    </row>
    <row r="47" spans="1:10" ht="28.05" hidden="1" customHeight="1" x14ac:dyDescent="0.25">
      <c r="A47" s="67"/>
      <c r="B47" s="67"/>
      <c r="C47" s="77"/>
      <c r="D47" s="70"/>
      <c r="E47" s="70">
        <f t="shared" si="7"/>
        <v>0</v>
      </c>
      <c r="F47" s="72" t="s">
        <v>25</v>
      </c>
      <c r="G47" s="72"/>
      <c r="H47" s="72">
        <f t="shared" si="9"/>
        <v>0</v>
      </c>
      <c r="I47" s="73" t="s">
        <v>26</v>
      </c>
      <c r="J47" s="77"/>
    </row>
    <row r="48" spans="1:10" ht="28.05" hidden="1" customHeight="1" x14ac:dyDescent="0.25">
      <c r="A48" s="67"/>
      <c r="B48" s="67"/>
      <c r="C48" s="77"/>
      <c r="D48" s="70"/>
      <c r="E48" s="70">
        <f t="shared" si="7"/>
        <v>0</v>
      </c>
      <c r="F48" s="72" t="s">
        <v>25</v>
      </c>
      <c r="G48" s="72"/>
      <c r="H48" s="72">
        <f t="shared" si="9"/>
        <v>0</v>
      </c>
      <c r="I48" s="73" t="s">
        <v>26</v>
      </c>
      <c r="J48" s="77"/>
    </row>
    <row r="49" spans="1:10" ht="28.05" hidden="1" customHeight="1" x14ac:dyDescent="0.25">
      <c r="A49" s="67"/>
      <c r="B49" s="67"/>
      <c r="C49" s="77"/>
      <c r="D49" s="70"/>
      <c r="E49" s="70">
        <f t="shared" si="7"/>
        <v>0</v>
      </c>
      <c r="F49" s="72" t="s">
        <v>25</v>
      </c>
      <c r="G49" s="72"/>
      <c r="H49" s="72">
        <f t="shared" si="9"/>
        <v>0</v>
      </c>
      <c r="I49" s="73" t="s">
        <v>26</v>
      </c>
      <c r="J49" s="77"/>
    </row>
    <row r="50" spans="1:10" ht="28.05" hidden="1" customHeight="1" x14ac:dyDescent="0.25">
      <c r="A50" s="67"/>
      <c r="B50" s="68"/>
      <c r="C50" s="77"/>
      <c r="D50" s="70"/>
      <c r="E50" s="70">
        <f t="shared" si="7"/>
        <v>0</v>
      </c>
      <c r="F50" s="72" t="s">
        <v>25</v>
      </c>
      <c r="G50" s="72"/>
      <c r="H50" s="72">
        <f t="shared" si="9"/>
        <v>0</v>
      </c>
      <c r="I50" s="73" t="s">
        <v>26</v>
      </c>
      <c r="J50" s="77"/>
    </row>
    <row r="51" spans="1:10" ht="28.05" hidden="1" customHeight="1" x14ac:dyDescent="0.25">
      <c r="A51" s="67"/>
      <c r="B51" s="68"/>
      <c r="C51" s="77"/>
      <c r="D51" s="70"/>
      <c r="E51" s="70">
        <f t="shared" si="7"/>
        <v>0</v>
      </c>
      <c r="F51" s="72" t="s">
        <v>25</v>
      </c>
      <c r="G51" s="72"/>
      <c r="H51" s="72">
        <f t="shared" si="9"/>
        <v>0</v>
      </c>
      <c r="I51" s="73" t="s">
        <v>26</v>
      </c>
      <c r="J51" s="77"/>
    </row>
    <row r="52" spans="1:10" ht="28.05" hidden="1" customHeight="1" x14ac:dyDescent="0.25">
      <c r="A52" s="67"/>
      <c r="B52" s="68"/>
      <c r="C52" s="77"/>
      <c r="D52" s="70"/>
      <c r="E52" s="70">
        <f t="shared" si="7"/>
        <v>0</v>
      </c>
      <c r="F52" s="72" t="s">
        <v>25</v>
      </c>
      <c r="G52" s="72"/>
      <c r="H52" s="72">
        <f t="shared" si="9"/>
        <v>0</v>
      </c>
      <c r="I52" s="73" t="s">
        <v>26</v>
      </c>
      <c r="J52" s="77"/>
    </row>
    <row r="53" spans="1:10" ht="28.05" hidden="1" customHeight="1" x14ac:dyDescent="0.25">
      <c r="A53" s="67"/>
      <c r="B53" s="68"/>
      <c r="C53" s="77"/>
      <c r="D53" s="70"/>
      <c r="E53" s="70">
        <f t="shared" si="7"/>
        <v>0</v>
      </c>
      <c r="F53" s="72" t="s">
        <v>25</v>
      </c>
      <c r="G53" s="72"/>
      <c r="H53" s="72">
        <f t="shared" si="9"/>
        <v>0</v>
      </c>
      <c r="I53" s="73" t="s">
        <v>26</v>
      </c>
      <c r="J53" s="77"/>
    </row>
    <row r="54" spans="1:10" ht="28.05" hidden="1" customHeight="1" x14ac:dyDescent="0.25">
      <c r="A54" s="90"/>
      <c r="B54" s="91"/>
      <c r="C54" s="80"/>
      <c r="D54" s="81"/>
      <c r="E54" s="81">
        <f t="shared" si="7"/>
        <v>0</v>
      </c>
      <c r="F54" s="26" t="s">
        <v>25</v>
      </c>
      <c r="G54" s="26"/>
      <c r="H54" s="26">
        <f t="shared" si="9"/>
        <v>0</v>
      </c>
      <c r="I54" s="65" t="s">
        <v>26</v>
      </c>
      <c r="J54" s="80"/>
    </row>
    <row r="55" spans="1:10" ht="28.05" customHeight="1" x14ac:dyDescent="0.25">
      <c r="A55" s="110" t="s">
        <v>42</v>
      </c>
      <c r="B55" s="111"/>
      <c r="C55" s="112"/>
      <c r="D55" s="7">
        <f>SUM(D8:D54)</f>
        <v>20991.9</v>
      </c>
      <c r="E55" s="7">
        <f>SUM(E8:E54)</f>
        <v>20991.9</v>
      </c>
      <c r="F55" s="27"/>
      <c r="G55" s="27"/>
      <c r="H55" s="27"/>
      <c r="I55" s="27"/>
      <c r="J55" s="28"/>
    </row>
    <row r="58" spans="1:10" x14ac:dyDescent="0.25">
      <c r="B58" s="1" t="s">
        <v>119</v>
      </c>
    </row>
  </sheetData>
  <mergeCells count="4">
    <mergeCell ref="A1:J1"/>
    <mergeCell ref="A2:J2"/>
    <mergeCell ref="A3:J3"/>
    <mergeCell ref="A55:C55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3" orientation="landscape" horizontalDpi="4294967293" r:id="rId1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8"/>
  <sheetViews>
    <sheetView view="pageBreakPreview" zoomScale="80" zoomScaleNormal="100" zoomScaleSheetLayoutView="80" workbookViewId="0">
      <selection activeCell="F38" sqref="F38"/>
    </sheetView>
  </sheetViews>
  <sheetFormatPr defaultColWidth="9" defaultRowHeight="24.6" x14ac:dyDescent="0.25"/>
  <cols>
    <col min="1" max="1" width="6.3984375" style="18" customWidth="1"/>
    <col min="2" max="2" width="15" style="1" customWidth="1"/>
    <col min="3" max="3" width="32.296875" style="1" customWidth="1"/>
    <col min="4" max="4" width="10.69921875" style="1" customWidth="1"/>
    <col min="5" max="5" width="10.3984375" style="1" customWidth="1"/>
    <col min="6" max="6" width="11.296875" style="1" customWidth="1"/>
    <col min="7" max="7" width="24.19921875" style="1" customWidth="1"/>
    <col min="8" max="8" width="28.796875" style="1" customWidth="1"/>
    <col min="9" max="9" width="12.09765625" style="1" customWidth="1"/>
    <col min="10" max="10" width="35.3984375" style="1" customWidth="1"/>
    <col min="11" max="16384" width="9" style="1"/>
  </cols>
  <sheetData>
    <row r="1" spans="1:10" s="96" customFormat="1" ht="37.799999999999997" x14ac:dyDescent="0.25">
      <c r="A1" s="109" t="str">
        <f>+ด่านขุนทด!A1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6" customFormat="1" ht="37.799999999999997" x14ac:dyDescent="0.25">
      <c r="A3" s="109" t="str">
        <f>+ด่านขุนทด!A3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5">
      <c r="A5" s="78"/>
      <c r="B5" s="102"/>
      <c r="C5" s="29" t="s">
        <v>29</v>
      </c>
      <c r="D5" s="78"/>
      <c r="E5" s="78"/>
      <c r="F5" s="25"/>
      <c r="G5" s="78"/>
      <c r="H5" s="78"/>
      <c r="I5" s="78"/>
      <c r="J5" s="78"/>
    </row>
    <row r="6" spans="1:10" ht="28.05" customHeight="1" x14ac:dyDescent="0.25">
      <c r="A6" s="83" t="s">
        <v>23</v>
      </c>
      <c r="B6" s="67" t="s">
        <v>165</v>
      </c>
      <c r="C6" s="77" t="s">
        <v>102</v>
      </c>
      <c r="D6" s="70">
        <v>550</v>
      </c>
      <c r="E6" s="70">
        <f t="shared" ref="E6:E12" si="0">+D6</f>
        <v>550</v>
      </c>
      <c r="F6" s="72" t="s">
        <v>25</v>
      </c>
      <c r="G6" s="72" t="s">
        <v>166</v>
      </c>
      <c r="H6" s="72" t="str">
        <f t="shared" ref="H6:H12" si="1">+G6</f>
        <v>อู่ประจวบยนต์</v>
      </c>
      <c r="I6" s="73" t="s">
        <v>26</v>
      </c>
      <c r="J6" s="75" t="s">
        <v>167</v>
      </c>
    </row>
    <row r="7" spans="1:10" ht="28.05" customHeight="1" x14ac:dyDescent="0.25">
      <c r="A7" s="83" t="s">
        <v>13</v>
      </c>
      <c r="B7" s="67" t="s">
        <v>168</v>
      </c>
      <c r="C7" s="77" t="s">
        <v>102</v>
      </c>
      <c r="D7" s="70">
        <v>624</v>
      </c>
      <c r="E7" s="70">
        <f t="shared" si="0"/>
        <v>624</v>
      </c>
      <c r="F7" s="72" t="s">
        <v>25</v>
      </c>
      <c r="G7" s="93" t="s">
        <v>169</v>
      </c>
      <c r="H7" s="72" t="str">
        <f t="shared" si="1"/>
        <v>บริษัท คูโบต้าชัยศิริขอนแก่น จำกัด</v>
      </c>
      <c r="I7" s="73" t="s">
        <v>26</v>
      </c>
      <c r="J7" s="75" t="s">
        <v>170</v>
      </c>
    </row>
    <row r="8" spans="1:10" ht="28.05" customHeight="1" x14ac:dyDescent="0.25">
      <c r="A8" s="83" t="s">
        <v>14</v>
      </c>
      <c r="B8" s="67" t="s">
        <v>171</v>
      </c>
      <c r="C8" s="77" t="s">
        <v>172</v>
      </c>
      <c r="D8" s="70">
        <v>600</v>
      </c>
      <c r="E8" s="70">
        <f t="shared" si="0"/>
        <v>600</v>
      </c>
      <c r="F8" s="72" t="s">
        <v>25</v>
      </c>
      <c r="G8" s="72" t="s">
        <v>173</v>
      </c>
      <c r="H8" s="72" t="str">
        <f t="shared" si="1"/>
        <v>อู่ช่างปุ๊</v>
      </c>
      <c r="I8" s="73" t="s">
        <v>26</v>
      </c>
      <c r="J8" s="75" t="s">
        <v>174</v>
      </c>
    </row>
    <row r="9" spans="1:10" ht="28.05" customHeight="1" x14ac:dyDescent="0.25">
      <c r="A9" s="83" t="s">
        <v>15</v>
      </c>
      <c r="B9" s="67" t="s">
        <v>159</v>
      </c>
      <c r="C9" s="77" t="s">
        <v>172</v>
      </c>
      <c r="D9" s="70">
        <v>7200</v>
      </c>
      <c r="E9" s="70">
        <f t="shared" ref="E9" si="2">+D9</f>
        <v>7200</v>
      </c>
      <c r="F9" s="72" t="s">
        <v>25</v>
      </c>
      <c r="G9" s="72" t="s">
        <v>175</v>
      </c>
      <c r="H9" s="72" t="str">
        <f t="shared" ref="H9" si="3">+G9</f>
        <v>ร้านสามแยกการยาง</v>
      </c>
      <c r="I9" s="73" t="s">
        <v>26</v>
      </c>
      <c r="J9" s="75" t="s">
        <v>176</v>
      </c>
    </row>
    <row r="10" spans="1:10" ht="28.05" customHeight="1" x14ac:dyDescent="0.25">
      <c r="A10" s="83" t="s">
        <v>16</v>
      </c>
      <c r="B10" s="67" t="s">
        <v>159</v>
      </c>
      <c r="C10" s="77" t="s">
        <v>172</v>
      </c>
      <c r="D10" s="70">
        <v>160</v>
      </c>
      <c r="E10" s="70">
        <f t="shared" si="0"/>
        <v>160</v>
      </c>
      <c r="F10" s="72" t="s">
        <v>25</v>
      </c>
      <c r="G10" s="72" t="s">
        <v>177</v>
      </c>
      <c r="H10" s="72" t="str">
        <f t="shared" si="1"/>
        <v>อู่คอนสารรวมช่าง</v>
      </c>
      <c r="I10" s="73" t="s">
        <v>26</v>
      </c>
      <c r="J10" s="75" t="s">
        <v>178</v>
      </c>
    </row>
    <row r="11" spans="1:10" ht="28.05" customHeight="1" x14ac:dyDescent="0.25">
      <c r="A11" s="83" t="s">
        <v>17</v>
      </c>
      <c r="B11" s="67" t="s">
        <v>179</v>
      </c>
      <c r="C11" s="77" t="s">
        <v>172</v>
      </c>
      <c r="D11" s="70">
        <v>700</v>
      </c>
      <c r="E11" s="70">
        <f t="shared" si="0"/>
        <v>700</v>
      </c>
      <c r="F11" s="72" t="s">
        <v>25</v>
      </c>
      <c r="G11" s="72" t="s">
        <v>180</v>
      </c>
      <c r="H11" s="72" t="str">
        <f t="shared" si="1"/>
        <v>ร้านวิชัยยนต์</v>
      </c>
      <c r="I11" s="73" t="s">
        <v>26</v>
      </c>
      <c r="J11" s="75" t="s">
        <v>181</v>
      </c>
    </row>
    <row r="12" spans="1:10" ht="28.05" customHeight="1" x14ac:dyDescent="0.25">
      <c r="A12" s="83" t="s">
        <v>18</v>
      </c>
      <c r="B12" s="67" t="s">
        <v>182</v>
      </c>
      <c r="C12" s="77" t="s">
        <v>40</v>
      </c>
      <c r="D12" s="70">
        <v>2000</v>
      </c>
      <c r="E12" s="70">
        <f t="shared" si="0"/>
        <v>2000</v>
      </c>
      <c r="F12" s="72" t="s">
        <v>25</v>
      </c>
      <c r="G12" s="72" t="s">
        <v>183</v>
      </c>
      <c r="H12" s="72" t="str">
        <f t="shared" si="1"/>
        <v>ร้านพิริยะวัฒนา</v>
      </c>
      <c r="I12" s="73" t="s">
        <v>26</v>
      </c>
      <c r="J12" s="75" t="s">
        <v>184</v>
      </c>
    </row>
    <row r="13" spans="1:10" ht="28.05" customHeight="1" x14ac:dyDescent="0.25">
      <c r="A13" s="83" t="s">
        <v>19</v>
      </c>
      <c r="B13" s="67" t="s">
        <v>185</v>
      </c>
      <c r="C13" s="77" t="s">
        <v>172</v>
      </c>
      <c r="D13" s="70">
        <v>700</v>
      </c>
      <c r="E13" s="70">
        <f>+D13</f>
        <v>700</v>
      </c>
      <c r="F13" s="72" t="s">
        <v>25</v>
      </c>
      <c r="G13" s="72" t="s">
        <v>76</v>
      </c>
      <c r="H13" s="72" t="str">
        <f>+G13</f>
        <v>ร้านกล้าก้าวเซอร์วิส</v>
      </c>
      <c r="I13" s="73" t="s">
        <v>26</v>
      </c>
      <c r="J13" s="75" t="s">
        <v>186</v>
      </c>
    </row>
    <row r="14" spans="1:10" ht="28.05" customHeight="1" x14ac:dyDescent="0.25">
      <c r="A14" s="83" t="s">
        <v>20</v>
      </c>
      <c r="B14" s="67" t="s">
        <v>187</v>
      </c>
      <c r="C14" s="77" t="s">
        <v>40</v>
      </c>
      <c r="D14" s="70">
        <v>490</v>
      </c>
      <c r="E14" s="70">
        <f t="shared" ref="E14" si="4">+D14</f>
        <v>490</v>
      </c>
      <c r="F14" s="72" t="s">
        <v>25</v>
      </c>
      <c r="G14" s="72" t="s">
        <v>188</v>
      </c>
      <c r="H14" s="72" t="str">
        <f t="shared" ref="H14" si="5">+G14</f>
        <v>ร้านนายคอมพิวเตอร์</v>
      </c>
      <c r="I14" s="73" t="s">
        <v>26</v>
      </c>
      <c r="J14" s="75" t="s">
        <v>189</v>
      </c>
    </row>
    <row r="15" spans="1:10" ht="28.05" customHeight="1" x14ac:dyDescent="0.25">
      <c r="A15" s="83" t="s">
        <v>21</v>
      </c>
      <c r="B15" s="67" t="s">
        <v>191</v>
      </c>
      <c r="C15" s="77" t="s">
        <v>102</v>
      </c>
      <c r="D15" s="70">
        <v>600</v>
      </c>
      <c r="E15" s="70">
        <f t="shared" ref="E15:E35" si="6">+D15</f>
        <v>600</v>
      </c>
      <c r="F15" s="72" t="s">
        <v>25</v>
      </c>
      <c r="G15" s="72" t="s">
        <v>76</v>
      </c>
      <c r="H15" s="72" t="str">
        <f t="shared" ref="H15:H35" si="7">+G15</f>
        <v>ร้านกล้าก้าวเซอร์วิส</v>
      </c>
      <c r="I15" s="73" t="s">
        <v>26</v>
      </c>
      <c r="J15" s="75" t="s">
        <v>192</v>
      </c>
    </row>
    <row r="16" spans="1:10" ht="28.05" customHeight="1" x14ac:dyDescent="0.25">
      <c r="A16" s="83" t="s">
        <v>34</v>
      </c>
      <c r="B16" s="67" t="s">
        <v>194</v>
      </c>
      <c r="C16" s="77" t="s">
        <v>102</v>
      </c>
      <c r="D16" s="70">
        <v>150</v>
      </c>
      <c r="E16" s="70">
        <f t="shared" si="6"/>
        <v>150</v>
      </c>
      <c r="F16" s="72" t="s">
        <v>25</v>
      </c>
      <c r="G16" s="72" t="s">
        <v>195</v>
      </c>
      <c r="H16" s="72" t="str">
        <f t="shared" si="7"/>
        <v>ร้านพิภพการช่าง</v>
      </c>
      <c r="I16" s="73" t="s">
        <v>26</v>
      </c>
      <c r="J16" s="75" t="s">
        <v>196</v>
      </c>
    </row>
    <row r="17" spans="1:10" ht="28.05" hidden="1" customHeight="1" x14ac:dyDescent="0.25">
      <c r="A17" s="83" t="s">
        <v>35</v>
      </c>
      <c r="B17" s="67"/>
      <c r="C17" s="77" t="s">
        <v>102</v>
      </c>
      <c r="D17" s="70"/>
      <c r="E17" s="70">
        <f t="shared" si="6"/>
        <v>0</v>
      </c>
      <c r="F17" s="72" t="s">
        <v>25</v>
      </c>
      <c r="G17" s="72" t="s">
        <v>76</v>
      </c>
      <c r="H17" s="72" t="str">
        <f t="shared" si="7"/>
        <v>ร้านกล้าก้าวเซอร์วิส</v>
      </c>
      <c r="I17" s="73" t="s">
        <v>26</v>
      </c>
      <c r="J17" s="75" t="s">
        <v>140</v>
      </c>
    </row>
    <row r="18" spans="1:10" ht="28.05" hidden="1" customHeight="1" x14ac:dyDescent="0.25">
      <c r="A18" s="83" t="s">
        <v>36</v>
      </c>
      <c r="B18" s="67"/>
      <c r="C18" s="77" t="s">
        <v>39</v>
      </c>
      <c r="D18" s="70"/>
      <c r="E18" s="70">
        <f t="shared" si="6"/>
        <v>0</v>
      </c>
      <c r="F18" s="72" t="s">
        <v>25</v>
      </c>
      <c r="G18" s="72" t="s">
        <v>103</v>
      </c>
      <c r="H18" s="72" t="str">
        <f>+G18</f>
        <v>ร้าน มิตรอารีย์แก้งคร้อ</v>
      </c>
      <c r="I18" s="73" t="s">
        <v>26</v>
      </c>
      <c r="J18" s="75" t="s">
        <v>140</v>
      </c>
    </row>
    <row r="19" spans="1:10" ht="28.05" hidden="1" customHeight="1" x14ac:dyDescent="0.25">
      <c r="A19" s="83"/>
      <c r="B19" s="67"/>
      <c r="C19" s="77"/>
      <c r="D19" s="70"/>
      <c r="E19" s="70">
        <f t="shared" si="6"/>
        <v>0</v>
      </c>
      <c r="F19" s="72" t="s">
        <v>25</v>
      </c>
      <c r="G19" s="72"/>
      <c r="H19" s="72">
        <f t="shared" si="7"/>
        <v>0</v>
      </c>
      <c r="I19" s="73" t="s">
        <v>26</v>
      </c>
      <c r="J19" s="75"/>
    </row>
    <row r="20" spans="1:10" ht="28.05" hidden="1" customHeight="1" x14ac:dyDescent="0.25">
      <c r="A20" s="67"/>
      <c r="B20" s="67"/>
      <c r="C20" s="77"/>
      <c r="D20" s="70"/>
      <c r="E20" s="70">
        <f t="shared" si="6"/>
        <v>0</v>
      </c>
      <c r="F20" s="72" t="s">
        <v>25</v>
      </c>
      <c r="G20" s="72"/>
      <c r="H20" s="72">
        <f t="shared" si="7"/>
        <v>0</v>
      </c>
      <c r="I20" s="73" t="s">
        <v>26</v>
      </c>
      <c r="J20" s="75"/>
    </row>
    <row r="21" spans="1:10" ht="28.05" hidden="1" customHeight="1" x14ac:dyDescent="0.25">
      <c r="A21" s="67"/>
      <c r="B21" s="67"/>
      <c r="C21" s="77"/>
      <c r="D21" s="70"/>
      <c r="E21" s="70">
        <f t="shared" si="6"/>
        <v>0</v>
      </c>
      <c r="F21" s="72" t="s">
        <v>25</v>
      </c>
      <c r="G21" s="72"/>
      <c r="H21" s="72">
        <f t="shared" si="7"/>
        <v>0</v>
      </c>
      <c r="I21" s="73" t="s">
        <v>26</v>
      </c>
      <c r="J21" s="75"/>
    </row>
    <row r="22" spans="1:10" ht="28.05" hidden="1" customHeight="1" x14ac:dyDescent="0.25">
      <c r="A22" s="67"/>
      <c r="B22" s="67"/>
      <c r="C22" s="77"/>
      <c r="D22" s="70"/>
      <c r="E22" s="70">
        <f t="shared" si="6"/>
        <v>0</v>
      </c>
      <c r="F22" s="72" t="s">
        <v>25</v>
      </c>
      <c r="G22" s="72"/>
      <c r="H22" s="72">
        <f t="shared" si="7"/>
        <v>0</v>
      </c>
      <c r="I22" s="73" t="s">
        <v>26</v>
      </c>
      <c r="J22" s="75"/>
    </row>
    <row r="23" spans="1:10" ht="28.05" hidden="1" customHeight="1" x14ac:dyDescent="0.25">
      <c r="A23" s="67"/>
      <c r="B23" s="67"/>
      <c r="C23" s="77"/>
      <c r="D23" s="70"/>
      <c r="E23" s="70">
        <f t="shared" si="6"/>
        <v>0</v>
      </c>
      <c r="F23" s="72" t="s">
        <v>25</v>
      </c>
      <c r="G23" s="72"/>
      <c r="H23" s="72">
        <f t="shared" si="7"/>
        <v>0</v>
      </c>
      <c r="I23" s="73" t="s">
        <v>26</v>
      </c>
      <c r="J23" s="75"/>
    </row>
    <row r="24" spans="1:10" ht="28.05" hidden="1" customHeight="1" x14ac:dyDescent="0.25">
      <c r="A24" s="67"/>
      <c r="B24" s="67"/>
      <c r="C24" s="77"/>
      <c r="D24" s="70"/>
      <c r="E24" s="70">
        <f t="shared" si="6"/>
        <v>0</v>
      </c>
      <c r="F24" s="72" t="s">
        <v>25</v>
      </c>
      <c r="G24" s="72"/>
      <c r="H24" s="72">
        <f t="shared" si="7"/>
        <v>0</v>
      </c>
      <c r="I24" s="73" t="s">
        <v>26</v>
      </c>
      <c r="J24" s="75"/>
    </row>
    <row r="25" spans="1:10" ht="28.05" hidden="1" customHeight="1" x14ac:dyDescent="0.25">
      <c r="A25" s="67"/>
      <c r="B25" s="67"/>
      <c r="C25" s="77"/>
      <c r="D25" s="70"/>
      <c r="E25" s="70">
        <f t="shared" si="6"/>
        <v>0</v>
      </c>
      <c r="F25" s="72" t="s">
        <v>25</v>
      </c>
      <c r="G25" s="72"/>
      <c r="H25" s="72">
        <f t="shared" si="7"/>
        <v>0</v>
      </c>
      <c r="I25" s="73" t="s">
        <v>26</v>
      </c>
      <c r="J25" s="75"/>
    </row>
    <row r="26" spans="1:10" ht="28.05" hidden="1" customHeight="1" x14ac:dyDescent="0.25">
      <c r="A26" s="67"/>
      <c r="B26" s="67"/>
      <c r="C26" s="77"/>
      <c r="D26" s="70"/>
      <c r="E26" s="70">
        <f t="shared" si="6"/>
        <v>0</v>
      </c>
      <c r="F26" s="72" t="s">
        <v>25</v>
      </c>
      <c r="G26" s="72"/>
      <c r="H26" s="72">
        <f t="shared" si="7"/>
        <v>0</v>
      </c>
      <c r="I26" s="73" t="s">
        <v>26</v>
      </c>
      <c r="J26" s="75"/>
    </row>
    <row r="27" spans="1:10" ht="28.05" hidden="1" customHeight="1" x14ac:dyDescent="0.25">
      <c r="A27" s="67"/>
      <c r="B27" s="67"/>
      <c r="C27" s="77"/>
      <c r="D27" s="70"/>
      <c r="E27" s="70">
        <f t="shared" si="6"/>
        <v>0</v>
      </c>
      <c r="F27" s="72" t="s">
        <v>25</v>
      </c>
      <c r="G27" s="72"/>
      <c r="H27" s="72">
        <f t="shared" si="7"/>
        <v>0</v>
      </c>
      <c r="I27" s="73" t="s">
        <v>26</v>
      </c>
      <c r="J27" s="75"/>
    </row>
    <row r="28" spans="1:10" ht="28.05" hidden="1" customHeight="1" x14ac:dyDescent="0.25">
      <c r="A28" s="67"/>
      <c r="B28" s="67"/>
      <c r="C28" s="77"/>
      <c r="D28" s="70"/>
      <c r="E28" s="70">
        <f t="shared" si="6"/>
        <v>0</v>
      </c>
      <c r="F28" s="72" t="s">
        <v>25</v>
      </c>
      <c r="G28" s="72"/>
      <c r="H28" s="72">
        <f t="shared" si="7"/>
        <v>0</v>
      </c>
      <c r="I28" s="73" t="s">
        <v>26</v>
      </c>
      <c r="J28" s="75"/>
    </row>
    <row r="29" spans="1:10" ht="28.05" hidden="1" customHeight="1" x14ac:dyDescent="0.25">
      <c r="A29" s="67"/>
      <c r="B29" s="67"/>
      <c r="C29" s="77"/>
      <c r="D29" s="70"/>
      <c r="E29" s="70">
        <f t="shared" si="6"/>
        <v>0</v>
      </c>
      <c r="F29" s="72" t="s">
        <v>25</v>
      </c>
      <c r="G29" s="72"/>
      <c r="H29" s="72">
        <f t="shared" si="7"/>
        <v>0</v>
      </c>
      <c r="I29" s="73" t="s">
        <v>26</v>
      </c>
      <c r="J29" s="75"/>
    </row>
    <row r="30" spans="1:10" ht="28.05" hidden="1" customHeight="1" x14ac:dyDescent="0.25">
      <c r="A30" s="67"/>
      <c r="B30" s="83"/>
      <c r="C30" s="77"/>
      <c r="D30" s="70"/>
      <c r="E30" s="70">
        <f t="shared" si="6"/>
        <v>0</v>
      </c>
      <c r="F30" s="72" t="s">
        <v>25</v>
      </c>
      <c r="G30" s="72"/>
      <c r="H30" s="72">
        <f t="shared" si="7"/>
        <v>0</v>
      </c>
      <c r="I30" s="73" t="s">
        <v>26</v>
      </c>
      <c r="J30" s="75"/>
    </row>
    <row r="31" spans="1:10" ht="28.05" hidden="1" customHeight="1" x14ac:dyDescent="0.25">
      <c r="A31" s="67"/>
      <c r="B31" s="83"/>
      <c r="C31" s="77"/>
      <c r="D31" s="70"/>
      <c r="E31" s="70">
        <f t="shared" si="6"/>
        <v>0</v>
      </c>
      <c r="F31" s="72" t="s">
        <v>25</v>
      </c>
      <c r="G31" s="72"/>
      <c r="H31" s="72">
        <f t="shared" si="7"/>
        <v>0</v>
      </c>
      <c r="I31" s="73" t="s">
        <v>26</v>
      </c>
      <c r="J31" s="75"/>
    </row>
    <row r="32" spans="1:10" ht="28.05" hidden="1" customHeight="1" x14ac:dyDescent="0.25">
      <c r="A32" s="67"/>
      <c r="B32" s="83"/>
      <c r="C32" s="77"/>
      <c r="D32" s="70"/>
      <c r="E32" s="70">
        <f t="shared" si="6"/>
        <v>0</v>
      </c>
      <c r="F32" s="72" t="s">
        <v>25</v>
      </c>
      <c r="G32" s="72"/>
      <c r="H32" s="72">
        <f t="shared" si="7"/>
        <v>0</v>
      </c>
      <c r="I32" s="73" t="s">
        <v>26</v>
      </c>
      <c r="J32" s="75"/>
    </row>
    <row r="33" spans="1:10" ht="28.05" hidden="1" customHeight="1" x14ac:dyDescent="0.25">
      <c r="A33" s="67"/>
      <c r="B33" s="83"/>
      <c r="C33" s="77"/>
      <c r="D33" s="70"/>
      <c r="E33" s="70">
        <f t="shared" si="6"/>
        <v>0</v>
      </c>
      <c r="F33" s="72" t="s">
        <v>25</v>
      </c>
      <c r="G33" s="72"/>
      <c r="H33" s="72">
        <f t="shared" si="7"/>
        <v>0</v>
      </c>
      <c r="I33" s="73" t="s">
        <v>26</v>
      </c>
      <c r="J33" s="75"/>
    </row>
    <row r="34" spans="1:10" ht="28.05" hidden="1" customHeight="1" x14ac:dyDescent="0.25">
      <c r="A34" s="67"/>
      <c r="B34" s="83"/>
      <c r="C34" s="77"/>
      <c r="D34" s="70"/>
      <c r="E34" s="70">
        <f t="shared" si="6"/>
        <v>0</v>
      </c>
      <c r="F34" s="72" t="s">
        <v>25</v>
      </c>
      <c r="G34" s="72"/>
      <c r="H34" s="72">
        <f t="shared" si="7"/>
        <v>0</v>
      </c>
      <c r="I34" s="73" t="s">
        <v>26</v>
      </c>
      <c r="J34" s="75"/>
    </row>
    <row r="35" spans="1:10" ht="28.05" hidden="1" customHeight="1" x14ac:dyDescent="0.25">
      <c r="A35" s="90"/>
      <c r="B35" s="79"/>
      <c r="C35" s="80"/>
      <c r="D35" s="81"/>
      <c r="E35" s="81">
        <f t="shared" si="6"/>
        <v>0</v>
      </c>
      <c r="F35" s="72" t="s">
        <v>25</v>
      </c>
      <c r="G35" s="26"/>
      <c r="H35" s="26">
        <f t="shared" si="7"/>
        <v>0</v>
      </c>
      <c r="I35" s="73" t="s">
        <v>26</v>
      </c>
      <c r="J35" s="98"/>
    </row>
    <row r="36" spans="1:10" ht="28.05" customHeight="1" x14ac:dyDescent="0.25">
      <c r="A36" s="106" t="s">
        <v>42</v>
      </c>
      <c r="B36" s="107"/>
      <c r="C36" s="108"/>
      <c r="D36" s="97">
        <f>SUM(D6:D35)</f>
        <v>13774</v>
      </c>
      <c r="E36" s="97">
        <f>SUM(E6:E35)</f>
        <v>13774</v>
      </c>
      <c r="F36" s="113"/>
      <c r="G36" s="114"/>
      <c r="H36" s="114"/>
      <c r="I36" s="114"/>
      <c r="J36" s="115"/>
    </row>
    <row r="37" spans="1:10" ht="34.200000000000003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B38" s="1" t="s">
        <v>119</v>
      </c>
    </row>
  </sheetData>
  <mergeCells count="5">
    <mergeCell ref="A1:J1"/>
    <mergeCell ref="A2:J2"/>
    <mergeCell ref="A3:J3"/>
    <mergeCell ref="A36:C36"/>
    <mergeCell ref="F36:J3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6"/>
  <sheetViews>
    <sheetView view="pageBreakPreview" zoomScale="80" zoomScaleNormal="60" zoomScaleSheetLayoutView="80" workbookViewId="0">
      <selection activeCell="G48" sqref="G48"/>
    </sheetView>
  </sheetViews>
  <sheetFormatPr defaultColWidth="9" defaultRowHeight="24.6" x14ac:dyDescent="0.25"/>
  <cols>
    <col min="1" max="1" width="7.09765625" style="18" customWidth="1"/>
    <col min="2" max="2" width="14.69921875" style="1" customWidth="1"/>
    <col min="3" max="3" width="28.296875" style="1" customWidth="1"/>
    <col min="4" max="4" width="13.5" style="1" customWidth="1"/>
    <col min="5" max="5" width="13.09765625" style="1" customWidth="1"/>
    <col min="6" max="6" width="14.8984375" style="1" customWidth="1"/>
    <col min="7" max="7" width="26.69921875" style="1" customWidth="1"/>
    <col min="8" max="8" width="26" style="1" customWidth="1"/>
    <col min="9" max="9" width="13.69921875" style="1" customWidth="1"/>
    <col min="10" max="10" width="33.8984375" style="1" customWidth="1"/>
    <col min="11" max="16384" width="9" style="1"/>
  </cols>
  <sheetData>
    <row r="1" spans="1:10" s="96" customFormat="1" ht="37.799999999999997" x14ac:dyDescent="0.25">
      <c r="A1" s="109" t="str">
        <f>+คอนสาร!A1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6" customFormat="1" ht="37.799999999999997" x14ac:dyDescent="0.25">
      <c r="A3" s="109" t="str">
        <f>+คอนสาร!A3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05" customHeight="1" x14ac:dyDescent="0.25">
      <c r="A5" s="88"/>
      <c r="B5" s="105"/>
      <c r="C5" s="33" t="s">
        <v>30</v>
      </c>
      <c r="D5" s="89"/>
      <c r="E5" s="88"/>
      <c r="F5" s="34"/>
      <c r="G5" s="88"/>
      <c r="H5" s="88"/>
      <c r="I5" s="88"/>
      <c r="J5" s="88"/>
    </row>
    <row r="6" spans="1:10" ht="28.05" customHeight="1" x14ac:dyDescent="0.25">
      <c r="A6" s="67" t="s">
        <v>23</v>
      </c>
      <c r="B6" s="67" t="s">
        <v>246</v>
      </c>
      <c r="C6" s="77" t="s">
        <v>33</v>
      </c>
      <c r="D6" s="70">
        <v>3000</v>
      </c>
      <c r="E6" s="70">
        <f t="shared" ref="E6:E26" si="0">+D6</f>
        <v>3000</v>
      </c>
      <c r="F6" s="72" t="s">
        <v>25</v>
      </c>
      <c r="G6" s="72" t="s">
        <v>44</v>
      </c>
      <c r="H6" s="72" t="str">
        <f t="shared" ref="H6:H29" si="1">+G6</f>
        <v>ร้านชัยพันธุ์การเกษตร 2</v>
      </c>
      <c r="I6" s="73" t="s">
        <v>26</v>
      </c>
      <c r="J6" s="77" t="s">
        <v>264</v>
      </c>
    </row>
    <row r="7" spans="1:10" ht="28.05" customHeight="1" x14ac:dyDescent="0.25">
      <c r="A7" s="67" t="s">
        <v>13</v>
      </c>
      <c r="B7" s="67" t="s">
        <v>265</v>
      </c>
      <c r="C7" s="77" t="s">
        <v>266</v>
      </c>
      <c r="D7" s="70">
        <v>420</v>
      </c>
      <c r="E7" s="70">
        <f>+D7</f>
        <v>420</v>
      </c>
      <c r="F7" s="72" t="s">
        <v>25</v>
      </c>
      <c r="G7" s="72" t="s">
        <v>267</v>
      </c>
      <c r="H7" s="72" t="str">
        <f>+G7</f>
        <v>ร้านต.อะไหล่ยนต์</v>
      </c>
      <c r="I7" s="73" t="s">
        <v>26</v>
      </c>
      <c r="J7" s="77" t="s">
        <v>268</v>
      </c>
    </row>
    <row r="8" spans="1:10" ht="28.05" customHeight="1" x14ac:dyDescent="0.25">
      <c r="A8" s="67" t="s">
        <v>14</v>
      </c>
      <c r="B8" s="67" t="s">
        <v>231</v>
      </c>
      <c r="C8" s="77" t="s">
        <v>266</v>
      </c>
      <c r="D8" s="70">
        <v>800</v>
      </c>
      <c r="E8" s="70">
        <f t="shared" ref="E8:E9" si="2">+D8</f>
        <v>800</v>
      </c>
      <c r="F8" s="72" t="s">
        <v>25</v>
      </c>
      <c r="G8" s="72" t="s">
        <v>269</v>
      </c>
      <c r="H8" s="72" t="str">
        <f t="shared" ref="H8" si="3">+G8</f>
        <v>ร้านเอ็น พี อิเล็กทรอนิกส์-ไดนาโม</v>
      </c>
      <c r="I8" s="73" t="s">
        <v>26</v>
      </c>
      <c r="J8" s="77" t="s">
        <v>270</v>
      </c>
    </row>
    <row r="9" spans="1:10" ht="28.05" customHeight="1" x14ac:dyDescent="0.25">
      <c r="A9" s="67" t="s">
        <v>15</v>
      </c>
      <c r="B9" s="67" t="s">
        <v>271</v>
      </c>
      <c r="C9" s="77" t="s">
        <v>272</v>
      </c>
      <c r="D9" s="70">
        <v>1490</v>
      </c>
      <c r="E9" s="70">
        <f t="shared" si="2"/>
        <v>1490</v>
      </c>
      <c r="F9" s="72" t="s">
        <v>25</v>
      </c>
      <c r="G9" s="72" t="s">
        <v>44</v>
      </c>
      <c r="H9" s="72" t="str">
        <f>+G9</f>
        <v>ร้านชัยพันธุ์การเกษตร 2</v>
      </c>
      <c r="I9" s="73" t="s">
        <v>26</v>
      </c>
      <c r="J9" s="77" t="s">
        <v>273</v>
      </c>
    </row>
    <row r="10" spans="1:10" ht="28.05" customHeight="1" x14ac:dyDescent="0.25">
      <c r="A10" s="67" t="s">
        <v>16</v>
      </c>
      <c r="B10" s="67" t="s">
        <v>162</v>
      </c>
      <c r="C10" s="77" t="s">
        <v>33</v>
      </c>
      <c r="D10" s="70">
        <v>1200</v>
      </c>
      <c r="E10" s="70">
        <f>+D10</f>
        <v>1200</v>
      </c>
      <c r="F10" s="72" t="s">
        <v>25</v>
      </c>
      <c r="G10" s="72" t="s">
        <v>44</v>
      </c>
      <c r="H10" s="72" t="str">
        <f>+G10</f>
        <v>ร้านชัยพันธุ์การเกษตร 2</v>
      </c>
      <c r="I10" s="73" t="s">
        <v>26</v>
      </c>
      <c r="J10" s="77" t="s">
        <v>275</v>
      </c>
    </row>
    <row r="11" spans="1:10" ht="28.05" customHeight="1" x14ac:dyDescent="0.25">
      <c r="A11" s="67" t="s">
        <v>17</v>
      </c>
      <c r="B11" s="67" t="s">
        <v>258</v>
      </c>
      <c r="C11" s="77" t="s">
        <v>40</v>
      </c>
      <c r="D11" s="70">
        <v>1870</v>
      </c>
      <c r="E11" s="70">
        <f t="shared" si="0"/>
        <v>1870</v>
      </c>
      <c r="F11" s="72" t="s">
        <v>25</v>
      </c>
      <c r="G11" s="72" t="s">
        <v>46</v>
      </c>
      <c r="H11" s="72" t="str">
        <f t="shared" si="1"/>
        <v>ร้านดีดีเซ็นเตอร์</v>
      </c>
      <c r="I11" s="73" t="s">
        <v>26</v>
      </c>
      <c r="J11" s="77" t="s">
        <v>276</v>
      </c>
    </row>
    <row r="12" spans="1:10" ht="28.05" customHeight="1" x14ac:dyDescent="0.25">
      <c r="A12" s="67" t="s">
        <v>18</v>
      </c>
      <c r="B12" s="67" t="s">
        <v>171</v>
      </c>
      <c r="C12" s="77" t="s">
        <v>33</v>
      </c>
      <c r="D12" s="70">
        <v>3000</v>
      </c>
      <c r="E12" s="70">
        <f t="shared" si="0"/>
        <v>3000</v>
      </c>
      <c r="F12" s="72" t="s">
        <v>25</v>
      </c>
      <c r="G12" s="72" t="s">
        <v>44</v>
      </c>
      <c r="H12" s="72" t="str">
        <f t="shared" si="1"/>
        <v>ร้านชัยพันธุ์การเกษตร 2</v>
      </c>
      <c r="I12" s="73" t="s">
        <v>26</v>
      </c>
      <c r="J12" s="77" t="s">
        <v>277</v>
      </c>
    </row>
    <row r="13" spans="1:10" ht="28.05" customHeight="1" x14ac:dyDescent="0.25">
      <c r="A13" s="67" t="s">
        <v>19</v>
      </c>
      <c r="B13" s="67" t="s">
        <v>252</v>
      </c>
      <c r="C13" s="77" t="s">
        <v>33</v>
      </c>
      <c r="D13" s="70">
        <v>1950</v>
      </c>
      <c r="E13" s="70">
        <f t="shared" si="0"/>
        <v>1950</v>
      </c>
      <c r="F13" s="72" t="s">
        <v>25</v>
      </c>
      <c r="G13" s="72" t="s">
        <v>274</v>
      </c>
      <c r="H13" s="72" t="str">
        <f t="shared" si="1"/>
        <v>ร้านชัยพันธุ์การเกษตร 3</v>
      </c>
      <c r="I13" s="73" t="s">
        <v>26</v>
      </c>
      <c r="J13" s="77" t="s">
        <v>278</v>
      </c>
    </row>
    <row r="14" spans="1:10" ht="28.05" customHeight="1" x14ac:dyDescent="0.25">
      <c r="A14" s="67" t="s">
        <v>20</v>
      </c>
      <c r="B14" s="67" t="s">
        <v>255</v>
      </c>
      <c r="C14" s="77" t="s">
        <v>72</v>
      </c>
      <c r="D14" s="70">
        <v>5000</v>
      </c>
      <c r="E14" s="70">
        <f>+D14</f>
        <v>5000</v>
      </c>
      <c r="F14" s="72" t="s">
        <v>25</v>
      </c>
      <c r="G14" s="72" t="s">
        <v>279</v>
      </c>
      <c r="H14" s="72" t="str">
        <f>+G14</f>
        <v>นายสุบิน  เกตุสิทธิ์</v>
      </c>
      <c r="I14" s="73" t="s">
        <v>26</v>
      </c>
      <c r="J14" s="77" t="s">
        <v>280</v>
      </c>
    </row>
    <row r="15" spans="1:10" ht="28.05" customHeight="1" x14ac:dyDescent="0.25">
      <c r="A15" s="67" t="s">
        <v>21</v>
      </c>
      <c r="B15" s="67" t="s">
        <v>271</v>
      </c>
      <c r="C15" s="77" t="s">
        <v>39</v>
      </c>
      <c r="D15" s="70">
        <v>9090</v>
      </c>
      <c r="E15" s="70">
        <f t="shared" ref="E15:E16" si="4">+D15</f>
        <v>9090</v>
      </c>
      <c r="F15" s="72" t="s">
        <v>25</v>
      </c>
      <c r="G15" s="72" t="s">
        <v>44</v>
      </c>
      <c r="H15" s="72" t="str">
        <f t="shared" ref="H15:H16" si="5">+G15</f>
        <v>ร้านชัยพันธุ์การเกษตร 2</v>
      </c>
      <c r="I15" s="73" t="s">
        <v>26</v>
      </c>
      <c r="J15" s="77" t="s">
        <v>281</v>
      </c>
    </row>
    <row r="16" spans="1:10" ht="28.05" customHeight="1" x14ac:dyDescent="0.25">
      <c r="A16" s="67" t="s">
        <v>34</v>
      </c>
      <c r="B16" s="67" t="s">
        <v>182</v>
      </c>
      <c r="C16" s="77" t="s">
        <v>39</v>
      </c>
      <c r="D16" s="70">
        <v>5720</v>
      </c>
      <c r="E16" s="70">
        <f t="shared" si="4"/>
        <v>5720</v>
      </c>
      <c r="F16" s="72" t="s">
        <v>25</v>
      </c>
      <c r="G16" s="72" t="s">
        <v>44</v>
      </c>
      <c r="H16" s="72" t="str">
        <f t="shared" si="5"/>
        <v>ร้านชัยพันธุ์การเกษตร 2</v>
      </c>
      <c r="I16" s="73" t="s">
        <v>26</v>
      </c>
      <c r="J16" s="77" t="s">
        <v>282</v>
      </c>
    </row>
    <row r="17" spans="1:10" ht="28.05" customHeight="1" x14ac:dyDescent="0.25">
      <c r="A17" s="67" t="s">
        <v>35</v>
      </c>
      <c r="B17" s="67" t="s">
        <v>263</v>
      </c>
      <c r="C17" s="77" t="s">
        <v>33</v>
      </c>
      <c r="D17" s="70">
        <v>1200</v>
      </c>
      <c r="E17" s="70">
        <f t="shared" si="0"/>
        <v>1200</v>
      </c>
      <c r="F17" s="72" t="s">
        <v>25</v>
      </c>
      <c r="G17" s="72" t="s">
        <v>44</v>
      </c>
      <c r="H17" s="72" t="str">
        <f t="shared" si="1"/>
        <v>ร้านชัยพันธุ์การเกษตร 2</v>
      </c>
      <c r="I17" s="73" t="s">
        <v>26</v>
      </c>
      <c r="J17" s="77" t="s">
        <v>283</v>
      </c>
    </row>
    <row r="18" spans="1:10" ht="28.05" customHeight="1" x14ac:dyDescent="0.25">
      <c r="A18" s="67" t="s">
        <v>36</v>
      </c>
      <c r="B18" s="67" t="s">
        <v>284</v>
      </c>
      <c r="C18" s="77" t="s">
        <v>33</v>
      </c>
      <c r="D18" s="70">
        <v>2600</v>
      </c>
      <c r="E18" s="70">
        <f t="shared" si="0"/>
        <v>2600</v>
      </c>
      <c r="F18" s="72" t="s">
        <v>25</v>
      </c>
      <c r="G18" s="72" t="s">
        <v>44</v>
      </c>
      <c r="H18" s="72" t="str">
        <f t="shared" si="1"/>
        <v>ร้านชัยพันธุ์การเกษตร 2</v>
      </c>
      <c r="I18" s="73" t="s">
        <v>26</v>
      </c>
      <c r="J18" s="77" t="s">
        <v>285</v>
      </c>
    </row>
    <row r="19" spans="1:10" ht="28.05" customHeight="1" x14ac:dyDescent="0.25">
      <c r="A19" s="67" t="s">
        <v>51</v>
      </c>
      <c r="B19" s="67" t="s">
        <v>187</v>
      </c>
      <c r="C19" s="77" t="s">
        <v>72</v>
      </c>
      <c r="D19" s="70">
        <v>3750</v>
      </c>
      <c r="E19" s="70">
        <f t="shared" si="0"/>
        <v>3750</v>
      </c>
      <c r="F19" s="72" t="s">
        <v>25</v>
      </c>
      <c r="G19" s="72" t="s">
        <v>279</v>
      </c>
      <c r="H19" s="72" t="str">
        <f t="shared" si="1"/>
        <v>นายสุบิน  เกตุสิทธิ์</v>
      </c>
      <c r="I19" s="73" t="s">
        <v>26</v>
      </c>
      <c r="J19" s="77" t="s">
        <v>286</v>
      </c>
    </row>
    <row r="20" spans="1:10" ht="28.05" customHeight="1" x14ac:dyDescent="0.25">
      <c r="A20" s="67" t="s">
        <v>52</v>
      </c>
      <c r="B20" s="67" t="s">
        <v>287</v>
      </c>
      <c r="C20" s="77" t="s">
        <v>39</v>
      </c>
      <c r="D20" s="70">
        <v>6290</v>
      </c>
      <c r="E20" s="70">
        <f>+D20</f>
        <v>6290</v>
      </c>
      <c r="F20" s="72" t="s">
        <v>25</v>
      </c>
      <c r="G20" s="72" t="s">
        <v>44</v>
      </c>
      <c r="H20" s="72" t="str">
        <f>+G20</f>
        <v>ร้านชัยพันธุ์การเกษตร 2</v>
      </c>
      <c r="I20" s="73" t="s">
        <v>26</v>
      </c>
      <c r="J20" s="77" t="s">
        <v>288</v>
      </c>
    </row>
    <row r="21" spans="1:10" ht="28.05" customHeight="1" x14ac:dyDescent="0.25">
      <c r="A21" s="67" t="s">
        <v>53</v>
      </c>
      <c r="B21" s="67" t="s">
        <v>271</v>
      </c>
      <c r="C21" s="77" t="s">
        <v>33</v>
      </c>
      <c r="D21" s="70">
        <v>1800</v>
      </c>
      <c r="E21" s="70">
        <f>+D21</f>
        <v>1800</v>
      </c>
      <c r="F21" s="72" t="s">
        <v>25</v>
      </c>
      <c r="G21" s="72" t="s">
        <v>44</v>
      </c>
      <c r="H21" s="72" t="str">
        <f>+G21</f>
        <v>ร้านชัยพันธุ์การเกษตร 2</v>
      </c>
      <c r="I21" s="73" t="s">
        <v>26</v>
      </c>
      <c r="J21" s="77" t="s">
        <v>289</v>
      </c>
    </row>
    <row r="22" spans="1:10" ht="28.05" hidden="1" customHeight="1" x14ac:dyDescent="0.25">
      <c r="A22" s="67"/>
      <c r="B22" s="67"/>
      <c r="C22" s="77"/>
      <c r="D22" s="70"/>
      <c r="E22" s="70">
        <f t="shared" si="0"/>
        <v>0</v>
      </c>
      <c r="F22" s="72" t="s">
        <v>25</v>
      </c>
      <c r="G22" s="72"/>
      <c r="H22" s="72">
        <f t="shared" si="1"/>
        <v>0</v>
      </c>
      <c r="I22" s="73" t="s">
        <v>26</v>
      </c>
      <c r="J22" s="77"/>
    </row>
    <row r="23" spans="1:10" ht="28.05" hidden="1" customHeight="1" x14ac:dyDescent="0.25">
      <c r="A23" s="67"/>
      <c r="B23" s="67"/>
      <c r="C23" s="77"/>
      <c r="D23" s="70"/>
      <c r="E23" s="70">
        <f t="shared" si="0"/>
        <v>0</v>
      </c>
      <c r="F23" s="72" t="s">
        <v>25</v>
      </c>
      <c r="G23" s="72"/>
      <c r="H23" s="72">
        <f t="shared" si="1"/>
        <v>0</v>
      </c>
      <c r="I23" s="73" t="s">
        <v>26</v>
      </c>
      <c r="J23" s="77"/>
    </row>
    <row r="24" spans="1:10" ht="28.05" hidden="1" customHeight="1" x14ac:dyDescent="0.25">
      <c r="A24" s="67"/>
      <c r="B24" s="67"/>
      <c r="C24" s="77"/>
      <c r="D24" s="70"/>
      <c r="E24" s="70">
        <f t="shared" si="0"/>
        <v>0</v>
      </c>
      <c r="F24" s="72" t="s">
        <v>25</v>
      </c>
      <c r="G24" s="72"/>
      <c r="H24" s="72">
        <f t="shared" si="1"/>
        <v>0</v>
      </c>
      <c r="I24" s="73" t="s">
        <v>26</v>
      </c>
      <c r="J24" s="77"/>
    </row>
    <row r="25" spans="1:10" ht="28.05" hidden="1" customHeight="1" x14ac:dyDescent="0.25">
      <c r="A25" s="67"/>
      <c r="B25" s="67"/>
      <c r="C25" s="77"/>
      <c r="D25" s="70"/>
      <c r="E25" s="70">
        <f t="shared" si="0"/>
        <v>0</v>
      </c>
      <c r="F25" s="72" t="s">
        <v>25</v>
      </c>
      <c r="G25" s="72"/>
      <c r="H25" s="72">
        <f t="shared" si="1"/>
        <v>0</v>
      </c>
      <c r="I25" s="73" t="s">
        <v>26</v>
      </c>
      <c r="J25" s="77"/>
    </row>
    <row r="26" spans="1:10" ht="28.05" hidden="1" customHeight="1" x14ac:dyDescent="0.25">
      <c r="A26" s="67"/>
      <c r="B26" s="67"/>
      <c r="C26" s="77"/>
      <c r="D26" s="70"/>
      <c r="E26" s="70">
        <f t="shared" si="0"/>
        <v>0</v>
      </c>
      <c r="F26" s="72" t="s">
        <v>25</v>
      </c>
      <c r="G26" s="72"/>
      <c r="H26" s="72">
        <f t="shared" si="1"/>
        <v>0</v>
      </c>
      <c r="I26" s="73" t="s">
        <v>26</v>
      </c>
      <c r="J26" s="77"/>
    </row>
    <row r="27" spans="1:10" ht="28.05" hidden="1" customHeight="1" x14ac:dyDescent="0.25">
      <c r="A27" s="67"/>
      <c r="B27" s="67"/>
      <c r="C27" s="77"/>
      <c r="D27" s="70"/>
      <c r="E27" s="70">
        <f t="shared" ref="E27:E44" si="6">+D27</f>
        <v>0</v>
      </c>
      <c r="F27" s="72" t="s">
        <v>25</v>
      </c>
      <c r="G27" s="72"/>
      <c r="H27" s="72">
        <f t="shared" si="1"/>
        <v>0</v>
      </c>
      <c r="I27" s="73" t="s">
        <v>26</v>
      </c>
      <c r="J27" s="77"/>
    </row>
    <row r="28" spans="1:10" ht="28.05" hidden="1" customHeight="1" x14ac:dyDescent="0.25">
      <c r="A28" s="67"/>
      <c r="B28" s="67"/>
      <c r="C28" s="77"/>
      <c r="D28" s="70"/>
      <c r="E28" s="70">
        <f t="shared" si="6"/>
        <v>0</v>
      </c>
      <c r="F28" s="72" t="s">
        <v>25</v>
      </c>
      <c r="G28" s="72"/>
      <c r="H28" s="72">
        <f t="shared" si="1"/>
        <v>0</v>
      </c>
      <c r="I28" s="73" t="s">
        <v>26</v>
      </c>
      <c r="J28" s="77"/>
    </row>
    <row r="29" spans="1:10" ht="28.05" hidden="1" customHeight="1" x14ac:dyDescent="0.25">
      <c r="A29" s="67"/>
      <c r="B29" s="67"/>
      <c r="C29" s="77"/>
      <c r="D29" s="70"/>
      <c r="E29" s="70">
        <f t="shared" si="6"/>
        <v>0</v>
      </c>
      <c r="F29" s="72" t="s">
        <v>25</v>
      </c>
      <c r="G29" s="72"/>
      <c r="H29" s="72">
        <f t="shared" si="1"/>
        <v>0</v>
      </c>
      <c r="I29" s="73" t="s">
        <v>26</v>
      </c>
      <c r="J29" s="77"/>
    </row>
    <row r="30" spans="1:10" ht="28.05" hidden="1" customHeight="1" x14ac:dyDescent="0.25">
      <c r="A30" s="67"/>
      <c r="B30" s="67"/>
      <c r="C30" s="77"/>
      <c r="D30" s="70"/>
      <c r="E30" s="70">
        <f t="shared" si="6"/>
        <v>0</v>
      </c>
      <c r="F30" s="72" t="s">
        <v>25</v>
      </c>
      <c r="G30" s="72"/>
      <c r="H30" s="72">
        <f>+G30</f>
        <v>0</v>
      </c>
      <c r="I30" s="73" t="s">
        <v>26</v>
      </c>
      <c r="J30" s="77"/>
    </row>
    <row r="31" spans="1:10" ht="28.05" hidden="1" customHeight="1" x14ac:dyDescent="0.25">
      <c r="A31" s="67"/>
      <c r="B31" s="67"/>
      <c r="C31" s="77"/>
      <c r="D31" s="70"/>
      <c r="E31" s="70">
        <f t="shared" si="6"/>
        <v>0</v>
      </c>
      <c r="F31" s="72" t="s">
        <v>25</v>
      </c>
      <c r="G31" s="72"/>
      <c r="H31" s="72">
        <f>+G31</f>
        <v>0</v>
      </c>
      <c r="I31" s="73" t="s">
        <v>26</v>
      </c>
      <c r="J31" s="77"/>
    </row>
    <row r="32" spans="1:10" ht="28.05" hidden="1" customHeight="1" x14ac:dyDescent="0.25">
      <c r="A32" s="67"/>
      <c r="B32" s="67"/>
      <c r="C32" s="77"/>
      <c r="D32" s="70"/>
      <c r="E32" s="70">
        <f t="shared" si="6"/>
        <v>0</v>
      </c>
      <c r="F32" s="72" t="s">
        <v>25</v>
      </c>
      <c r="G32" s="72"/>
      <c r="H32" s="72">
        <f>+G32</f>
        <v>0</v>
      </c>
      <c r="I32" s="73" t="s">
        <v>26</v>
      </c>
      <c r="J32" s="77"/>
    </row>
    <row r="33" spans="1:10" ht="28.05" hidden="1" customHeight="1" x14ac:dyDescent="0.25">
      <c r="A33" s="67"/>
      <c r="B33" s="67"/>
      <c r="C33" s="77"/>
      <c r="D33" s="70"/>
      <c r="E33" s="70">
        <f t="shared" si="6"/>
        <v>0</v>
      </c>
      <c r="F33" s="72" t="s">
        <v>25</v>
      </c>
      <c r="G33" s="72"/>
      <c r="H33" s="72">
        <f>+G33</f>
        <v>0</v>
      </c>
      <c r="I33" s="73" t="s">
        <v>26</v>
      </c>
      <c r="J33" s="77"/>
    </row>
    <row r="34" spans="1:10" ht="28.05" hidden="1" customHeight="1" x14ac:dyDescent="0.25">
      <c r="A34" s="67"/>
      <c r="B34" s="67"/>
      <c r="C34" s="77"/>
      <c r="D34" s="70"/>
      <c r="E34" s="70">
        <f t="shared" si="6"/>
        <v>0</v>
      </c>
      <c r="F34" s="72" t="s">
        <v>25</v>
      </c>
      <c r="G34" s="72"/>
      <c r="H34" s="72">
        <f t="shared" ref="H34:H44" si="7">+G34</f>
        <v>0</v>
      </c>
      <c r="I34" s="73" t="s">
        <v>26</v>
      </c>
      <c r="J34" s="77"/>
    </row>
    <row r="35" spans="1:10" ht="28.05" hidden="1" customHeight="1" x14ac:dyDescent="0.25">
      <c r="A35" s="67"/>
      <c r="B35" s="67"/>
      <c r="C35" s="77"/>
      <c r="D35" s="70"/>
      <c r="E35" s="70">
        <f t="shared" si="6"/>
        <v>0</v>
      </c>
      <c r="F35" s="72" t="s">
        <v>25</v>
      </c>
      <c r="G35" s="72"/>
      <c r="H35" s="72">
        <f t="shared" si="7"/>
        <v>0</v>
      </c>
      <c r="I35" s="73" t="s">
        <v>26</v>
      </c>
      <c r="J35" s="77"/>
    </row>
    <row r="36" spans="1:10" ht="28.05" hidden="1" customHeight="1" x14ac:dyDescent="0.25">
      <c r="A36" s="67"/>
      <c r="B36" s="67"/>
      <c r="C36" s="77"/>
      <c r="D36" s="70"/>
      <c r="E36" s="70">
        <f t="shared" si="6"/>
        <v>0</v>
      </c>
      <c r="F36" s="72" t="s">
        <v>25</v>
      </c>
      <c r="G36" s="72"/>
      <c r="H36" s="72">
        <f t="shared" si="7"/>
        <v>0</v>
      </c>
      <c r="I36" s="73" t="s">
        <v>26</v>
      </c>
      <c r="J36" s="77"/>
    </row>
    <row r="37" spans="1:10" ht="28.05" hidden="1" customHeight="1" x14ac:dyDescent="0.25">
      <c r="A37" s="67"/>
      <c r="B37" s="67"/>
      <c r="C37" s="77"/>
      <c r="D37" s="70"/>
      <c r="E37" s="70">
        <f t="shared" si="6"/>
        <v>0</v>
      </c>
      <c r="F37" s="72" t="s">
        <v>25</v>
      </c>
      <c r="G37" s="72"/>
      <c r="H37" s="72">
        <f t="shared" si="7"/>
        <v>0</v>
      </c>
      <c r="I37" s="73" t="s">
        <v>26</v>
      </c>
      <c r="J37" s="77"/>
    </row>
    <row r="38" spans="1:10" ht="28.05" hidden="1" customHeight="1" x14ac:dyDescent="0.25">
      <c r="A38" s="67"/>
      <c r="B38" s="67"/>
      <c r="C38" s="77"/>
      <c r="D38" s="70"/>
      <c r="E38" s="70">
        <f t="shared" si="6"/>
        <v>0</v>
      </c>
      <c r="F38" s="72" t="s">
        <v>25</v>
      </c>
      <c r="G38" s="72"/>
      <c r="H38" s="72">
        <f t="shared" si="7"/>
        <v>0</v>
      </c>
      <c r="I38" s="73" t="s">
        <v>26</v>
      </c>
      <c r="J38" s="77"/>
    </row>
    <row r="39" spans="1:10" ht="28.05" hidden="1" customHeight="1" x14ac:dyDescent="0.25">
      <c r="A39" s="67"/>
      <c r="B39" s="67"/>
      <c r="C39" s="77"/>
      <c r="D39" s="70"/>
      <c r="E39" s="70">
        <f t="shared" si="6"/>
        <v>0</v>
      </c>
      <c r="F39" s="72" t="s">
        <v>25</v>
      </c>
      <c r="G39" s="72"/>
      <c r="H39" s="72">
        <f t="shared" si="7"/>
        <v>0</v>
      </c>
      <c r="I39" s="73" t="s">
        <v>26</v>
      </c>
      <c r="J39" s="77"/>
    </row>
    <row r="40" spans="1:10" ht="28.05" hidden="1" customHeight="1" x14ac:dyDescent="0.25">
      <c r="A40" s="67"/>
      <c r="B40" s="67"/>
      <c r="C40" s="77"/>
      <c r="D40" s="70"/>
      <c r="E40" s="70">
        <f t="shared" si="6"/>
        <v>0</v>
      </c>
      <c r="F40" s="72" t="s">
        <v>25</v>
      </c>
      <c r="G40" s="72"/>
      <c r="H40" s="72">
        <f t="shared" si="7"/>
        <v>0</v>
      </c>
      <c r="I40" s="73" t="s">
        <v>26</v>
      </c>
      <c r="J40" s="77"/>
    </row>
    <row r="41" spans="1:10" ht="28.05" hidden="1" customHeight="1" x14ac:dyDescent="0.25">
      <c r="A41" s="67"/>
      <c r="B41" s="67"/>
      <c r="C41" s="77"/>
      <c r="D41" s="70"/>
      <c r="E41" s="70">
        <f t="shared" si="6"/>
        <v>0</v>
      </c>
      <c r="F41" s="72" t="s">
        <v>25</v>
      </c>
      <c r="G41" s="72"/>
      <c r="H41" s="72">
        <f t="shared" si="7"/>
        <v>0</v>
      </c>
      <c r="I41" s="73" t="s">
        <v>26</v>
      </c>
      <c r="J41" s="77"/>
    </row>
    <row r="42" spans="1:10" ht="28.05" hidden="1" customHeight="1" x14ac:dyDescent="0.25">
      <c r="A42" s="67"/>
      <c r="B42" s="67"/>
      <c r="C42" s="77"/>
      <c r="D42" s="70"/>
      <c r="E42" s="70">
        <f t="shared" si="6"/>
        <v>0</v>
      </c>
      <c r="F42" s="72" t="s">
        <v>25</v>
      </c>
      <c r="G42" s="72"/>
      <c r="H42" s="72">
        <f t="shared" si="7"/>
        <v>0</v>
      </c>
      <c r="I42" s="73" t="s">
        <v>26</v>
      </c>
      <c r="J42" s="77"/>
    </row>
    <row r="43" spans="1:10" ht="28.05" hidden="1" customHeight="1" x14ac:dyDescent="0.25">
      <c r="A43" s="67"/>
      <c r="B43" s="67"/>
      <c r="C43" s="77"/>
      <c r="D43" s="70"/>
      <c r="E43" s="70">
        <f t="shared" si="6"/>
        <v>0</v>
      </c>
      <c r="F43" s="72" t="s">
        <v>25</v>
      </c>
      <c r="G43" s="72"/>
      <c r="H43" s="72">
        <f t="shared" si="7"/>
        <v>0</v>
      </c>
      <c r="I43" s="73" t="s">
        <v>26</v>
      </c>
      <c r="J43" s="77"/>
    </row>
    <row r="44" spans="1:10" ht="28.05" hidden="1" customHeight="1" x14ac:dyDescent="0.25">
      <c r="A44" s="67"/>
      <c r="B44" s="90"/>
      <c r="C44" s="80"/>
      <c r="D44" s="81"/>
      <c r="E44" s="81">
        <f t="shared" si="6"/>
        <v>0</v>
      </c>
      <c r="F44" s="72" t="s">
        <v>25</v>
      </c>
      <c r="G44" s="26"/>
      <c r="H44" s="25">
        <f t="shared" si="7"/>
        <v>0</v>
      </c>
      <c r="I44" s="73" t="s">
        <v>26</v>
      </c>
      <c r="J44" s="100"/>
    </row>
    <row r="45" spans="1:10" ht="28.05" customHeight="1" x14ac:dyDescent="0.25">
      <c r="A45" s="110" t="s">
        <v>42</v>
      </c>
      <c r="B45" s="111"/>
      <c r="C45" s="112"/>
      <c r="D45" s="7">
        <f>SUM(D6:D44)</f>
        <v>49180</v>
      </c>
      <c r="E45" s="7">
        <f>SUM(E6:E44)</f>
        <v>49180</v>
      </c>
      <c r="F45" s="113"/>
      <c r="G45" s="114"/>
      <c r="H45" s="114"/>
      <c r="I45" s="114"/>
      <c r="J45" s="115"/>
    </row>
    <row r="46" spans="1:10" x14ac:dyDescent="0.25">
      <c r="B46" s="1" t="s">
        <v>121</v>
      </c>
    </row>
  </sheetData>
  <mergeCells count="5">
    <mergeCell ref="A1:J1"/>
    <mergeCell ref="A2:J2"/>
    <mergeCell ref="A3:J3"/>
    <mergeCell ref="A45:C45"/>
    <mergeCell ref="F45:J4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2"/>
  <sheetViews>
    <sheetView view="pageBreakPreview" zoomScale="80" zoomScaleNormal="70" zoomScaleSheetLayoutView="80" workbookViewId="0">
      <selection activeCell="G29" sqref="G29"/>
    </sheetView>
  </sheetViews>
  <sheetFormatPr defaultColWidth="9" defaultRowHeight="24.6" x14ac:dyDescent="0.25"/>
  <cols>
    <col min="1" max="1" width="6.59765625" style="18" customWidth="1"/>
    <col min="2" max="2" width="14" style="1" customWidth="1"/>
    <col min="3" max="3" width="26.796875" style="1" customWidth="1"/>
    <col min="4" max="4" width="12.09765625" style="1" customWidth="1"/>
    <col min="5" max="5" width="11.09765625" style="1" customWidth="1"/>
    <col min="6" max="6" width="13" style="1" customWidth="1"/>
    <col min="7" max="7" width="21.8984375" style="1" customWidth="1"/>
    <col min="8" max="8" width="22.19921875" style="1" customWidth="1"/>
    <col min="9" max="9" width="13.5" style="1" customWidth="1"/>
    <col min="10" max="10" width="36.09765625" style="1" customWidth="1"/>
    <col min="11" max="11" width="6.3984375" style="1" customWidth="1"/>
    <col min="12" max="16384" width="9" style="1"/>
  </cols>
  <sheetData>
    <row r="1" spans="1:10" s="96" customFormat="1" ht="37.799999999999997" x14ac:dyDescent="0.25">
      <c r="A1" s="109" t="str">
        <f>+ดงพลอง!A1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6" customFormat="1" ht="37.799999999999997" x14ac:dyDescent="0.25">
      <c r="A3" s="109" t="str">
        <f>+ดงพลอง!A3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5">
      <c r="A5" s="78"/>
      <c r="B5" s="102"/>
      <c r="C5" s="3" t="s">
        <v>31</v>
      </c>
      <c r="D5" s="78"/>
      <c r="E5" s="78"/>
      <c r="F5" s="25"/>
      <c r="G5" s="78"/>
      <c r="H5" s="78"/>
      <c r="I5" s="78"/>
      <c r="J5" s="78"/>
    </row>
    <row r="6" spans="1:10" ht="28.05" customHeight="1" x14ac:dyDescent="0.25">
      <c r="A6" s="67" t="s">
        <v>23</v>
      </c>
      <c r="B6" s="67" t="s">
        <v>243</v>
      </c>
      <c r="C6" s="77" t="s">
        <v>40</v>
      </c>
      <c r="D6" s="70">
        <v>1680</v>
      </c>
      <c r="E6" s="70">
        <f t="shared" ref="E6:E8" si="0">+D6</f>
        <v>1680</v>
      </c>
      <c r="F6" s="72" t="s">
        <v>25</v>
      </c>
      <c r="G6" s="72" t="s">
        <v>244</v>
      </c>
      <c r="H6" s="72" t="str">
        <f>+G6</f>
        <v>บริษัท แอดไวซ์สังขะ จำกัด</v>
      </c>
      <c r="I6" s="73" t="s">
        <v>26</v>
      </c>
      <c r="J6" s="87" t="s">
        <v>245</v>
      </c>
    </row>
    <row r="7" spans="1:10" ht="28.05" customHeight="1" x14ac:dyDescent="0.25">
      <c r="A7" s="67" t="s">
        <v>13</v>
      </c>
      <c r="B7" s="67" t="s">
        <v>246</v>
      </c>
      <c r="C7" s="77" t="s">
        <v>247</v>
      </c>
      <c r="D7" s="70">
        <v>125</v>
      </c>
      <c r="E7" s="70">
        <f t="shared" si="0"/>
        <v>125</v>
      </c>
      <c r="F7" s="72" t="s">
        <v>25</v>
      </c>
      <c r="G7" s="122" t="s">
        <v>248</v>
      </c>
      <c r="H7" s="122" t="str">
        <f>+G7</f>
        <v>บริษัท สุรินทร์ พาวเวอร์พอยท์ จำกัด</v>
      </c>
      <c r="I7" s="73" t="s">
        <v>26</v>
      </c>
      <c r="J7" s="87" t="s">
        <v>251</v>
      </c>
    </row>
    <row r="8" spans="1:10" ht="28.05" customHeight="1" x14ac:dyDescent="0.25">
      <c r="A8" s="103" t="s">
        <v>14</v>
      </c>
      <c r="B8" s="67" t="s">
        <v>171</v>
      </c>
      <c r="C8" s="77" t="s">
        <v>66</v>
      </c>
      <c r="D8" s="70">
        <v>750</v>
      </c>
      <c r="E8" s="70">
        <f t="shared" si="0"/>
        <v>750</v>
      </c>
      <c r="F8" s="72" t="s">
        <v>25</v>
      </c>
      <c r="G8" s="72" t="s">
        <v>249</v>
      </c>
      <c r="H8" s="72" t="str">
        <f t="shared" ref="H8" si="1">+G8</f>
        <v>ร้านขอบทอง C-ROX</v>
      </c>
      <c r="I8" s="73" t="s">
        <v>26</v>
      </c>
      <c r="J8" s="87" t="s">
        <v>250</v>
      </c>
    </row>
    <row r="9" spans="1:10" ht="28.05" customHeight="1" x14ac:dyDescent="0.25">
      <c r="A9" s="67" t="s">
        <v>15</v>
      </c>
      <c r="B9" s="67" t="s">
        <v>252</v>
      </c>
      <c r="C9" s="77" t="s">
        <v>66</v>
      </c>
      <c r="D9" s="70">
        <v>225</v>
      </c>
      <c r="E9" s="70">
        <f>+D9</f>
        <v>225</v>
      </c>
      <c r="F9" s="72" t="s">
        <v>25</v>
      </c>
      <c r="G9" s="72" t="s">
        <v>249</v>
      </c>
      <c r="H9" s="72" t="str">
        <f>+G9</f>
        <v>ร้านขอบทอง C-ROX</v>
      </c>
      <c r="I9" s="73" t="s">
        <v>26</v>
      </c>
      <c r="J9" s="87" t="s">
        <v>253</v>
      </c>
    </row>
    <row r="10" spans="1:10" ht="28.05" customHeight="1" x14ac:dyDescent="0.25">
      <c r="A10" s="67" t="s">
        <v>16</v>
      </c>
      <c r="B10" s="67" t="s">
        <v>159</v>
      </c>
      <c r="C10" s="77" t="s">
        <v>39</v>
      </c>
      <c r="D10" s="70">
        <v>300</v>
      </c>
      <c r="E10" s="70">
        <f t="shared" ref="E10:E21" si="2">+D10</f>
        <v>300</v>
      </c>
      <c r="F10" s="72" t="s">
        <v>25</v>
      </c>
      <c r="G10" s="72" t="s">
        <v>75</v>
      </c>
      <c r="H10" s="72" t="str">
        <f t="shared" ref="H10:H21" si="3">+G10</f>
        <v>ร้านแดงวัสดุ</v>
      </c>
      <c r="I10" s="73" t="s">
        <v>26</v>
      </c>
      <c r="J10" s="87" t="s">
        <v>254</v>
      </c>
    </row>
    <row r="11" spans="1:10" ht="28.05" customHeight="1" x14ac:dyDescent="0.25">
      <c r="A11" s="67" t="s">
        <v>17</v>
      </c>
      <c r="B11" s="67" t="s">
        <v>162</v>
      </c>
      <c r="C11" s="77" t="s">
        <v>40</v>
      </c>
      <c r="D11" s="70">
        <v>400</v>
      </c>
      <c r="E11" s="70">
        <f t="shared" si="2"/>
        <v>400</v>
      </c>
      <c r="F11" s="72" t="s">
        <v>25</v>
      </c>
      <c r="G11" s="72" t="s">
        <v>256</v>
      </c>
      <c r="H11" s="72" t="str">
        <f>+G11</f>
        <v>ร้านลำดวนเซ็นเตอร์</v>
      </c>
      <c r="I11" s="73" t="s">
        <v>26</v>
      </c>
      <c r="J11" s="87" t="s">
        <v>257</v>
      </c>
    </row>
    <row r="12" spans="1:10" ht="28.05" customHeight="1" x14ac:dyDescent="0.25">
      <c r="A12" s="67" t="s">
        <v>18</v>
      </c>
      <c r="B12" s="67" t="s">
        <v>182</v>
      </c>
      <c r="C12" s="77" t="s">
        <v>39</v>
      </c>
      <c r="D12" s="70">
        <v>3180</v>
      </c>
      <c r="E12" s="70">
        <f t="shared" si="2"/>
        <v>3180</v>
      </c>
      <c r="F12" s="72" t="s">
        <v>25</v>
      </c>
      <c r="G12" s="72" t="s">
        <v>122</v>
      </c>
      <c r="H12" s="72" t="str">
        <f t="shared" si="3"/>
        <v>บริษัท ดูโฮม จำกัด</v>
      </c>
      <c r="I12" s="73" t="s">
        <v>26</v>
      </c>
      <c r="J12" s="87" t="s">
        <v>259</v>
      </c>
    </row>
    <row r="13" spans="1:10" ht="28.05" customHeight="1" x14ac:dyDescent="0.25">
      <c r="A13" s="67" t="s">
        <v>19</v>
      </c>
      <c r="B13" s="67" t="s">
        <v>260</v>
      </c>
      <c r="C13" s="77" t="s">
        <v>71</v>
      </c>
      <c r="D13" s="70">
        <v>3500</v>
      </c>
      <c r="E13" s="70">
        <f t="shared" si="2"/>
        <v>3500</v>
      </c>
      <c r="F13" s="72" t="s">
        <v>25</v>
      </c>
      <c r="G13" s="72" t="s">
        <v>261</v>
      </c>
      <c r="H13" s="72" t="str">
        <f t="shared" si="3"/>
        <v>ร้านกรูปรีโฆษณา</v>
      </c>
      <c r="I13" s="73" t="s">
        <v>26</v>
      </c>
      <c r="J13" s="87" t="s">
        <v>262</v>
      </c>
    </row>
    <row r="14" spans="1:10" ht="28.05" hidden="1" customHeight="1" x14ac:dyDescent="0.25">
      <c r="A14" s="67"/>
      <c r="B14" s="67"/>
      <c r="C14" s="77"/>
      <c r="D14" s="70"/>
      <c r="E14" s="70">
        <f t="shared" si="2"/>
        <v>0</v>
      </c>
      <c r="F14" s="72" t="s">
        <v>25</v>
      </c>
      <c r="G14" s="72"/>
      <c r="H14" s="72">
        <f t="shared" si="3"/>
        <v>0</v>
      </c>
      <c r="I14" s="73" t="s">
        <v>26</v>
      </c>
      <c r="J14" s="87"/>
    </row>
    <row r="15" spans="1:10" ht="28.05" hidden="1" customHeight="1" x14ac:dyDescent="0.25">
      <c r="A15" s="67"/>
      <c r="B15" s="67"/>
      <c r="C15" s="77"/>
      <c r="D15" s="70"/>
      <c r="E15" s="70">
        <f t="shared" si="2"/>
        <v>0</v>
      </c>
      <c r="F15" s="72" t="s">
        <v>25</v>
      </c>
      <c r="G15" s="72"/>
      <c r="H15" s="72">
        <f>+G15</f>
        <v>0</v>
      </c>
      <c r="I15" s="73" t="s">
        <v>26</v>
      </c>
      <c r="J15" s="87"/>
    </row>
    <row r="16" spans="1:10" ht="28.05" hidden="1" customHeight="1" x14ac:dyDescent="0.25">
      <c r="A16" s="67"/>
      <c r="B16" s="67"/>
      <c r="C16" s="77"/>
      <c r="D16" s="70"/>
      <c r="E16" s="70">
        <f t="shared" si="2"/>
        <v>0</v>
      </c>
      <c r="F16" s="72" t="s">
        <v>25</v>
      </c>
      <c r="G16" s="72"/>
      <c r="H16" s="72">
        <f t="shared" si="3"/>
        <v>0</v>
      </c>
      <c r="I16" s="73" t="s">
        <v>26</v>
      </c>
      <c r="J16" s="87"/>
    </row>
    <row r="17" spans="1:10" ht="28.05" hidden="1" customHeight="1" x14ac:dyDescent="0.25">
      <c r="A17" s="67"/>
      <c r="B17" s="67"/>
      <c r="C17" s="77"/>
      <c r="D17" s="70"/>
      <c r="E17" s="70">
        <f t="shared" si="2"/>
        <v>0</v>
      </c>
      <c r="F17" s="72" t="s">
        <v>25</v>
      </c>
      <c r="G17" s="72"/>
      <c r="H17" s="72">
        <f t="shared" si="3"/>
        <v>0</v>
      </c>
      <c r="I17" s="73" t="s">
        <v>26</v>
      </c>
      <c r="J17" s="87"/>
    </row>
    <row r="18" spans="1:10" ht="28.05" hidden="1" customHeight="1" x14ac:dyDescent="0.25">
      <c r="A18" s="67"/>
      <c r="B18" s="67"/>
      <c r="C18" s="77"/>
      <c r="D18" s="70"/>
      <c r="E18" s="70">
        <f t="shared" si="2"/>
        <v>0</v>
      </c>
      <c r="F18" s="72" t="s">
        <v>25</v>
      </c>
      <c r="G18" s="72"/>
      <c r="H18" s="72">
        <f t="shared" si="3"/>
        <v>0</v>
      </c>
      <c r="I18" s="73" t="s">
        <v>26</v>
      </c>
      <c r="J18" s="87"/>
    </row>
    <row r="19" spans="1:10" ht="28.05" hidden="1" customHeight="1" x14ac:dyDescent="0.25">
      <c r="A19" s="83"/>
      <c r="B19" s="67"/>
      <c r="C19" s="77"/>
      <c r="D19" s="70"/>
      <c r="E19" s="70">
        <f t="shared" si="2"/>
        <v>0</v>
      </c>
      <c r="F19" s="72" t="s">
        <v>25</v>
      </c>
      <c r="G19" s="72"/>
      <c r="H19" s="72">
        <f t="shared" si="3"/>
        <v>0</v>
      </c>
      <c r="I19" s="73" t="s">
        <v>26</v>
      </c>
      <c r="J19" s="87"/>
    </row>
    <row r="20" spans="1:10" ht="28.05" hidden="1" customHeight="1" x14ac:dyDescent="0.25">
      <c r="A20" s="83"/>
      <c r="B20" s="67"/>
      <c r="C20" s="77"/>
      <c r="D20" s="70"/>
      <c r="E20" s="70">
        <f t="shared" si="2"/>
        <v>0</v>
      </c>
      <c r="F20" s="72" t="s">
        <v>25</v>
      </c>
      <c r="G20" s="72"/>
      <c r="H20" s="72">
        <f t="shared" si="3"/>
        <v>0</v>
      </c>
      <c r="I20" s="73" t="s">
        <v>26</v>
      </c>
      <c r="J20" s="87"/>
    </row>
    <row r="21" spans="1:10" ht="28.05" hidden="1" customHeight="1" x14ac:dyDescent="0.25">
      <c r="A21" s="79"/>
      <c r="B21" s="104"/>
      <c r="C21" s="80"/>
      <c r="D21" s="81"/>
      <c r="E21" s="81">
        <f t="shared" si="2"/>
        <v>0</v>
      </c>
      <c r="F21" s="26" t="s">
        <v>25</v>
      </c>
      <c r="G21" s="86"/>
      <c r="H21" s="26">
        <f t="shared" si="3"/>
        <v>0</v>
      </c>
      <c r="I21" s="65" t="s">
        <v>26</v>
      </c>
      <c r="J21" s="80"/>
    </row>
    <row r="22" spans="1:10" ht="28.05" customHeight="1" x14ac:dyDescent="0.25">
      <c r="A22" s="110" t="s">
        <v>42</v>
      </c>
      <c r="B22" s="111"/>
      <c r="C22" s="112"/>
      <c r="D22" s="7">
        <f>SUM(D6:D21)</f>
        <v>10160</v>
      </c>
      <c r="E22" s="7">
        <f>SUM(E6:E21)</f>
        <v>10160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8"/>
  <sheetViews>
    <sheetView view="pageBreakPreview" zoomScale="80" zoomScaleNormal="60" zoomScaleSheetLayoutView="80" workbookViewId="0">
      <selection activeCell="E45" sqref="E45"/>
    </sheetView>
  </sheetViews>
  <sheetFormatPr defaultColWidth="9" defaultRowHeight="24.6" x14ac:dyDescent="0.25"/>
  <cols>
    <col min="1" max="1" width="7.19921875" style="18" customWidth="1"/>
    <col min="2" max="2" width="16.19921875" style="1" customWidth="1"/>
    <col min="3" max="3" width="33.19921875" style="1" customWidth="1"/>
    <col min="4" max="4" width="12.69921875" style="1" customWidth="1"/>
    <col min="5" max="5" width="11.5" style="1" customWidth="1"/>
    <col min="6" max="6" width="13" style="1" customWidth="1"/>
    <col min="7" max="7" width="24.59765625" style="1" customWidth="1"/>
    <col min="8" max="8" width="25.09765625" style="1" customWidth="1"/>
    <col min="9" max="9" width="14" style="1" customWidth="1"/>
    <col min="10" max="10" width="30.5" style="1" customWidth="1"/>
    <col min="11" max="16384" width="9" style="1"/>
  </cols>
  <sheetData>
    <row r="1" spans="1:10" s="96" customFormat="1" ht="37.799999999999997" x14ac:dyDescent="0.25">
      <c r="A1" s="109" t="str">
        <f>+กาบเชิง!A1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96" customFormat="1" ht="37.799999999999997" x14ac:dyDescent="0.25">
      <c r="A3" s="109" t="str">
        <f>+ดงพลอง!A3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5">
      <c r="A5" s="78"/>
      <c r="B5" s="3"/>
      <c r="C5" s="3" t="s">
        <v>32</v>
      </c>
      <c r="D5" s="78"/>
      <c r="E5" s="78"/>
      <c r="F5" s="25"/>
      <c r="G5" s="78"/>
      <c r="H5" s="78"/>
      <c r="I5" s="78"/>
      <c r="J5" s="78"/>
    </row>
    <row r="6" spans="1:10" ht="28.05" customHeight="1" x14ac:dyDescent="0.25">
      <c r="A6" s="83" t="s">
        <v>23</v>
      </c>
      <c r="B6" s="67" t="s">
        <v>231</v>
      </c>
      <c r="C6" s="77" t="s">
        <v>232</v>
      </c>
      <c r="D6" s="70">
        <v>9100</v>
      </c>
      <c r="E6" s="70">
        <f>+D6</f>
        <v>9100</v>
      </c>
      <c r="F6" s="72" t="s">
        <v>25</v>
      </c>
      <c r="G6" s="72" t="s">
        <v>82</v>
      </c>
      <c r="H6" s="72" t="str">
        <f>+G6</f>
        <v>ร้าน อู่ช่างพล</v>
      </c>
      <c r="I6" s="73" t="s">
        <v>26</v>
      </c>
      <c r="J6" s="77" t="s">
        <v>233</v>
      </c>
    </row>
    <row r="7" spans="1:10" ht="28.05" customHeight="1" x14ac:dyDescent="0.25">
      <c r="A7" s="83" t="s">
        <v>13</v>
      </c>
      <c r="B7" s="67" t="s">
        <v>216</v>
      </c>
      <c r="C7" s="77" t="s">
        <v>45</v>
      </c>
      <c r="D7" s="70">
        <v>680</v>
      </c>
      <c r="E7" s="70">
        <f>+D7</f>
        <v>680</v>
      </c>
      <c r="F7" s="72" t="s">
        <v>25</v>
      </c>
      <c r="G7" s="72" t="s">
        <v>234</v>
      </c>
      <c r="H7" s="72" t="str">
        <f t="shared" ref="H7:H31" si="0">+G7</f>
        <v>ร้านหนองแวงวัสดุก่อสร้าง</v>
      </c>
      <c r="I7" s="73" t="s">
        <v>26</v>
      </c>
      <c r="J7" s="77" t="s">
        <v>235</v>
      </c>
    </row>
    <row r="8" spans="1:10" ht="28.05" customHeight="1" x14ac:dyDescent="0.25">
      <c r="A8" s="83" t="s">
        <v>14</v>
      </c>
      <c r="B8" s="67" t="s">
        <v>199</v>
      </c>
      <c r="C8" s="77" t="s">
        <v>83</v>
      </c>
      <c r="D8" s="70">
        <v>470</v>
      </c>
      <c r="E8" s="70">
        <f>+D8</f>
        <v>470</v>
      </c>
      <c r="F8" s="72" t="s">
        <v>25</v>
      </c>
      <c r="G8" s="72" t="s">
        <v>82</v>
      </c>
      <c r="H8" s="72" t="str">
        <f t="shared" si="0"/>
        <v>ร้าน อู่ช่างพล</v>
      </c>
      <c r="I8" s="73" t="s">
        <v>26</v>
      </c>
      <c r="J8" s="77" t="s">
        <v>236</v>
      </c>
    </row>
    <row r="9" spans="1:10" ht="28.05" customHeight="1" x14ac:dyDescent="0.25">
      <c r="A9" s="83" t="s">
        <v>15</v>
      </c>
      <c r="B9" s="67" t="s">
        <v>216</v>
      </c>
      <c r="C9" s="77" t="s">
        <v>45</v>
      </c>
      <c r="D9" s="70">
        <v>680</v>
      </c>
      <c r="E9" s="70">
        <f>+D9</f>
        <v>680</v>
      </c>
      <c r="F9" s="72" t="s">
        <v>25</v>
      </c>
      <c r="G9" s="72" t="s">
        <v>234</v>
      </c>
      <c r="H9" s="72" t="str">
        <f t="shared" si="0"/>
        <v>ร้านหนองแวงวัสดุก่อสร้าง</v>
      </c>
      <c r="I9" s="73" t="s">
        <v>26</v>
      </c>
      <c r="J9" s="77" t="s">
        <v>237</v>
      </c>
    </row>
    <row r="10" spans="1:10" ht="28.05" customHeight="1" x14ac:dyDescent="0.25">
      <c r="A10" s="83" t="s">
        <v>16</v>
      </c>
      <c r="B10" s="67" t="s">
        <v>179</v>
      </c>
      <c r="C10" s="77" t="s">
        <v>83</v>
      </c>
      <c r="D10" s="70">
        <v>4790</v>
      </c>
      <c r="E10" s="70">
        <f t="shared" ref="E10:E31" si="1">+D10</f>
        <v>4790</v>
      </c>
      <c r="F10" s="72" t="s">
        <v>25</v>
      </c>
      <c r="G10" s="72" t="s">
        <v>82</v>
      </c>
      <c r="H10" s="72" t="str">
        <f t="shared" si="0"/>
        <v>ร้าน อู่ช่างพล</v>
      </c>
      <c r="I10" s="73" t="s">
        <v>26</v>
      </c>
      <c r="J10" s="77" t="s">
        <v>242</v>
      </c>
    </row>
    <row r="11" spans="1:10" ht="28.05" customHeight="1" x14ac:dyDescent="0.25">
      <c r="A11" s="83" t="s">
        <v>17</v>
      </c>
      <c r="B11" s="67" t="s">
        <v>238</v>
      </c>
      <c r="C11" s="77" t="s">
        <v>33</v>
      </c>
      <c r="D11" s="70">
        <v>9504</v>
      </c>
      <c r="E11" s="70">
        <f t="shared" si="1"/>
        <v>9504</v>
      </c>
      <c r="F11" s="72" t="s">
        <v>25</v>
      </c>
      <c r="G11" s="92" t="s">
        <v>239</v>
      </c>
      <c r="H11" s="92" t="str">
        <f t="shared" si="0"/>
        <v>การยางแห่งประเทศไทยจ.นครราชสีมา</v>
      </c>
      <c r="I11" s="73" t="s">
        <v>26</v>
      </c>
      <c r="J11" s="77" t="s">
        <v>240</v>
      </c>
    </row>
    <row r="12" spans="1:10" ht="28.05" customHeight="1" x14ac:dyDescent="0.25">
      <c r="A12" s="83" t="s">
        <v>18</v>
      </c>
      <c r="B12" s="67" t="s">
        <v>179</v>
      </c>
      <c r="C12" s="77" t="s">
        <v>33</v>
      </c>
      <c r="D12" s="70">
        <v>1026</v>
      </c>
      <c r="E12" s="70">
        <f t="shared" si="1"/>
        <v>1026</v>
      </c>
      <c r="F12" s="72" t="s">
        <v>25</v>
      </c>
      <c r="G12" s="72" t="s">
        <v>122</v>
      </c>
      <c r="H12" s="92" t="str">
        <f t="shared" si="0"/>
        <v>บริษัท ดูโฮม จำกัด</v>
      </c>
      <c r="I12" s="73" t="s">
        <v>26</v>
      </c>
      <c r="J12" s="77" t="s">
        <v>241</v>
      </c>
    </row>
    <row r="13" spans="1:10" ht="28.05" hidden="1" customHeight="1" x14ac:dyDescent="0.25">
      <c r="A13" s="83" t="s">
        <v>19</v>
      </c>
      <c r="B13" s="67"/>
      <c r="C13" s="77" t="s">
        <v>83</v>
      </c>
      <c r="D13" s="70"/>
      <c r="E13" s="70">
        <f t="shared" si="1"/>
        <v>0</v>
      </c>
      <c r="F13" s="72" t="s">
        <v>25</v>
      </c>
      <c r="G13" s="72" t="s">
        <v>82</v>
      </c>
      <c r="H13" s="92" t="str">
        <f>+G13</f>
        <v>ร้าน อู่ช่างพล</v>
      </c>
      <c r="I13" s="73" t="s">
        <v>26</v>
      </c>
      <c r="J13" s="77" t="s">
        <v>141</v>
      </c>
    </row>
    <row r="14" spans="1:10" ht="28.05" hidden="1" customHeight="1" x14ac:dyDescent="0.25">
      <c r="A14" s="83" t="s">
        <v>20</v>
      </c>
      <c r="B14" s="67"/>
      <c r="C14" s="77" t="s">
        <v>132</v>
      </c>
      <c r="D14" s="70"/>
      <c r="E14" s="70">
        <f t="shared" si="1"/>
        <v>0</v>
      </c>
      <c r="F14" s="72" t="s">
        <v>25</v>
      </c>
      <c r="G14" s="72" t="s">
        <v>133</v>
      </c>
      <c r="H14" s="92" t="str">
        <f>+G14</f>
        <v>ร้าน ทวีเกียรติท่อไอเสีย</v>
      </c>
      <c r="I14" s="73" t="s">
        <v>26</v>
      </c>
      <c r="J14" s="77" t="s">
        <v>141</v>
      </c>
    </row>
    <row r="15" spans="1:10" ht="28.05" hidden="1" customHeight="1" x14ac:dyDescent="0.25">
      <c r="A15" s="83" t="s">
        <v>21</v>
      </c>
      <c r="B15" s="67"/>
      <c r="C15" s="77" t="s">
        <v>83</v>
      </c>
      <c r="D15" s="70"/>
      <c r="E15" s="70">
        <f t="shared" si="1"/>
        <v>0</v>
      </c>
      <c r="F15" s="72" t="s">
        <v>25</v>
      </c>
      <c r="G15" s="72" t="s">
        <v>131</v>
      </c>
      <c r="H15" s="92" t="str">
        <f>+G15</f>
        <v>นายพรชัย ครอบกระโทก</v>
      </c>
      <c r="I15" s="73" t="s">
        <v>26</v>
      </c>
      <c r="J15" s="77" t="s">
        <v>141</v>
      </c>
    </row>
    <row r="16" spans="1:10" ht="28.05" hidden="1" customHeight="1" x14ac:dyDescent="0.25">
      <c r="A16" s="83" t="s">
        <v>34</v>
      </c>
      <c r="B16" s="67"/>
      <c r="C16" s="77" t="s">
        <v>125</v>
      </c>
      <c r="D16" s="70"/>
      <c r="E16" s="70">
        <f t="shared" si="1"/>
        <v>0</v>
      </c>
      <c r="F16" s="72" t="s">
        <v>25</v>
      </c>
      <c r="G16" s="72" t="s">
        <v>124</v>
      </c>
      <c r="H16" s="72" t="str">
        <f t="shared" si="0"/>
        <v>ร้าน ใหญ่เจริญยนต์</v>
      </c>
      <c r="I16" s="73" t="s">
        <v>26</v>
      </c>
      <c r="J16" s="77" t="s">
        <v>141</v>
      </c>
    </row>
    <row r="17" spans="1:10" ht="28.05" hidden="1" customHeight="1" x14ac:dyDescent="0.25">
      <c r="A17" s="83" t="s">
        <v>35</v>
      </c>
      <c r="B17" s="67"/>
      <c r="C17" s="77" t="s">
        <v>126</v>
      </c>
      <c r="D17" s="70"/>
      <c r="E17" s="70">
        <f t="shared" ref="E17:E25" si="2">+D17</f>
        <v>0</v>
      </c>
      <c r="F17" s="72" t="s">
        <v>25</v>
      </c>
      <c r="G17" s="72" t="s">
        <v>124</v>
      </c>
      <c r="H17" s="72" t="str">
        <f t="shared" si="0"/>
        <v>ร้าน ใหญ่เจริญยนต์</v>
      </c>
      <c r="I17" s="73" t="s">
        <v>26</v>
      </c>
      <c r="J17" s="77" t="s">
        <v>141</v>
      </c>
    </row>
    <row r="18" spans="1:10" ht="28.05" hidden="1" customHeight="1" x14ac:dyDescent="0.25">
      <c r="A18" s="83" t="s">
        <v>36</v>
      </c>
      <c r="B18" s="67"/>
      <c r="C18" s="77" t="s">
        <v>118</v>
      </c>
      <c r="D18" s="70"/>
      <c r="E18" s="70">
        <f t="shared" si="2"/>
        <v>0</v>
      </c>
      <c r="F18" s="72" t="s">
        <v>25</v>
      </c>
      <c r="G18" s="72" t="s">
        <v>134</v>
      </c>
      <c r="H18" s="72" t="str">
        <f t="shared" si="0"/>
        <v>ร้าน สมใจนึก</v>
      </c>
      <c r="I18" s="73" t="s">
        <v>26</v>
      </c>
      <c r="J18" s="77" t="s">
        <v>141</v>
      </c>
    </row>
    <row r="19" spans="1:10" ht="28.05" hidden="1" customHeight="1" x14ac:dyDescent="0.25">
      <c r="A19" s="83" t="s">
        <v>51</v>
      </c>
      <c r="B19" s="67"/>
      <c r="C19" s="77" t="s">
        <v>40</v>
      </c>
      <c r="D19" s="70"/>
      <c r="E19" s="70">
        <f t="shared" si="2"/>
        <v>0</v>
      </c>
      <c r="F19" s="72" t="s">
        <v>25</v>
      </c>
      <c r="G19" s="72" t="s">
        <v>135</v>
      </c>
      <c r="H19" s="72" t="str">
        <f t="shared" si="0"/>
        <v>ร้าน พีเอสที สีคิ้ว</v>
      </c>
      <c r="I19" s="73" t="s">
        <v>26</v>
      </c>
      <c r="J19" s="77" t="s">
        <v>141</v>
      </c>
    </row>
    <row r="20" spans="1:10" ht="28.05" hidden="1" customHeight="1" x14ac:dyDescent="0.25">
      <c r="A20" s="83" t="s">
        <v>52</v>
      </c>
      <c r="B20" s="67"/>
      <c r="C20" s="77" t="s">
        <v>77</v>
      </c>
      <c r="D20" s="70"/>
      <c r="E20" s="70">
        <f t="shared" si="2"/>
        <v>0</v>
      </c>
      <c r="F20" s="72" t="s">
        <v>25</v>
      </c>
      <c r="G20" s="72" t="s">
        <v>136</v>
      </c>
      <c r="H20" s="72" t="str">
        <f t="shared" si="0"/>
        <v>หจก.999แทรคเตอร์</v>
      </c>
      <c r="I20" s="73" t="s">
        <v>26</v>
      </c>
      <c r="J20" s="77" t="s">
        <v>141</v>
      </c>
    </row>
    <row r="21" spans="1:10" ht="28.05" hidden="1" customHeight="1" x14ac:dyDescent="0.25">
      <c r="A21" s="83" t="s">
        <v>53</v>
      </c>
      <c r="B21" s="67"/>
      <c r="C21" s="77" t="s">
        <v>127</v>
      </c>
      <c r="D21" s="70"/>
      <c r="E21" s="70">
        <f t="shared" si="2"/>
        <v>0</v>
      </c>
      <c r="F21" s="72" t="s">
        <v>25</v>
      </c>
      <c r="G21" s="72" t="s">
        <v>128</v>
      </c>
      <c r="H21" s="72" t="str">
        <f t="shared" si="0"/>
        <v>บริษัท รายชสีมาสมชายอะไหล่</v>
      </c>
      <c r="I21" s="73" t="s">
        <v>26</v>
      </c>
      <c r="J21" s="77" t="s">
        <v>141</v>
      </c>
    </row>
    <row r="22" spans="1:10" ht="28.05" hidden="1" customHeight="1" x14ac:dyDescent="0.25">
      <c r="A22" s="83" t="s">
        <v>54</v>
      </c>
      <c r="B22" s="67"/>
      <c r="C22" s="77" t="s">
        <v>83</v>
      </c>
      <c r="D22" s="70"/>
      <c r="E22" s="70">
        <f t="shared" si="2"/>
        <v>0</v>
      </c>
      <c r="F22" s="72" t="s">
        <v>25</v>
      </c>
      <c r="G22" s="72" t="s">
        <v>82</v>
      </c>
      <c r="H22" s="72" t="str">
        <f>+G22</f>
        <v>ร้าน อู่ช่างพล</v>
      </c>
      <c r="I22" s="73" t="s">
        <v>26</v>
      </c>
      <c r="J22" s="77" t="s">
        <v>141</v>
      </c>
    </row>
    <row r="23" spans="1:10" ht="28.05" hidden="1" customHeight="1" x14ac:dyDescent="0.25">
      <c r="A23" s="83" t="s">
        <v>55</v>
      </c>
      <c r="B23" s="67"/>
      <c r="C23" s="77" t="s">
        <v>129</v>
      </c>
      <c r="D23" s="70"/>
      <c r="E23" s="70">
        <f t="shared" si="2"/>
        <v>0</v>
      </c>
      <c r="F23" s="72" t="s">
        <v>25</v>
      </c>
      <c r="G23" s="72" t="s">
        <v>130</v>
      </c>
      <c r="H23" s="72" t="str">
        <f t="shared" si="0"/>
        <v>บริษัท คูโบต้าชัยศิริขอนแก่น</v>
      </c>
      <c r="I23" s="73" t="s">
        <v>26</v>
      </c>
      <c r="J23" s="77" t="s">
        <v>141</v>
      </c>
    </row>
    <row r="24" spans="1:10" ht="28.05" hidden="1" customHeight="1" x14ac:dyDescent="0.25">
      <c r="A24" s="83"/>
      <c r="B24" s="67"/>
      <c r="C24" s="77"/>
      <c r="D24" s="70"/>
      <c r="E24" s="70">
        <f t="shared" si="2"/>
        <v>0</v>
      </c>
      <c r="F24" s="72" t="s">
        <v>25</v>
      </c>
      <c r="G24" s="72"/>
      <c r="H24" s="72">
        <f t="shared" si="0"/>
        <v>0</v>
      </c>
      <c r="I24" s="73" t="s">
        <v>26</v>
      </c>
      <c r="J24" s="77" t="s">
        <v>141</v>
      </c>
    </row>
    <row r="25" spans="1:10" ht="28.05" hidden="1" customHeight="1" x14ac:dyDescent="0.25">
      <c r="A25" s="83"/>
      <c r="B25" s="67"/>
      <c r="C25" s="77"/>
      <c r="D25" s="70"/>
      <c r="E25" s="70">
        <f t="shared" si="2"/>
        <v>0</v>
      </c>
      <c r="F25" s="72" t="s">
        <v>25</v>
      </c>
      <c r="G25" s="72"/>
      <c r="H25" s="72">
        <f t="shared" si="0"/>
        <v>0</v>
      </c>
      <c r="I25" s="73" t="s">
        <v>26</v>
      </c>
      <c r="J25" s="77" t="s">
        <v>141</v>
      </c>
    </row>
    <row r="26" spans="1:10" ht="28.05" hidden="1" customHeight="1" x14ac:dyDescent="0.25">
      <c r="A26" s="83"/>
      <c r="B26" s="67"/>
      <c r="C26" s="77"/>
      <c r="D26" s="70"/>
      <c r="E26" s="70">
        <f t="shared" si="1"/>
        <v>0</v>
      </c>
      <c r="F26" s="72" t="s">
        <v>25</v>
      </c>
      <c r="G26" s="72"/>
      <c r="H26" s="72">
        <f t="shared" si="0"/>
        <v>0</v>
      </c>
      <c r="I26" s="73" t="s">
        <v>26</v>
      </c>
      <c r="J26" s="77" t="s">
        <v>141</v>
      </c>
    </row>
    <row r="27" spans="1:10" ht="28.05" hidden="1" customHeight="1" x14ac:dyDescent="0.25">
      <c r="A27" s="83"/>
      <c r="B27" s="67"/>
      <c r="C27" s="77"/>
      <c r="D27" s="70"/>
      <c r="E27" s="70">
        <f>+D27</f>
        <v>0</v>
      </c>
      <c r="F27" s="72" t="s">
        <v>25</v>
      </c>
      <c r="G27" s="72"/>
      <c r="H27" s="72">
        <f>+G27</f>
        <v>0</v>
      </c>
      <c r="I27" s="73" t="s">
        <v>26</v>
      </c>
      <c r="J27" s="77" t="s">
        <v>141</v>
      </c>
    </row>
    <row r="28" spans="1:10" ht="28.05" hidden="1" customHeight="1" x14ac:dyDescent="0.25">
      <c r="A28" s="83"/>
      <c r="B28" s="67"/>
      <c r="C28" s="77"/>
      <c r="D28" s="70"/>
      <c r="E28" s="70">
        <f>+D28</f>
        <v>0</v>
      </c>
      <c r="F28" s="72" t="s">
        <v>25</v>
      </c>
      <c r="G28" s="72"/>
      <c r="H28" s="72">
        <f>+G28</f>
        <v>0</v>
      </c>
      <c r="I28" s="73" t="s">
        <v>26</v>
      </c>
      <c r="J28" s="77" t="s">
        <v>141</v>
      </c>
    </row>
    <row r="29" spans="1:10" ht="28.05" hidden="1" customHeight="1" x14ac:dyDescent="0.25">
      <c r="A29" s="83"/>
      <c r="B29" s="67"/>
      <c r="C29" s="77"/>
      <c r="D29" s="70"/>
      <c r="E29" s="70">
        <f t="shared" si="1"/>
        <v>0</v>
      </c>
      <c r="F29" s="72" t="s">
        <v>25</v>
      </c>
      <c r="G29" s="72"/>
      <c r="H29" s="72">
        <f t="shared" si="0"/>
        <v>0</v>
      </c>
      <c r="I29" s="73" t="s">
        <v>26</v>
      </c>
      <c r="J29" s="77" t="s">
        <v>141</v>
      </c>
    </row>
    <row r="30" spans="1:10" ht="28.05" hidden="1" customHeight="1" x14ac:dyDescent="0.25">
      <c r="A30" s="83"/>
      <c r="B30" s="67"/>
      <c r="C30" s="77"/>
      <c r="D30" s="70"/>
      <c r="E30" s="70">
        <f t="shared" si="1"/>
        <v>0</v>
      </c>
      <c r="F30" s="72" t="s">
        <v>25</v>
      </c>
      <c r="G30" s="85"/>
      <c r="H30" s="85">
        <f t="shared" si="0"/>
        <v>0</v>
      </c>
      <c r="I30" s="73" t="s">
        <v>26</v>
      </c>
      <c r="J30" s="77" t="s">
        <v>141</v>
      </c>
    </row>
    <row r="31" spans="1:10" ht="28.05" hidden="1" customHeight="1" x14ac:dyDescent="0.25">
      <c r="A31" s="83"/>
      <c r="B31" s="90"/>
      <c r="C31" s="80"/>
      <c r="D31" s="81"/>
      <c r="E31" s="81">
        <f t="shared" si="1"/>
        <v>0</v>
      </c>
      <c r="F31" s="26" t="s">
        <v>25</v>
      </c>
      <c r="G31" s="82"/>
      <c r="H31" s="82">
        <f t="shared" si="0"/>
        <v>0</v>
      </c>
      <c r="I31" s="65" t="s">
        <v>26</v>
      </c>
      <c r="J31" s="77" t="s">
        <v>141</v>
      </c>
    </row>
    <row r="32" spans="1:10" ht="28.05" customHeight="1" x14ac:dyDescent="0.25">
      <c r="A32" s="110" t="s">
        <v>42</v>
      </c>
      <c r="B32" s="111"/>
      <c r="C32" s="112"/>
      <c r="D32" s="7">
        <f>SUM(D6:D31)</f>
        <v>26250</v>
      </c>
      <c r="E32" s="37">
        <f>SUM(E6:E31)</f>
        <v>26250</v>
      </c>
      <c r="F32" s="35"/>
      <c r="G32" s="35"/>
      <c r="H32" s="35"/>
      <c r="I32" s="35"/>
      <c r="J32" s="36"/>
    </row>
    <row r="36" spans="2:11" x14ac:dyDescent="0.25">
      <c r="B36" s="38"/>
      <c r="C36" s="39"/>
      <c r="D36" s="39"/>
      <c r="E36" s="40"/>
      <c r="F36" s="40"/>
      <c r="G36" s="41"/>
      <c r="H36" s="38"/>
      <c r="I36" s="42"/>
      <c r="J36" s="43"/>
      <c r="K36" s="44"/>
    </row>
    <row r="37" spans="2:11" x14ac:dyDescent="0.25">
      <c r="B37" s="38"/>
      <c r="C37" s="39"/>
      <c r="D37" s="39"/>
      <c r="E37" s="39"/>
      <c r="F37" s="39"/>
      <c r="G37" s="43"/>
      <c r="H37" s="43"/>
      <c r="I37" s="45"/>
      <c r="J37" s="43"/>
      <c r="K37" s="44"/>
    </row>
    <row r="38" spans="2:11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</row>
  </sheetData>
  <mergeCells count="4">
    <mergeCell ref="A1:J1"/>
    <mergeCell ref="A2:J2"/>
    <mergeCell ref="A3:J3"/>
    <mergeCell ref="A32:C32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30"/>
  <sheetViews>
    <sheetView view="pageBreakPreview" zoomScale="80" zoomScaleNormal="70" zoomScaleSheetLayoutView="80" workbookViewId="0">
      <selection activeCell="B23" sqref="B23"/>
    </sheetView>
  </sheetViews>
  <sheetFormatPr defaultColWidth="9" defaultRowHeight="24.6" x14ac:dyDescent="0.25"/>
  <cols>
    <col min="1" max="1" width="8.19921875" style="18" customWidth="1"/>
    <col min="2" max="2" width="17.3984375" style="1" customWidth="1"/>
    <col min="3" max="3" width="40.8984375" style="1" customWidth="1"/>
    <col min="4" max="4" width="15.8984375" style="1" customWidth="1"/>
    <col min="5" max="5" width="13.296875" style="1" customWidth="1"/>
    <col min="6" max="6" width="13.3984375" style="1" customWidth="1"/>
    <col min="7" max="7" width="25.3984375" style="1" customWidth="1"/>
    <col min="8" max="8" width="25.296875" style="1" customWidth="1"/>
    <col min="9" max="9" width="13.5" style="1" customWidth="1"/>
    <col min="10" max="10" width="31.09765625" style="1" customWidth="1"/>
    <col min="11" max="11" width="6.796875" style="1" customWidth="1"/>
    <col min="12" max="16384" width="9" style="1"/>
  </cols>
  <sheetData>
    <row r="1" spans="1:11" s="96" customFormat="1" ht="37.799999999999997" x14ac:dyDescent="0.25">
      <c r="A1" s="109" t="str">
        <f>+สูงเนิน!A1</f>
        <v>สรุปผลการดำเนินการจัดซื้อจัดจ้างในรอบเดือน กุมภาพันธ์ 2565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1" s="96" customFormat="1" ht="37.799999999999997" x14ac:dyDescent="0.25">
      <c r="A2" s="109" t="s">
        <v>43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1" s="96" customFormat="1" ht="37.799999999999997" x14ac:dyDescent="0.25">
      <c r="A3" s="109" t="str">
        <f>+สูงเนิน!A3</f>
        <v>ประจำเดือน กุมภาพันธ์ พ.ศ. 2565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1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05" customHeight="1" x14ac:dyDescent="0.25">
      <c r="A5" s="58"/>
      <c r="B5" s="3"/>
      <c r="C5" s="3" t="s">
        <v>27</v>
      </c>
      <c r="D5" s="58"/>
      <c r="E5" s="58"/>
      <c r="F5" s="5"/>
      <c r="G5" s="58"/>
      <c r="H5" s="58"/>
      <c r="I5" s="58"/>
      <c r="J5" s="58"/>
    </row>
    <row r="6" spans="1:11" ht="28.05" customHeight="1" x14ac:dyDescent="0.25">
      <c r="A6" s="67" t="s">
        <v>23</v>
      </c>
      <c r="B6" s="67" t="s">
        <v>143</v>
      </c>
      <c r="C6" s="69" t="s">
        <v>40</v>
      </c>
      <c r="D6" s="70">
        <v>4715</v>
      </c>
      <c r="E6" s="71">
        <f>+D6</f>
        <v>4715</v>
      </c>
      <c r="F6" s="72" t="s">
        <v>25</v>
      </c>
      <c r="G6" s="73" t="s">
        <v>84</v>
      </c>
      <c r="H6" s="73" t="str">
        <f>+G6</f>
        <v>ร้าน เสรีวิทยา</v>
      </c>
      <c r="I6" s="74" t="s">
        <v>26</v>
      </c>
      <c r="J6" s="75" t="s">
        <v>144</v>
      </c>
      <c r="K6" s="8"/>
    </row>
    <row r="7" spans="1:11" ht="28.05" customHeight="1" x14ac:dyDescent="0.25">
      <c r="A7" s="67" t="s">
        <v>13</v>
      </c>
      <c r="B7" s="67" t="s">
        <v>145</v>
      </c>
      <c r="C7" s="69" t="s">
        <v>146</v>
      </c>
      <c r="D7" s="70">
        <v>3090.73</v>
      </c>
      <c r="E7" s="71">
        <f>+D7</f>
        <v>3090.73</v>
      </c>
      <c r="F7" s="72" t="s">
        <v>25</v>
      </c>
      <c r="G7" s="73" t="s">
        <v>147</v>
      </c>
      <c r="H7" s="73" t="str">
        <f>+G7</f>
        <v>หจก.ออฟฟิศ เซ็นเตอร์ กรุ๊ป</v>
      </c>
      <c r="I7" s="74" t="s">
        <v>26</v>
      </c>
      <c r="J7" s="75" t="s">
        <v>150</v>
      </c>
      <c r="K7" s="8"/>
    </row>
    <row r="8" spans="1:11" ht="28.05" customHeight="1" x14ac:dyDescent="0.25">
      <c r="A8" s="67" t="s">
        <v>14</v>
      </c>
      <c r="B8" s="67" t="s">
        <v>145</v>
      </c>
      <c r="C8" s="69" t="s">
        <v>148</v>
      </c>
      <c r="D8" s="70">
        <v>171.2</v>
      </c>
      <c r="E8" s="71">
        <f>+D8</f>
        <v>171.2</v>
      </c>
      <c r="F8" s="72" t="s">
        <v>25</v>
      </c>
      <c r="G8" s="73" t="s">
        <v>86</v>
      </c>
      <c r="H8" s="73" t="str">
        <f>+G8</f>
        <v>หจก.ราชสีมามิตรภาพก่อสร้า</v>
      </c>
      <c r="I8" s="74" t="s">
        <v>26</v>
      </c>
      <c r="J8" s="75" t="s">
        <v>149</v>
      </c>
      <c r="K8" s="8"/>
    </row>
    <row r="9" spans="1:11" ht="28.05" customHeight="1" x14ac:dyDescent="0.25">
      <c r="A9" s="67" t="s">
        <v>15</v>
      </c>
      <c r="B9" s="67" t="s">
        <v>151</v>
      </c>
      <c r="C9" s="77" t="s">
        <v>152</v>
      </c>
      <c r="D9" s="70">
        <v>950</v>
      </c>
      <c r="E9" s="71">
        <f t="shared" ref="E9:E19" si="0">+D9</f>
        <v>950</v>
      </c>
      <c r="F9" s="72" t="s">
        <v>25</v>
      </c>
      <c r="G9" s="72" t="s">
        <v>153</v>
      </c>
      <c r="H9" s="73" t="str">
        <f t="shared" ref="H9:H19" si="1">+G9</f>
        <v>ร้านวีคอม ปริ้นเตอร์</v>
      </c>
      <c r="I9" s="76" t="s">
        <v>26</v>
      </c>
      <c r="J9" s="75" t="s">
        <v>154</v>
      </c>
      <c r="K9" s="8"/>
    </row>
    <row r="10" spans="1:11" ht="28.05" customHeight="1" x14ac:dyDescent="0.25">
      <c r="A10" s="67" t="s">
        <v>16</v>
      </c>
      <c r="B10" s="67" t="s">
        <v>155</v>
      </c>
      <c r="C10" s="69" t="s">
        <v>156</v>
      </c>
      <c r="D10" s="70">
        <v>491</v>
      </c>
      <c r="E10" s="71">
        <f t="shared" si="0"/>
        <v>491</v>
      </c>
      <c r="F10" s="72" t="s">
        <v>25</v>
      </c>
      <c r="G10" s="73" t="s">
        <v>92</v>
      </c>
      <c r="H10" s="73" t="str">
        <f t="shared" si="1"/>
        <v>บริษัท ไฟว์สตาร์มาร์โค จำกัด</v>
      </c>
      <c r="I10" s="73" t="s">
        <v>26</v>
      </c>
      <c r="J10" s="75" t="s">
        <v>157</v>
      </c>
      <c r="K10" s="8"/>
    </row>
    <row r="11" spans="1:11" ht="28.05" hidden="1" customHeight="1" x14ac:dyDescent="0.25">
      <c r="A11" s="67" t="s">
        <v>17</v>
      </c>
      <c r="B11" s="67"/>
      <c r="C11" s="77" t="s">
        <v>87</v>
      </c>
      <c r="D11" s="70"/>
      <c r="E11" s="71">
        <f t="shared" si="0"/>
        <v>0</v>
      </c>
      <c r="F11" s="72" t="s">
        <v>25</v>
      </c>
      <c r="G11" s="72" t="s">
        <v>88</v>
      </c>
      <c r="H11" s="73" t="str">
        <f t="shared" si="1"/>
        <v>นายบุรี เชื้อปรีชา</v>
      </c>
      <c r="I11" s="73" t="s">
        <v>26</v>
      </c>
      <c r="J11" s="75" t="s">
        <v>142</v>
      </c>
      <c r="K11" s="8"/>
    </row>
    <row r="12" spans="1:11" ht="28.05" hidden="1" customHeight="1" x14ac:dyDescent="0.25">
      <c r="A12" s="67" t="s">
        <v>18</v>
      </c>
      <c r="B12" s="67"/>
      <c r="C12" s="77" t="s">
        <v>89</v>
      </c>
      <c r="D12" s="70"/>
      <c r="E12" s="71">
        <f t="shared" si="0"/>
        <v>0</v>
      </c>
      <c r="F12" s="72" t="s">
        <v>25</v>
      </c>
      <c r="G12" s="73" t="s">
        <v>90</v>
      </c>
      <c r="H12" s="73" t="str">
        <f t="shared" si="1"/>
        <v>บริษัท ซีอาร์ซี ไทวัสดุ จำกัด</v>
      </c>
      <c r="I12" s="73" t="s">
        <v>26</v>
      </c>
      <c r="J12" s="75" t="s">
        <v>142</v>
      </c>
      <c r="K12" s="8"/>
    </row>
    <row r="13" spans="1:11" ht="28.05" hidden="1" customHeight="1" x14ac:dyDescent="0.25">
      <c r="A13" s="67" t="s">
        <v>19</v>
      </c>
      <c r="B13" s="67"/>
      <c r="C13" s="77" t="s">
        <v>89</v>
      </c>
      <c r="D13" s="70"/>
      <c r="E13" s="71">
        <f t="shared" si="0"/>
        <v>0</v>
      </c>
      <c r="F13" s="72" t="s">
        <v>25</v>
      </c>
      <c r="G13" s="73" t="s">
        <v>68</v>
      </c>
      <c r="H13" s="73" t="str">
        <f t="shared" si="1"/>
        <v>บริษัท ราชสีมายงกิตต์ จำกัด</v>
      </c>
      <c r="I13" s="73" t="s">
        <v>26</v>
      </c>
      <c r="J13" s="75" t="s">
        <v>142</v>
      </c>
      <c r="K13" s="8"/>
    </row>
    <row r="14" spans="1:11" ht="28.05" hidden="1" customHeight="1" x14ac:dyDescent="0.25">
      <c r="A14" s="67" t="s">
        <v>20</v>
      </c>
      <c r="B14" s="67"/>
      <c r="C14" s="77" t="s">
        <v>39</v>
      </c>
      <c r="D14" s="70"/>
      <c r="E14" s="71">
        <f t="shared" si="0"/>
        <v>0</v>
      </c>
      <c r="F14" s="72" t="s">
        <v>25</v>
      </c>
      <c r="G14" s="73" t="s">
        <v>92</v>
      </c>
      <c r="H14" s="73" t="str">
        <f t="shared" si="1"/>
        <v>บริษัท ไฟว์สตาร์มาร์โค จำกัด</v>
      </c>
      <c r="I14" s="73" t="s">
        <v>26</v>
      </c>
      <c r="J14" s="75" t="s">
        <v>142</v>
      </c>
      <c r="K14" s="8"/>
    </row>
    <row r="15" spans="1:11" ht="28.05" hidden="1" customHeight="1" x14ac:dyDescent="0.25">
      <c r="A15" s="67" t="s">
        <v>21</v>
      </c>
      <c r="B15" s="67"/>
      <c r="C15" s="77" t="s">
        <v>85</v>
      </c>
      <c r="D15" s="70"/>
      <c r="E15" s="71">
        <f t="shared" si="0"/>
        <v>0</v>
      </c>
      <c r="F15" s="72" t="s">
        <v>25</v>
      </c>
      <c r="G15" s="73" t="s">
        <v>123</v>
      </c>
      <c r="H15" s="73" t="str">
        <f t="shared" si="1"/>
        <v>ร้าน เนติการไฟฟ้า</v>
      </c>
      <c r="I15" s="73" t="s">
        <v>26</v>
      </c>
      <c r="J15" s="75" t="s">
        <v>142</v>
      </c>
      <c r="K15" s="8"/>
    </row>
    <row r="16" spans="1:11" ht="28.05" hidden="1" customHeight="1" x14ac:dyDescent="0.25">
      <c r="A16" s="67" t="s">
        <v>34</v>
      </c>
      <c r="B16" s="67"/>
      <c r="C16" s="77" t="s">
        <v>85</v>
      </c>
      <c r="D16" s="70"/>
      <c r="E16" s="71">
        <f t="shared" si="0"/>
        <v>0</v>
      </c>
      <c r="F16" s="72" t="s">
        <v>25</v>
      </c>
      <c r="G16" s="73" t="s">
        <v>122</v>
      </c>
      <c r="H16" s="73" t="str">
        <f t="shared" si="1"/>
        <v>บริษัท ดูโฮม จำกัด</v>
      </c>
      <c r="I16" s="73" t="s">
        <v>26</v>
      </c>
      <c r="J16" s="75" t="s">
        <v>142</v>
      </c>
      <c r="K16" s="8"/>
    </row>
    <row r="17" spans="1:11" ht="28.05" hidden="1" customHeight="1" x14ac:dyDescent="0.25">
      <c r="A17" s="67"/>
      <c r="B17" s="68"/>
      <c r="C17" s="69" t="s">
        <v>66</v>
      </c>
      <c r="D17" s="70"/>
      <c r="E17" s="71"/>
      <c r="F17" s="72" t="s">
        <v>25</v>
      </c>
      <c r="G17" s="72"/>
      <c r="H17" s="73"/>
      <c r="I17" s="73" t="s">
        <v>26</v>
      </c>
      <c r="J17" s="75"/>
      <c r="K17" s="8"/>
    </row>
    <row r="18" spans="1:11" ht="28.05" hidden="1" customHeight="1" x14ac:dyDescent="0.25">
      <c r="A18" s="67"/>
      <c r="B18" s="68"/>
      <c r="C18" s="101"/>
      <c r="D18" s="70"/>
      <c r="E18" s="71"/>
      <c r="F18" s="72" t="s">
        <v>25</v>
      </c>
      <c r="G18" s="72"/>
      <c r="H18" s="73"/>
      <c r="I18" s="73" t="s">
        <v>26</v>
      </c>
      <c r="J18" s="75"/>
      <c r="K18" s="8"/>
    </row>
    <row r="19" spans="1:11" s="6" customFormat="1" ht="28.05" hidden="1" customHeight="1" x14ac:dyDescent="0.25">
      <c r="A19" s="59"/>
      <c r="B19" s="60"/>
      <c r="C19" s="61"/>
      <c r="D19" s="62"/>
      <c r="E19" s="63">
        <f t="shared" si="0"/>
        <v>0</v>
      </c>
      <c r="F19" s="26" t="s">
        <v>25</v>
      </c>
      <c r="G19" s="64"/>
      <c r="H19" s="65">
        <f t="shared" si="1"/>
        <v>0</v>
      </c>
      <c r="I19" s="65" t="s">
        <v>26</v>
      </c>
      <c r="J19" s="66"/>
    </row>
    <row r="20" spans="1:11" s="6" customFormat="1" ht="28.05" customHeight="1" x14ac:dyDescent="0.25">
      <c r="A20" s="119" t="s">
        <v>38</v>
      </c>
      <c r="B20" s="120"/>
      <c r="C20" s="121"/>
      <c r="D20" s="9">
        <f>SUM(D6:D19)</f>
        <v>9417.93</v>
      </c>
      <c r="E20" s="9">
        <f>SUM(E6:E19)</f>
        <v>9417.93</v>
      </c>
      <c r="F20" s="10"/>
      <c r="G20" s="11"/>
      <c r="H20" s="10"/>
      <c r="I20" s="12"/>
      <c r="J20" s="13"/>
    </row>
    <row r="21" spans="1:11" s="6" customFormat="1" ht="28.05" customHeight="1" x14ac:dyDescent="0.25">
      <c r="A21" s="116" t="s">
        <v>41</v>
      </c>
      <c r="B21" s="117"/>
      <c r="C21" s="118"/>
      <c r="D21" s="14">
        <f>+D20+สูงเนิน!D32+กาบเชิง!D22+ดงพลอง!D45+คอนสาร!D36+ด่านขุนทด!D55+ดงสายทอ!D25</f>
        <v>131833.82999999999</v>
      </c>
      <c r="E21" s="14"/>
      <c r="F21" s="15"/>
      <c r="G21" s="16"/>
      <c r="H21" s="16"/>
      <c r="I21" s="16"/>
      <c r="J21" s="17"/>
    </row>
    <row r="28" spans="1:11" x14ac:dyDescent="0.25">
      <c r="G28" s="73" t="s">
        <v>70</v>
      </c>
    </row>
    <row r="29" spans="1:11" x14ac:dyDescent="0.25">
      <c r="G29" s="73" t="s">
        <v>69</v>
      </c>
    </row>
    <row r="30" spans="1:11" x14ac:dyDescent="0.25">
      <c r="G30" s="72" t="s">
        <v>68</v>
      </c>
    </row>
  </sheetData>
  <mergeCells count="5">
    <mergeCell ref="A1:J1"/>
    <mergeCell ref="A2:J2"/>
    <mergeCell ref="A3:J3"/>
    <mergeCell ref="A21:C21"/>
    <mergeCell ref="A20:C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6.8" x14ac:dyDescent="0.5"/>
  <cols>
    <col min="1" max="1" width="3.19921875" style="49" customWidth="1"/>
    <col min="2" max="2" width="10.296875" style="49" customWidth="1"/>
    <col min="3" max="4" width="9" style="49"/>
    <col min="5" max="5" width="6.59765625" style="49" customWidth="1"/>
    <col min="6" max="6" width="9" style="49"/>
    <col min="7" max="7" width="8.8984375" style="49" customWidth="1"/>
    <col min="8" max="8" width="5.69921875" style="49" customWidth="1"/>
    <col min="9" max="9" width="16.796875" style="49" customWidth="1"/>
    <col min="10" max="10" width="4.796875" style="49" customWidth="1"/>
    <col min="11" max="16384" width="9" style="49"/>
  </cols>
  <sheetData>
    <row r="1" spans="1:10" ht="21" x14ac:dyDescent="0.6">
      <c r="A1" s="47"/>
      <c r="B1" s="47"/>
      <c r="C1" s="47"/>
      <c r="D1" s="47"/>
      <c r="E1" s="48"/>
      <c r="F1" s="47"/>
      <c r="G1" s="47"/>
      <c r="H1" s="47"/>
      <c r="I1" s="47"/>
      <c r="J1" s="47"/>
    </row>
    <row r="2" spans="1:10" ht="45" customHeight="1" x14ac:dyDescent="1.05">
      <c r="A2" s="47"/>
      <c r="B2" s="47"/>
      <c r="C2" s="47"/>
      <c r="D2" s="47"/>
      <c r="E2" s="50" t="s">
        <v>78</v>
      </c>
      <c r="F2" s="47"/>
      <c r="G2" s="47"/>
      <c r="H2" s="47"/>
      <c r="I2" s="47"/>
      <c r="J2" s="47"/>
    </row>
    <row r="3" spans="1:10" s="53" customFormat="1" ht="35.4" customHeight="1" x14ac:dyDescent="0.75">
      <c r="A3" s="51"/>
      <c r="B3" s="52" t="s">
        <v>79</v>
      </c>
      <c r="C3" s="51"/>
      <c r="D3" s="51"/>
      <c r="E3" s="51"/>
      <c r="F3" s="51"/>
      <c r="G3" s="51"/>
      <c r="H3" s="51"/>
      <c r="I3" s="51"/>
      <c r="J3" s="51"/>
    </row>
    <row r="4" spans="1:10" s="53" customFormat="1" ht="24.75" customHeight="1" x14ac:dyDescent="0.75">
      <c r="A4" s="51"/>
      <c r="B4" s="54" t="s">
        <v>80</v>
      </c>
      <c r="C4" s="51"/>
      <c r="D4" s="51"/>
      <c r="E4" s="51" t="s">
        <v>81</v>
      </c>
      <c r="F4" s="55" t="s">
        <v>290</v>
      </c>
      <c r="G4" s="51"/>
      <c r="H4" s="56"/>
      <c r="I4" s="51"/>
      <c r="J4" s="51"/>
    </row>
    <row r="5" spans="1:10" s="53" customFormat="1" ht="24.75" customHeight="1" x14ac:dyDescent="0.7">
      <c r="A5" s="51"/>
      <c r="B5" s="54" t="s">
        <v>291</v>
      </c>
      <c r="C5" s="51"/>
      <c r="D5" s="51"/>
      <c r="E5" s="51"/>
      <c r="F5" s="51"/>
      <c r="G5" s="51"/>
      <c r="H5" s="51"/>
      <c r="I5" s="51"/>
      <c r="J5" s="51"/>
    </row>
    <row r="6" spans="1:10" s="53" customFormat="1" ht="27" customHeight="1" x14ac:dyDescent="0.7">
      <c r="A6" s="51"/>
      <c r="B6" s="55" t="s">
        <v>9</v>
      </c>
      <c r="C6" s="51"/>
      <c r="D6" s="51"/>
      <c r="E6" s="51"/>
      <c r="F6" s="51"/>
      <c r="G6" s="51"/>
      <c r="H6" s="51"/>
      <c r="I6" s="51"/>
      <c r="J6" s="51"/>
    </row>
    <row r="7" spans="1:10" s="53" customFormat="1" ht="30.15" customHeight="1" x14ac:dyDescent="0.7">
      <c r="A7" s="51"/>
      <c r="B7" s="46"/>
      <c r="C7" s="46" t="s">
        <v>10</v>
      </c>
      <c r="D7" s="51"/>
      <c r="E7" s="51"/>
      <c r="F7" s="51"/>
      <c r="G7" s="51"/>
      <c r="H7" s="51"/>
      <c r="I7" s="51"/>
      <c r="J7" s="51"/>
    </row>
    <row r="8" spans="1:10" s="53" customFormat="1" ht="24" customHeight="1" x14ac:dyDescent="0.7">
      <c r="A8" s="51"/>
      <c r="B8" s="46" t="s">
        <v>292</v>
      </c>
      <c r="C8" s="51"/>
      <c r="D8" s="51"/>
      <c r="E8" s="51"/>
      <c r="F8" s="51"/>
      <c r="G8" s="51"/>
      <c r="H8" s="51"/>
      <c r="I8" s="51"/>
      <c r="J8" s="51"/>
    </row>
    <row r="9" spans="1:10" s="53" customFormat="1" ht="24" customHeight="1" x14ac:dyDescent="0.7">
      <c r="A9" s="51"/>
      <c r="B9" s="46" t="s">
        <v>293</v>
      </c>
      <c r="C9" s="51"/>
      <c r="D9" s="51"/>
      <c r="E9" s="51"/>
      <c r="F9" s="51"/>
      <c r="G9" s="51"/>
      <c r="H9" s="51"/>
      <c r="I9" s="51"/>
      <c r="J9" s="51"/>
    </row>
    <row r="10" spans="1:10" s="53" customFormat="1" ht="30.15" customHeight="1" x14ac:dyDescent="0.7">
      <c r="A10" s="51"/>
      <c r="B10" s="57"/>
      <c r="C10" s="51" t="s">
        <v>11</v>
      </c>
      <c r="D10" s="51"/>
      <c r="E10" s="51"/>
      <c r="F10" s="51"/>
      <c r="G10" s="51"/>
      <c r="H10" s="51"/>
      <c r="I10" s="51"/>
      <c r="J10" s="51"/>
    </row>
    <row r="11" spans="1:10" x14ac:dyDescent="0.5">
      <c r="A11" s="47"/>
      <c r="B11" s="47"/>
      <c r="C11" s="47"/>
      <c r="D11" s="47"/>
      <c r="E11" s="47"/>
      <c r="F11" s="47"/>
      <c r="G11" s="47" t="s">
        <v>12</v>
      </c>
      <c r="H11" s="47"/>
      <c r="I11" s="47"/>
      <c r="J11" s="47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2022-03-15T11:57:58Z</cp:lastPrinted>
  <dcterms:created xsi:type="dcterms:W3CDTF">2015-03-30T03:35:31Z</dcterms:created>
  <dcterms:modified xsi:type="dcterms:W3CDTF">2022-03-15T12:03:06Z</dcterms:modified>
</cp:coreProperties>
</file>