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ภูพิงค์\รายงานประจำเดือน (ภูพิงค์)\รายงานประจำเดือน\รายงานจัดซื้อจัดจ้าง แบบ สขร.1 ประจำเดือน\2565\2\"/>
    </mc:Choice>
  </mc:AlternateContent>
  <bookViews>
    <workbookView xWindow="0" yWindow="0" windowWidth="23040" windowHeight="8892"/>
  </bookViews>
  <sheets>
    <sheet name="ก.พ.65" sheetId="10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0" l="1"/>
  <c r="D66" i="10"/>
  <c r="G65" i="10"/>
  <c r="D65" i="10"/>
  <c r="G64" i="10"/>
  <c r="D64" i="10"/>
  <c r="G63" i="10"/>
  <c r="D63" i="10"/>
  <c r="G62" i="10"/>
  <c r="D62" i="10"/>
  <c r="G61" i="10"/>
  <c r="D61" i="10"/>
  <c r="G60" i="10"/>
  <c r="D60" i="10"/>
  <c r="G59" i="10"/>
  <c r="D59" i="10"/>
  <c r="G58" i="10"/>
  <c r="D58" i="10"/>
  <c r="G57" i="10"/>
  <c r="D57" i="10"/>
  <c r="D52" i="10" l="1"/>
  <c r="D51" i="10"/>
  <c r="G50" i="10"/>
  <c r="D50" i="10"/>
  <c r="G49" i="10"/>
  <c r="D49" i="10"/>
  <c r="G48" i="10"/>
  <c r="D48" i="10"/>
  <c r="G47" i="10"/>
  <c r="D47" i="10"/>
  <c r="G46" i="10"/>
  <c r="D46" i="10"/>
  <c r="G45" i="10"/>
  <c r="D45" i="10"/>
  <c r="G44" i="10"/>
  <c r="D44" i="10"/>
  <c r="D43" i="10"/>
  <c r="D42" i="10"/>
  <c r="G41" i="10"/>
  <c r="D41" i="10"/>
  <c r="G40" i="10"/>
  <c r="D40" i="10"/>
  <c r="G39" i="10"/>
  <c r="D39" i="10"/>
  <c r="G38" i="10"/>
  <c r="D38" i="10"/>
  <c r="G37" i="10"/>
  <c r="D37" i="10"/>
  <c r="G36" i="10"/>
  <c r="D36" i="10"/>
  <c r="G35" i="10"/>
  <c r="D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G28" i="10"/>
  <c r="D28" i="10"/>
  <c r="G27" i="10"/>
  <c r="D27" i="10"/>
  <c r="D26" i="10"/>
  <c r="G25" i="10"/>
  <c r="D25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D15" i="10"/>
  <c r="G14" i="10"/>
  <c r="D14" i="10"/>
  <c r="G13" i="10"/>
  <c r="D13" i="10"/>
  <c r="G12" i="10"/>
  <c r="D12" i="10"/>
  <c r="G11" i="10"/>
  <c r="D11" i="10"/>
  <c r="G10" i="10"/>
  <c r="D10" i="10"/>
  <c r="D9" i="10"/>
</calcChain>
</file>

<file path=xl/sharedStrings.xml><?xml version="1.0" encoding="utf-8"?>
<sst xmlns="http://schemas.openxmlformats.org/spreadsheetml/2006/main" count="402" uniqueCount="226">
  <si>
    <t>ส่วนพัฒนาธุรกิจและอุตสาหกรรมไม้ องค์การอุตสาหกรรมป่าไม้ภาคเหนือบน</t>
  </si>
  <si>
    <t>ลำดับที่</t>
  </si>
  <si>
    <t>งานที่จัดซื้อหรือจัดจ้าง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</si>
  <si>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</si>
  <si>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</si>
  <si>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</si>
  <si>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</si>
  <si>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หรือจ้าง</t>
  </si>
  <si>
    <t>วงเงินที่จะซื้อ</t>
  </si>
  <si>
    <t>คัดเลือกโดย</t>
  </si>
  <si>
    <t>สรุป</t>
  </si>
  <si>
    <t>เหตุผลที่</t>
  </si>
  <si>
    <t>ของสัญญาหรือข้อตกลง</t>
  </si>
  <si>
    <t>ในการซื้อหรือจ้าง</t>
  </si>
  <si>
    <t>เลขที่และวันที่</t>
  </si>
  <si>
    <t>เฉพาเจาะจง</t>
  </si>
  <si>
    <t>ราคาถูก</t>
  </si>
  <si>
    <t>ค่าเครื่องเขียนแบบพิมพ์</t>
  </si>
  <si>
    <t>ค่าลับคมและซ่อมแซมใบเลื่อย</t>
  </si>
  <si>
    <t>นายสุบิน  สายตรี  เป็นเงิน 9,405.00 บาท</t>
  </si>
  <si>
    <t>ค่าน้ำดื่มของรล.แม่เมาะ</t>
  </si>
  <si>
    <t>ส.14</t>
  </si>
  <si>
    <t>ส.64</t>
  </si>
  <si>
    <t>ส.78</t>
  </si>
  <si>
    <t>0107536000633</t>
  </si>
  <si>
    <t>0545538000325</t>
  </si>
  <si>
    <t>0543535000110</t>
  </si>
  <si>
    <t>0542522000026</t>
  </si>
  <si>
    <t>0107561000013</t>
  </si>
  <si>
    <t>ส.61</t>
  </si>
  <si>
    <t>ส.160</t>
  </si>
  <si>
    <t>ส.5</t>
  </si>
  <si>
    <t>ส.48</t>
  </si>
  <si>
    <t>ส.96</t>
  </si>
  <si>
    <t>ส.111</t>
  </si>
  <si>
    <t>0107551000029</t>
  </si>
  <si>
    <t>ส.15</t>
  </si>
  <si>
    <t>ค่าน้ำมันเครื่องตัดหญ้า ทะเบียน 169043292</t>
  </si>
  <si>
    <t>ค่าน้ำมันเครื่องตัดหญ้า ทะเบียน 169043291</t>
  </si>
  <si>
    <t>ค่าซื้อน้ำมันเชื้อเพลิงรถยนต์ กธ 8050 ลป</t>
  </si>
  <si>
    <t>ค่าน้ำมันเชื้อเพลิงรถจักรยานยนต์ 1กฆ 869 ลป</t>
  </si>
  <si>
    <t>ค่าใช้จ่ายเบ็ดเตล็ดของงานบริหารทั่วไป</t>
  </si>
  <si>
    <t>ค่าอุปกรณ์ทำความสะอาดฯ</t>
  </si>
  <si>
    <t>ค่าจัดซื้อชุดตรวจโควิด</t>
  </si>
  <si>
    <t>ส.6</t>
  </si>
  <si>
    <t>ส.76</t>
  </si>
  <si>
    <t>ค่าซื้อเครื่องเขียนแบบพิมพ์</t>
  </si>
  <si>
    <t>น้ำดื่มเพียว เป็นเงิน 2,628.00 บาท</t>
  </si>
  <si>
    <t>สรุปผลการดำเนินการจัดซื้อ จัดจ้างในรอบเดือน กุมภาพันธ์ 2565</t>
  </si>
  <si>
    <t>วันที่ 1-28  กุมภาพันธ์  2565</t>
  </si>
  <si>
    <t>1 กุมภาพันธ์ 2565</t>
  </si>
  <si>
    <t>2 กุมภาพันธ์ 2565</t>
  </si>
  <si>
    <t>4 กุมภาพันธ์ 2565</t>
  </si>
  <si>
    <t>7 กุมภาพันธ์ 2565</t>
  </si>
  <si>
    <t>8 กุมภาพันธ์ 2565</t>
  </si>
  <si>
    <t>9 กุมภาพันธ์ 2565</t>
  </si>
  <si>
    <t>10 กุมภาพันธ์ 2565</t>
  </si>
  <si>
    <t>11 กุมภาพันธ์ 2565</t>
  </si>
  <si>
    <t>14 กุมภาพันธ์ 2565</t>
  </si>
  <si>
    <t>15 กุมภาพันธ์ 2565</t>
  </si>
  <si>
    <t>17 กุมภาพันธ์ 2565</t>
  </si>
  <si>
    <t>18 กุมภาพันธ์ 2565</t>
  </si>
  <si>
    <t>21 กุมภาพันธ์ 2565</t>
  </si>
  <si>
    <t>22 กุมภาพันธ์ 2565</t>
  </si>
  <si>
    <t>ค่าน้ำดื่มสำหรับรับรองลูกค้า</t>
  </si>
  <si>
    <t>ค่าตลับหมึกเครื่องพิมพ์คอมพิวเตอร์</t>
  </si>
  <si>
    <t>ค่าจ้างตรวจสอบหม้อไอน้ำของรล.ร้องกวาง</t>
  </si>
  <si>
    <t>ส.17</t>
  </si>
  <si>
    <t>ส.24</t>
  </si>
  <si>
    <t>ค่าประกันภัยรถยนต์ กธ8050 ลป</t>
  </si>
  <si>
    <t>ส.25</t>
  </si>
  <si>
    <t>ส.26</t>
  </si>
  <si>
    <t>ค่าประกันภัยรถยนต์ บร9927 ลป</t>
  </si>
  <si>
    <t>ส.27</t>
  </si>
  <si>
    <t>ส.42</t>
  </si>
  <si>
    <t>ส.43</t>
  </si>
  <si>
    <t>ส.45</t>
  </si>
  <si>
    <t>ส.46</t>
  </si>
  <si>
    <t>ค่าอุปกรณ์ทำความสะอาดและเบ็ดเตล็ด</t>
  </si>
  <si>
    <t>ค่าซ่อมแซมโต๊ะเปิดปีกของรล.แม่เมาะ</t>
  </si>
  <si>
    <t>ค่าเติมน้ำยาแอร์และกรองแอร์รถยนต์ กธ8050ลป</t>
  </si>
  <si>
    <t>ค่าจัดซื้ออุปกรณ์สนามและเบ็ดเตล็ด</t>
  </si>
  <si>
    <t>ค่าซ่อมแซมรถโฟล์คลิฟท์ของรล.ร้องกวาง</t>
  </si>
  <si>
    <t>ส.68</t>
  </si>
  <si>
    <t>ส.72</t>
  </si>
  <si>
    <t>ค่ายางรถยนต์ กธ8050ลป</t>
  </si>
  <si>
    <t>ค่าจัดซื้อชุดฉีดชำระเพื่อใช้ในห้องน้ำ</t>
  </si>
  <si>
    <t>ส.84</t>
  </si>
  <si>
    <t>ส.94</t>
  </si>
  <si>
    <t>ค่าซื้อเครื่องเขียนแบบพิมพ์ของงานบัญชีการเงิน</t>
  </si>
  <si>
    <t>ส.95</t>
  </si>
  <si>
    <t>ค่าอุปกรณ์ในงานสนาม</t>
  </si>
  <si>
    <t>ค่าจัดซื้อกุญแจของงานบริหารทั่วไป</t>
  </si>
  <si>
    <t>ส.103</t>
  </si>
  <si>
    <t>ค่าจ้างเหมายกไม้สักท่อนสป.วังชิ้น</t>
  </si>
  <si>
    <t>ส104</t>
  </si>
  <si>
    <t>ส.105</t>
  </si>
  <si>
    <t>ค่าจ้างตรวจสอบหม้อไอน้ำของรล.แม่เมาะ</t>
  </si>
  <si>
    <t>ส.106</t>
  </si>
  <si>
    <t>ส.116</t>
  </si>
  <si>
    <t>ส.117</t>
  </si>
  <si>
    <t>ส.118</t>
  </si>
  <si>
    <t>23 กุมภาพันธ์ 2565</t>
  </si>
  <si>
    <t>ส.127</t>
  </si>
  <si>
    <t>ค่าอุปกรณ์ในการตกแต่งภูมิทัศน์</t>
  </si>
  <si>
    <t>ส.128</t>
  </si>
  <si>
    <t>ส.129</t>
  </si>
  <si>
    <t>24 กุมภาพันธ์ 2565</t>
  </si>
  <si>
    <t>ส.132</t>
  </si>
  <si>
    <t>ค่าจัดซื้อยางรถแทรกเตอร์</t>
  </si>
  <si>
    <t>25 กุมภาพันธ์ 2565</t>
  </si>
  <si>
    <t>ส.137</t>
  </si>
  <si>
    <t>28 กุมภาพันธ์ 2565</t>
  </si>
  <si>
    <t>ส.143</t>
  </si>
  <si>
    <t>ส.144</t>
  </si>
  <si>
    <t>ส.150</t>
  </si>
  <si>
    <t>ส.154</t>
  </si>
  <si>
    <t>ส.161</t>
  </si>
  <si>
    <t>ค่าจัดซื้อน้ำมันเชื้อเพลิง(รล.แม่เมาะ)</t>
  </si>
  <si>
    <t>ค่าน้ำดื่มของรล.ร้องกวาง</t>
  </si>
  <si>
    <t>ส.165</t>
  </si>
  <si>
    <t>น้ำดื่มภูมินทร์  เป็นเงิน 960.00 บาท</t>
  </si>
  <si>
    <t>ร้านอาร์เคปริ้นเตอร์แอนด์ไอที เป็นเงิน 950.00 บาท</t>
  </si>
  <si>
    <t>0001-1-001492</t>
  </si>
  <si>
    <t>บิ๊กซีซูเปอร์เซ็นเตอร์ บมจ. เป็นเงิน 425.00 บาท</t>
  </si>
  <si>
    <t>11146009013431</t>
  </si>
  <si>
    <t>ห้างหุ้นส่วนจำกัด ศรีสมบูรณ์อินเตอร์  เป็นเงิน 2,300.00 บาท</t>
  </si>
  <si>
    <t>797/39803</t>
  </si>
  <si>
    <t>บิ๊กซีซูเปอร์เซ็นเตอร์ บมจ. เป็นเงิน 789.00 บาท</t>
  </si>
  <si>
    <t>11146015005996</t>
  </si>
  <si>
    <t>ร้องกวางคาร์แคร์  เป็นเงิน 750.00 บาท</t>
  </si>
  <si>
    <t>30/1471</t>
  </si>
  <si>
    <t>3540200652401</t>
  </si>
  <si>
    <t>บริษัท สยามโกลบอลเฮ้าส์ จำกัด(มหาชน)(สำนักงานใหญ่)  เป็นเงิน 3,701.00 บาท</t>
  </si>
  <si>
    <t>PRSA003SA-650210-0010</t>
  </si>
  <si>
    <t>บิ๊กซีซูเปอร์เซ็นเตอร์ บมจ. เป็นเงิน 99.00 บาท</t>
  </si>
  <si>
    <t>11146016012390</t>
  </si>
  <si>
    <t>นายคำทวน  ชูแก้ว  เป็นเงิน 11,880.00 บาท</t>
  </si>
  <si>
    <t>3650801015170</t>
  </si>
  <si>
    <t>101/20</t>
  </si>
  <si>
    <t>V506-002135/65</t>
  </si>
  <si>
    <t>0107555000139</t>
  </si>
  <si>
    <t>วิริยะประกันภัย เป็นเงิน 12,227.44 บาท</t>
  </si>
  <si>
    <t>วิริยะประกันภัย เป็นเงิน 7,429.91 บาท</t>
  </si>
  <si>
    <t>V506-002136/65</t>
  </si>
  <si>
    <t>025/1248</t>
  </si>
  <si>
    <t>3102002064320</t>
  </si>
  <si>
    <t xml:space="preserve">ต.เจริญซัพพลาย เป็นเงิน 24,634.40 บาท </t>
  </si>
  <si>
    <t>อู่นครเซอร์วิส  เป็นเงิน 12,196.80 บาท</t>
  </si>
  <si>
    <t>RE0001055</t>
  </si>
  <si>
    <t>0545561000298</t>
  </si>
  <si>
    <t>บริษัท เฟื่องเจริญยนต์ จำกัด เป็นเงิน 21,794.39 บาท</t>
  </si>
  <si>
    <t>100404</t>
  </si>
  <si>
    <t>บริษัท ปตท.น้ำมันและการค้าปลีก จำกัด(มหาชน) เป็นเงิน 108.60 บาท</t>
  </si>
  <si>
    <t>1934/96657</t>
  </si>
  <si>
    <t xml:space="preserve">หสน.ธวัชบริการแพร่ สาขา 1 เป็นเงิน 1,798.00 บาท </t>
  </si>
  <si>
    <t>3640500257476</t>
  </si>
  <si>
    <t>นางสาวเรณู  คงเย็น เป็นเงิน 29,178.17 บาท</t>
  </si>
  <si>
    <t>0543559000527</t>
  </si>
  <si>
    <t>ห้างหุ้นส่วนจำกัด ช.การยาง ออโต้ไทร์  เป็นเงิน 17,831.78 บาท</t>
  </si>
  <si>
    <t>QS0001/0000048</t>
  </si>
  <si>
    <t>410201458078</t>
  </si>
  <si>
    <t>บริษัท แสงไทยแพร่ จำกัด  เป็นเงิน 159.00 บาท</t>
  </si>
  <si>
    <t>3540100027661</t>
  </si>
  <si>
    <t>02/13</t>
  </si>
  <si>
    <t>ร้านวาสิฎฐี เครื่องปั้นดินเผา(ทุ่งโฮ้ง ม.4) เป็นเงิน 800.00 บาท</t>
  </si>
  <si>
    <t>01/19</t>
  </si>
  <si>
    <t>สวนแม่โจ้ 38(สาขา2) เป็นเงิน 360.00 บาท</t>
  </si>
  <si>
    <t>45/17</t>
  </si>
  <si>
    <t>น้ำดื่มภูมินทร์ เป็นเงิน 1,045.00 บาท</t>
  </si>
  <si>
    <t>2/25</t>
  </si>
  <si>
    <t>3510100349692</t>
  </si>
  <si>
    <t>เค.พี.เซอร์วิส  เป็นเงิน 12,375.00 บาท</t>
  </si>
  <si>
    <t>45/18</t>
  </si>
  <si>
    <t>น้ำดื่มภูมินทร์ เป็นเงิน 160.00 บาท</t>
  </si>
  <si>
    <t>บริษัท ปตท.น้ำมันและการค้าปลีก จำกัด(มหาชน) เป็นเงิน 104.10 บาท</t>
  </si>
  <si>
    <t>บริษัท พลกฤตเซอร์วิสเอ็นเนอร์ยี่ จำกัด เป็นเงิน 1,805.40 บาท</t>
  </si>
  <si>
    <t>บริษัท ปิโตรเลียมไทยคอร์ปอเรชั่น จำกัด  เป็นเงิน 106.50 บาท</t>
  </si>
  <si>
    <t>ห้างหุ้นส่วนจำกัด ศรีสมบูรณ์อินเตอร์  เป็นเงิน 450.00 บาท</t>
  </si>
  <si>
    <t>บริษัท ย่งแซค้าวัสดุก่อสร้าง จำกัด เป็นเงิน 590.00 บาท</t>
  </si>
  <si>
    <t>บิ๊กซีซูเปอร์เซ็นเตอร์ บมจ. เป็นเงิน 196.00 บาท</t>
  </si>
  <si>
    <t>ร้าน เอสฟาร์มาซีแพร่  เป็นเงิน 900.00 บาท</t>
  </si>
  <si>
    <t>ร้าน บิ๊ก20 เป็นเงิน 577.80 บาท</t>
  </si>
  <si>
    <t>บิ๊กซีซูเปอร์เซ็นเตอร์ บมจ. เป็นเงิน 1,611.00 บาท</t>
  </si>
  <si>
    <t>ห้างหุ้นส่วนจำกัด ศรีสมบูรณ์อินเตอร์  เป็นเงิน 260.00 บาท</t>
  </si>
  <si>
    <t xml:space="preserve">หสน.ธวัชบริการแพร่ สาขา 1 เป็นเงิน 1,604.40 บาท </t>
  </si>
  <si>
    <t>บริษัท ปตท.น้ำมันและการค้าปลีก จำกัด(มหาชน) เป็นเงิน 111.60 บาท</t>
  </si>
  <si>
    <t>ห้างหุ้นส่วนจำกัด ลำปางซิตี้ออยล์ เป็นเงิน 1,487.00 บาท</t>
  </si>
  <si>
    <t>สายรัดพลาติก</t>
  </si>
  <si>
    <t>ร้าน เอส บี เอ็น มาร์เก็ตติ้ง เป็นเงิน 4,387.00 บาท</t>
  </si>
  <si>
    <t>2 กุมภาพันธ์  2565</t>
  </si>
  <si>
    <t>สายรัดไม้ในล่อน,ผ้าปิดจมูก</t>
  </si>
  <si>
    <t>ร้าน เอส บี เอ็น มาร์เก็ตติ้ง เป็นเงิน 877.00 บาท</t>
  </si>
  <si>
    <t>8 กุมภาพันธ์  2565</t>
  </si>
  <si>
    <t>ที่อุดหู</t>
  </si>
  <si>
    <t>บริษัท ซีอาร์ซี ไทวัสดุ จำกัด เป็นเงิน 840.00 บาท</t>
  </si>
  <si>
    <t>11 กุมภาพันธ์  2565</t>
  </si>
  <si>
    <t>ไม้กวาดดอกหญ้า</t>
  </si>
  <si>
    <t>กลุ่มไม้กวาดผู้สูงอายุ เป็นเงิน 1,800.00 บาท</t>
  </si>
  <si>
    <t>15 กุมภาพันธ์  2565</t>
  </si>
  <si>
    <t>ค่าไม้กวาดดอกหญ้าและไม้กวาดทางมะพร้าว</t>
  </si>
  <si>
    <t xml:space="preserve"> ร้านศิริขวัญการค้า  เป็นเงิน 1,700.- บาท</t>
  </si>
  <si>
    <t>กาวลาเท็กซ์</t>
  </si>
  <si>
    <t>ร้านเพื่อนไม้   เป็นเงิน 3,000.- บาท</t>
  </si>
  <si>
    <t>ค่าเชือกมัดไม้</t>
  </si>
  <si>
    <t>บริษัท ย่งแซ ค้าวัสดุก่อสร้าง จำกัด   เป็นเงิน 1,200.- บาท</t>
  </si>
  <si>
    <t>จ่ายค่ากระดาษA4</t>
  </si>
  <si>
    <t>หจก.ศรีสมบูรณ์อินเตอร์(สำนักงานใหญ่)  เป็นเงิน 950.- บาท</t>
  </si>
  <si>
    <t>จ่ายค่าถุงดำและถุงมือ</t>
  </si>
  <si>
    <t>ร้านเพื่อนไม้  เป็นเงิน 2,600.- บาท</t>
  </si>
  <si>
    <t>นำมันไฮโดรลิค</t>
  </si>
  <si>
    <t>ห้างหุ้นส่วนจำกัด ดาวโกศัย (สำนักงานใหญ่)  เป็นเงิน 1,300.- บาท</t>
  </si>
  <si>
    <t>บริษัท ย่งแซ ค้าวัสดุก่อสร้าง จำกัด   เป็นเงิน 4,800.- บาท</t>
  </si>
  <si>
    <t>ค่าตัวเร่งกาว</t>
  </si>
  <si>
    <t>บริษัท เคมีเมท จำกัด   เป็นเงิน 8,881.- บาท</t>
  </si>
  <si>
    <t>ค่ากระดาษห่อของและกาวร้อน</t>
  </si>
  <si>
    <t>ร้านเพื่อนไม้  เป็นเงิน 3,660.- บาท</t>
  </si>
  <si>
    <t>ค่าwax</t>
  </si>
  <si>
    <t>บริษัท ย่งแซ ค้าวัสดุก่อสร้าง จำกัด   เป็นเงิน 2,400.- บาท</t>
  </si>
  <si>
    <t>17 กุมภาพันธ์  2565</t>
  </si>
  <si>
    <t>1 กุมภาพันธ์  2565</t>
  </si>
  <si>
    <t>9 กุมภาพันธ์  2565</t>
  </si>
  <si>
    <t>21 กุมภาพันธ์  2565</t>
  </si>
  <si>
    <t>23 กุมภาพันธ์  2565</t>
  </si>
  <si>
    <t>24 กุมภาพันธ์  2565</t>
  </si>
  <si>
    <t>3 กุมภาพันธ์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</si>
</sst>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name val="Angsana New"/>
      <family val="1"/>
      <charset val="222"/>
    </font>
    <font>
      <sz val="36"/>
      <name val="TH SarabunPSK"/>
      <family val="2"/>
      <charset val="222"/>
    </font>
    <font>
      <sz val="36"/>
      <name val="Angsana New"/>
      <family val="1"/>
      <charset val="222"/>
    </font>
    <font>
      <sz val="48"/>
      <name val="TH SarabunPSK"/>
      <family val="2"/>
      <charset val="222"/>
    </font>
    <font>
      <sz val="48"/>
      <name val="TH SarabunPSK"/>
      <family val="2"/>
    </font>
    <font>
      <sz val="36"/>
      <name val="TH SarabunPSK"/>
      <family val="2"/>
    </font>
    <font>
      <sz val="16"/>
      <name val="TH SarabunPSK"/>
      <family val="2"/>
    </font>
    <font>
      <sz val="36"/>
      <color rgb="FFFF0000"/>
      <name val="TH SarabunPSK"/>
      <family val="2"/>
    </font>
    <font>
      <sz val="16"/>
      <color rgb="FFFF0000"/>
      <name val="TH SarabunPSK"/>
      <family val="2"/>
    </font>
    <font>
      <sz val="26"/>
      <color rgb="FFFF0000"/>
      <name val="TH SarabunPSK"/>
      <family val="2"/>
    </font>
    <font>
      <sz val="4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4" fillId="2" borderId="0" xfId="0" applyFont="1" applyFill="1"/>
    <xf numFmtId="43" fontId="3" fillId="2" borderId="0" xfId="1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7" fillId="2" borderId="2" xfId="0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2" xfId="0" applyFont="1" applyFill="1" applyBorder="1"/>
    <xf numFmtId="49" fontId="7" fillId="2" borderId="2" xfId="0" quotePrefix="1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center"/>
    </xf>
    <xf numFmtId="49" fontId="10" fillId="2" borderId="2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0" fontId="7" fillId="0" borderId="2" xfId="0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7" fillId="2" borderId="4" xfId="0" applyFont="1" applyFill="1" applyBorder="1"/>
    <xf numFmtId="49" fontId="10" fillId="2" borderId="5" xfId="0" quotePrefix="1" applyNumberFormat="1" applyFont="1" applyFill="1" applyBorder="1" applyAlignment="1">
      <alignment horizontal="center"/>
    </xf>
    <xf numFmtId="0" fontId="7" fillId="0" borderId="2" xfId="0" applyFont="1" applyBorder="1"/>
    <xf numFmtId="0" fontId="12" fillId="2" borderId="0" xfId="0" applyFont="1" applyFill="1"/>
    <xf numFmtId="0" fontId="7" fillId="2" borderId="0" xfId="0" applyFont="1" applyFill="1" applyBorder="1"/>
    <xf numFmtId="0" fontId="7" fillId="0" borderId="2" xfId="0" applyFont="1" applyFill="1" applyBorder="1" applyAlignment="1">
      <alignment horizontal="center"/>
    </xf>
    <xf numFmtId="43" fontId="7" fillId="0" borderId="2" xfId="1" applyFont="1" applyFill="1" applyBorder="1"/>
    <xf numFmtId="0" fontId="10" fillId="0" borderId="0" xfId="0" applyFont="1" applyFill="1"/>
    <xf numFmtId="0" fontId="8" fillId="0" borderId="0" xfId="0" applyFont="1" applyFill="1"/>
    <xf numFmtId="49" fontId="10" fillId="0" borderId="5" xfId="0" quotePrefix="1" applyNumberFormat="1" applyFont="1" applyFill="1" applyBorder="1" applyAlignment="1">
      <alignment horizontal="center"/>
    </xf>
    <xf numFmtId="49" fontId="10" fillId="0" borderId="2" xfId="0" applyNumberFormat="1" applyFont="1" applyFill="1" applyBorder="1"/>
    <xf numFmtId="0" fontId="10" fillId="0" borderId="0" xfId="0" applyFont="1" applyFill="1" applyBorder="1"/>
    <xf numFmtId="49" fontId="8" fillId="2" borderId="2" xfId="0" applyNumberFormat="1" applyFont="1" applyFill="1" applyBorder="1"/>
    <xf numFmtId="0" fontId="10" fillId="2" borderId="0" xfId="0" applyFont="1" applyFill="1" applyBorder="1"/>
    <xf numFmtId="0" fontId="7" fillId="2" borderId="4" xfId="0" applyFont="1" applyFill="1" applyBorder="1" applyAlignment="1">
      <alignment horizontal="center"/>
    </xf>
    <xf numFmtId="0" fontId="9" fillId="0" borderId="0" xfId="0" applyFont="1" applyFill="1"/>
    <xf numFmtId="0" fontId="11" fillId="0" borderId="0" xfId="0" applyFont="1" applyFill="1"/>
    <xf numFmtId="0" fontId="7" fillId="2" borderId="0" xfId="0" applyFont="1" applyFill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43" fontId="13" fillId="0" borderId="0" xfId="1" applyFont="1" applyBorder="1"/>
    <xf numFmtId="0" fontId="13" fillId="0" borderId="2" xfId="0" applyFont="1" applyBorder="1" applyAlignment="1">
      <alignment horizontal="center"/>
    </xf>
    <xf numFmtId="0" fontId="7" fillId="0" borderId="5" xfId="0" applyFont="1" applyFill="1" applyBorder="1"/>
    <xf numFmtId="43" fontId="13" fillId="0" borderId="2" xfId="1" applyFont="1" applyBorder="1"/>
    <xf numFmtId="43" fontId="7" fillId="0" borderId="0" xfId="1" applyFont="1" applyFill="1" applyBorder="1"/>
    <xf numFmtId="0" fontId="13" fillId="0" borderId="2" xfId="0" applyFont="1" applyBorder="1"/>
    <xf numFmtId="49" fontId="13" fillId="0" borderId="2" xfId="0" quotePrefix="1" applyNumberFormat="1" applyFont="1" applyBorder="1" applyAlignment="1">
      <alignment horizontal="center"/>
    </xf>
    <xf numFmtId="0" fontId="13" fillId="0" borderId="6" xfId="0" applyFont="1" applyBorder="1"/>
    <xf numFmtId="43" fontId="13" fillId="0" borderId="3" xfId="1" applyFont="1" applyBorder="1"/>
    <xf numFmtId="43" fontId="13" fillId="0" borderId="6" xfId="1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6" xfId="0" applyFont="1" applyBorder="1" applyAlignment="1">
      <alignment horizontal="center"/>
    </xf>
    <xf numFmtId="49" fontId="13" fillId="0" borderId="3" xfId="0" quotePrefix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46" zoomScale="22" zoomScaleNormal="22" zoomScaleSheetLayoutView="10" workbookViewId="0">
      <selection activeCell="A4" sqref="A4:XFD4"/>
    </sheetView>
  </sheetViews>
  <sheetFormatPr defaultColWidth="9" defaultRowHeight="51.6" x14ac:dyDescent="1.3"/>
  <cols>
    <col min="1" max="1" width="17.5" style="1" customWidth="1"/>
    <col min="2" max="2" width="116.69921875" style="1" customWidth="1"/>
    <col min="3" max="3" width="37.3984375" style="4" customWidth="1"/>
    <col min="4" max="4" width="37.69921875" style="4" customWidth="1"/>
    <col min="5" max="5" width="43.59765625" style="5" customWidth="1"/>
    <col min="6" max="6" width="174.8984375" style="1" customWidth="1"/>
    <col min="7" max="7" width="175.19921875" style="1" customWidth="1"/>
    <col min="8" max="8" width="47.69921875" style="5" customWidth="1"/>
    <col min="9" max="9" width="74.5" style="1" customWidth="1"/>
    <col min="10" max="10" width="71.09765625" style="2" hidden="1" customWidth="1"/>
    <col min="11" max="11" width="52.3984375" style="2" hidden="1" customWidth="1"/>
    <col min="12" max="12" width="16.8984375" style="2" hidden="1" customWidth="1"/>
    <col min="13" max="13" width="11.19921875" style="1" customWidth="1"/>
    <col min="14" max="16384" width="9" style="1"/>
  </cols>
  <sheetData>
    <row r="1" spans="1:13" ht="63.6" x14ac:dyDescent="1.3">
      <c r="A1" s="8" t="s">
        <v>48</v>
      </c>
      <c r="B1" s="8"/>
      <c r="C1" s="8"/>
      <c r="D1" s="8"/>
      <c r="E1" s="8"/>
      <c r="F1" s="8"/>
      <c r="G1" s="8"/>
      <c r="H1" s="8"/>
      <c r="I1" s="8"/>
    </row>
    <row r="2" spans="1:13" ht="63.6" x14ac:dyDescent="1.3">
      <c r="A2" s="8" t="s">
        <v>0</v>
      </c>
      <c r="B2" s="8"/>
      <c r="C2" s="8"/>
      <c r="D2" s="8"/>
      <c r="E2" s="8"/>
      <c r="F2" s="8"/>
      <c r="G2" s="8"/>
      <c r="H2" s="8"/>
      <c r="I2" s="8"/>
    </row>
    <row r="3" spans="1:13" ht="63.6" x14ac:dyDescent="1.3">
      <c r="A3" s="8" t="s">
        <v>49</v>
      </c>
      <c r="B3" s="8"/>
      <c r="C3" s="8"/>
      <c r="D3" s="8"/>
      <c r="E3" s="8"/>
      <c r="F3" s="8"/>
      <c r="G3" s="8"/>
      <c r="H3" s="8"/>
      <c r="I3" s="8"/>
    </row>
    <row r="4" spans="1:13" ht="63.6" x14ac:dyDescent="1.3">
      <c r="A4" s="6"/>
      <c r="B4" s="7"/>
      <c r="C4" s="7"/>
      <c r="D4" s="7"/>
      <c r="E4" s="7"/>
      <c r="F4" s="7"/>
      <c r="G4" s="7"/>
      <c r="H4" s="7"/>
      <c r="I4" s="7"/>
      <c r="K4" s="3"/>
    </row>
    <row r="5" spans="1:13" s="13" customFormat="1" ht="60.6" x14ac:dyDescent="1.05">
      <c r="A5" s="9"/>
      <c r="B5" s="9"/>
      <c r="C5" s="10" t="s">
        <v>8</v>
      </c>
      <c r="D5" s="11"/>
      <c r="E5" s="9"/>
      <c r="F5" s="9"/>
      <c r="G5" s="9"/>
      <c r="H5" s="9" t="s">
        <v>11</v>
      </c>
      <c r="I5" s="9" t="s">
        <v>14</v>
      </c>
      <c r="J5" s="12"/>
      <c r="K5" s="12"/>
      <c r="L5" s="12"/>
    </row>
    <row r="6" spans="1:13" s="13" customFormat="1" ht="60.6" x14ac:dyDescent="1.05">
      <c r="A6" s="14" t="s">
        <v>1</v>
      </c>
      <c r="B6" s="14" t="s">
        <v>2</v>
      </c>
      <c r="C6" s="15" t="s">
        <v>7</v>
      </c>
      <c r="D6" s="15" t="s">
        <v>3</v>
      </c>
      <c r="E6" s="14" t="s">
        <v>4</v>
      </c>
      <c r="F6" s="14" t="s">
        <v>5</v>
      </c>
      <c r="G6" s="14" t="s">
        <v>6</v>
      </c>
      <c r="H6" s="14" t="s">
        <v>9</v>
      </c>
      <c r="I6" s="14" t="s">
        <v>12</v>
      </c>
      <c r="J6" s="12"/>
      <c r="K6" s="12"/>
      <c r="L6" s="12"/>
    </row>
    <row r="7" spans="1:13" s="13" customFormat="1" ht="60.6" x14ac:dyDescent="1.05">
      <c r="A7" s="16"/>
      <c r="B7" s="16"/>
      <c r="C7" s="17"/>
      <c r="D7" s="17"/>
      <c r="E7" s="16"/>
      <c r="F7" s="16"/>
      <c r="G7" s="16"/>
      <c r="H7" s="16" t="s">
        <v>10</v>
      </c>
      <c r="I7" s="16" t="s">
        <v>13</v>
      </c>
      <c r="J7" s="12"/>
      <c r="K7" s="12"/>
      <c r="L7" s="12"/>
    </row>
    <row r="8" spans="1:13" s="13" customFormat="1" ht="60.6" x14ac:dyDescent="1.05">
      <c r="A8" s="9"/>
      <c r="B8" s="18"/>
      <c r="C8" s="15"/>
      <c r="D8" s="15"/>
      <c r="E8" s="14"/>
      <c r="F8" s="14"/>
      <c r="G8" s="14"/>
      <c r="H8" s="14"/>
      <c r="I8" s="14"/>
      <c r="J8" s="12"/>
      <c r="K8" s="12"/>
      <c r="L8" s="12"/>
    </row>
    <row r="9" spans="1:13" s="25" customFormat="1" ht="60.6" x14ac:dyDescent="1.05">
      <c r="A9" s="14">
        <v>1</v>
      </c>
      <c r="B9" s="19" t="s">
        <v>40</v>
      </c>
      <c r="C9" s="15">
        <v>104.1</v>
      </c>
      <c r="D9" s="15">
        <f>SUM(C9)</f>
        <v>104.1</v>
      </c>
      <c r="E9" s="14" t="s">
        <v>15</v>
      </c>
      <c r="F9" s="20" t="s">
        <v>175</v>
      </c>
      <c r="G9" s="20" t="s">
        <v>175</v>
      </c>
      <c r="H9" s="14" t="s">
        <v>16</v>
      </c>
      <c r="I9" s="21" t="s">
        <v>50</v>
      </c>
      <c r="J9" s="22"/>
      <c r="K9" s="23"/>
      <c r="L9" s="24" t="s">
        <v>31</v>
      </c>
    </row>
    <row r="10" spans="1:13" s="25" customFormat="1" ht="60.6" x14ac:dyDescent="1.05">
      <c r="A10" s="14">
        <v>2</v>
      </c>
      <c r="B10" s="26" t="s">
        <v>64</v>
      </c>
      <c r="C10" s="27">
        <v>960</v>
      </c>
      <c r="D10" s="28">
        <f>SUM(C10)</f>
        <v>960</v>
      </c>
      <c r="E10" s="14" t="s">
        <v>15</v>
      </c>
      <c r="F10" s="20" t="s">
        <v>121</v>
      </c>
      <c r="G10" s="20" t="str">
        <f>+F10</f>
        <v>น้ำดื่มภูมินทร์  เป็นเงิน 960.00 บาท</v>
      </c>
      <c r="H10" s="14" t="s">
        <v>16</v>
      </c>
      <c r="I10" s="21" t="s">
        <v>50</v>
      </c>
      <c r="J10" s="22"/>
      <c r="K10" s="23"/>
      <c r="L10" s="24" t="s">
        <v>44</v>
      </c>
    </row>
    <row r="11" spans="1:13" s="25" customFormat="1" ht="60.6" x14ac:dyDescent="1.05">
      <c r="A11" s="14">
        <v>3</v>
      </c>
      <c r="B11" s="20" t="s">
        <v>65</v>
      </c>
      <c r="C11" s="27">
        <v>950</v>
      </c>
      <c r="D11" s="28">
        <f>SUM(C11)</f>
        <v>950</v>
      </c>
      <c r="E11" s="14" t="s">
        <v>15</v>
      </c>
      <c r="F11" s="29" t="s">
        <v>122</v>
      </c>
      <c r="G11" s="20" t="str">
        <f t="shared" ref="G11:G50" si="0">+F11</f>
        <v>ร้านอาร์เคปริ้นเตอร์แอนด์ไอที เป็นเงิน 950.00 บาท</v>
      </c>
      <c r="H11" s="14" t="s">
        <v>16</v>
      </c>
      <c r="I11" s="21" t="s">
        <v>51</v>
      </c>
      <c r="J11" s="30" t="s">
        <v>123</v>
      </c>
      <c r="K11" s="23"/>
      <c r="L11" s="24" t="s">
        <v>21</v>
      </c>
    </row>
    <row r="12" spans="1:13" s="25" customFormat="1" ht="60.6" x14ac:dyDescent="1.05">
      <c r="A12" s="14">
        <v>4</v>
      </c>
      <c r="B12" s="20" t="s">
        <v>42</v>
      </c>
      <c r="C12" s="27">
        <v>425</v>
      </c>
      <c r="D12" s="28">
        <f>+C12</f>
        <v>425</v>
      </c>
      <c r="E12" s="14" t="s">
        <v>15</v>
      </c>
      <c r="F12" s="20" t="s">
        <v>124</v>
      </c>
      <c r="G12" s="20" t="str">
        <f t="shared" si="0"/>
        <v>บิ๊กซีซูเปอร์เซ็นเตอร์ บมจ. เป็นเงิน 425.00 บาท</v>
      </c>
      <c r="H12" s="14" t="s">
        <v>16</v>
      </c>
      <c r="I12" s="21" t="s">
        <v>51</v>
      </c>
      <c r="J12" s="30" t="s">
        <v>125</v>
      </c>
      <c r="K12" s="23" t="s">
        <v>24</v>
      </c>
      <c r="L12" s="24" t="s">
        <v>36</v>
      </c>
    </row>
    <row r="13" spans="1:13" s="25" customFormat="1" ht="60.6" x14ac:dyDescent="1.05">
      <c r="A13" s="14">
        <v>5</v>
      </c>
      <c r="B13" s="31" t="s">
        <v>66</v>
      </c>
      <c r="C13" s="27">
        <v>11880</v>
      </c>
      <c r="D13" s="28">
        <f>+C13</f>
        <v>11880</v>
      </c>
      <c r="E13" s="14" t="s">
        <v>15</v>
      </c>
      <c r="F13" s="29" t="s">
        <v>137</v>
      </c>
      <c r="G13" s="20" t="str">
        <f t="shared" si="0"/>
        <v>นายคำทวน  ชูแก้ว  เป็นเงิน 11,880.00 บาท</v>
      </c>
      <c r="H13" s="14" t="s">
        <v>16</v>
      </c>
      <c r="I13" s="21" t="s">
        <v>51</v>
      </c>
      <c r="J13" s="22" t="s">
        <v>139</v>
      </c>
      <c r="K13" s="23" t="s">
        <v>138</v>
      </c>
      <c r="L13" s="24" t="s">
        <v>67</v>
      </c>
    </row>
    <row r="14" spans="1:13" s="25" customFormat="1" ht="60.6" x14ac:dyDescent="1.05">
      <c r="A14" s="14">
        <v>6</v>
      </c>
      <c r="B14" s="20" t="s">
        <v>39</v>
      </c>
      <c r="C14" s="27">
        <v>1805.4</v>
      </c>
      <c r="D14" s="27">
        <f t="shared" ref="D14:D24" si="1">SUM(C14)</f>
        <v>1805.4</v>
      </c>
      <c r="E14" s="14" t="s">
        <v>15</v>
      </c>
      <c r="F14" s="29" t="s">
        <v>176</v>
      </c>
      <c r="G14" s="20" t="str">
        <f t="shared" si="0"/>
        <v>บริษัท พลกฤตเซอร์วิสเอ็นเนอร์ยี่ จำกัด เป็นเงิน 1,805.40 บาท</v>
      </c>
      <c r="H14" s="14" t="s">
        <v>16</v>
      </c>
      <c r="I14" s="21" t="s">
        <v>52</v>
      </c>
      <c r="J14" s="30"/>
      <c r="K14" s="23"/>
      <c r="L14" s="24" t="s">
        <v>68</v>
      </c>
      <c r="M14" s="32"/>
    </row>
    <row r="15" spans="1:13" s="25" customFormat="1" ht="60.6" x14ac:dyDescent="1.05">
      <c r="A15" s="14">
        <v>7</v>
      </c>
      <c r="B15" s="33" t="s">
        <v>69</v>
      </c>
      <c r="C15" s="27">
        <v>12227.44</v>
      </c>
      <c r="D15" s="27">
        <f t="shared" si="1"/>
        <v>12227.44</v>
      </c>
      <c r="E15" s="14" t="s">
        <v>15</v>
      </c>
      <c r="F15" s="29" t="s">
        <v>142</v>
      </c>
      <c r="G15" s="20" t="str">
        <f t="shared" si="0"/>
        <v>วิริยะประกันภัย เป็นเงิน 12,227.44 บาท</v>
      </c>
      <c r="H15" s="14" t="s">
        <v>16</v>
      </c>
      <c r="I15" s="21" t="s">
        <v>52</v>
      </c>
      <c r="J15" s="30" t="s">
        <v>140</v>
      </c>
      <c r="K15" s="23" t="s">
        <v>141</v>
      </c>
      <c r="L15" s="24" t="s">
        <v>70</v>
      </c>
    </row>
    <row r="16" spans="1:13" s="37" customFormat="1" ht="60.6" x14ac:dyDescent="1.05">
      <c r="A16" s="14">
        <v>8</v>
      </c>
      <c r="B16" s="33" t="s">
        <v>72</v>
      </c>
      <c r="C16" s="35">
        <v>7429.91</v>
      </c>
      <c r="D16" s="35">
        <f t="shared" si="1"/>
        <v>7429.91</v>
      </c>
      <c r="E16" s="34" t="s">
        <v>15</v>
      </c>
      <c r="F16" s="29" t="s">
        <v>143</v>
      </c>
      <c r="G16" s="26" t="str">
        <f t="shared" si="0"/>
        <v>วิริยะประกันภัย เป็นเงิน 7,429.91 บาท</v>
      </c>
      <c r="H16" s="34" t="s">
        <v>16</v>
      </c>
      <c r="I16" s="21" t="s">
        <v>52</v>
      </c>
      <c r="J16" s="30" t="s">
        <v>144</v>
      </c>
      <c r="K16" s="23" t="s">
        <v>141</v>
      </c>
      <c r="L16" s="36" t="s">
        <v>71</v>
      </c>
    </row>
    <row r="17" spans="1:12" s="37" customFormat="1" ht="60.6" x14ac:dyDescent="1.05">
      <c r="A17" s="14">
        <v>9</v>
      </c>
      <c r="B17" s="20" t="s">
        <v>18</v>
      </c>
      <c r="C17" s="35">
        <v>9405</v>
      </c>
      <c r="D17" s="35">
        <f t="shared" si="1"/>
        <v>9405</v>
      </c>
      <c r="E17" s="34" t="s">
        <v>15</v>
      </c>
      <c r="F17" s="29" t="s">
        <v>19</v>
      </c>
      <c r="G17" s="26" t="str">
        <f t="shared" si="0"/>
        <v>นายสุบิน  สายตรี  เป็นเงิน 9,405.00 บาท</v>
      </c>
      <c r="H17" s="34" t="s">
        <v>16</v>
      </c>
      <c r="I17" s="21" t="s">
        <v>52</v>
      </c>
      <c r="J17" s="38"/>
      <c r="K17" s="39"/>
      <c r="L17" s="40" t="s">
        <v>73</v>
      </c>
    </row>
    <row r="18" spans="1:12" s="12" customFormat="1" ht="60.6" x14ac:dyDescent="1.05">
      <c r="A18" s="14">
        <v>10</v>
      </c>
      <c r="B18" s="33" t="s">
        <v>38</v>
      </c>
      <c r="C18" s="27">
        <v>106.5</v>
      </c>
      <c r="D18" s="27">
        <f t="shared" si="1"/>
        <v>106.5</v>
      </c>
      <c r="E18" s="14" t="s">
        <v>15</v>
      </c>
      <c r="F18" s="29" t="s">
        <v>177</v>
      </c>
      <c r="G18" s="20" t="str">
        <f t="shared" si="0"/>
        <v>บริษัท ปิโตรเลียมไทยคอร์ปอเรชั่น จำกัด  เป็นเงิน 106.50 บาท</v>
      </c>
      <c r="H18" s="14" t="s">
        <v>16</v>
      </c>
      <c r="I18" s="21" t="s">
        <v>53</v>
      </c>
      <c r="J18" s="30"/>
      <c r="K18" s="41"/>
      <c r="L18" s="42" t="s">
        <v>74</v>
      </c>
    </row>
    <row r="19" spans="1:12" s="24" customFormat="1" ht="60.6" x14ac:dyDescent="1.05">
      <c r="A19" s="14">
        <v>11</v>
      </c>
      <c r="B19" s="33" t="s">
        <v>37</v>
      </c>
      <c r="C19" s="27">
        <v>106.5</v>
      </c>
      <c r="D19" s="28">
        <f>SUM(C19)</f>
        <v>106.5</v>
      </c>
      <c r="E19" s="14" t="s">
        <v>15</v>
      </c>
      <c r="F19" s="29" t="s">
        <v>177</v>
      </c>
      <c r="G19" s="20" t="str">
        <f t="shared" si="0"/>
        <v>บริษัท ปิโตรเลียมไทยคอร์ปอเรชั่น จำกัด  เป็นเงิน 106.50 บาท</v>
      </c>
      <c r="H19" s="43" t="s">
        <v>16</v>
      </c>
      <c r="I19" s="21" t="s">
        <v>53</v>
      </c>
      <c r="J19" s="38"/>
      <c r="K19" s="23"/>
      <c r="L19" s="24" t="s">
        <v>75</v>
      </c>
    </row>
    <row r="20" spans="1:12" s="24" customFormat="1" ht="60.6" x14ac:dyDescent="1.05">
      <c r="A20" s="14">
        <v>12</v>
      </c>
      <c r="B20" s="33" t="s">
        <v>17</v>
      </c>
      <c r="C20" s="27">
        <v>2300</v>
      </c>
      <c r="D20" s="27">
        <f t="shared" si="1"/>
        <v>2300</v>
      </c>
      <c r="E20" s="43" t="s">
        <v>15</v>
      </c>
      <c r="F20" s="20" t="s">
        <v>126</v>
      </c>
      <c r="G20" s="20" t="str">
        <f t="shared" si="0"/>
        <v>ห้างหุ้นส่วนจำกัด ศรีสมบูรณ์อินเตอร์  เป็นเงิน 2,300.00 บาท</v>
      </c>
      <c r="H20" s="14" t="s">
        <v>16</v>
      </c>
      <c r="I20" s="21" t="s">
        <v>54</v>
      </c>
      <c r="J20" s="38" t="s">
        <v>127</v>
      </c>
      <c r="K20" s="23" t="s">
        <v>26</v>
      </c>
      <c r="L20" s="24" t="s">
        <v>76</v>
      </c>
    </row>
    <row r="21" spans="1:12" s="24" customFormat="1" ht="60.6" x14ac:dyDescent="1.05">
      <c r="A21" s="14">
        <v>13</v>
      </c>
      <c r="B21" s="33" t="s">
        <v>78</v>
      </c>
      <c r="C21" s="27">
        <v>789</v>
      </c>
      <c r="D21" s="27">
        <f t="shared" si="1"/>
        <v>789</v>
      </c>
      <c r="E21" s="14" t="s">
        <v>15</v>
      </c>
      <c r="F21" s="20" t="s">
        <v>128</v>
      </c>
      <c r="G21" s="20" t="str">
        <f t="shared" si="0"/>
        <v>บิ๊กซีซูเปอร์เซ็นเตอร์ บมจ. เป็นเงิน 789.00 บาท</v>
      </c>
      <c r="H21" s="14" t="s">
        <v>16</v>
      </c>
      <c r="I21" s="21" t="s">
        <v>54</v>
      </c>
      <c r="J21" s="30" t="s">
        <v>129</v>
      </c>
      <c r="K21" s="23" t="s">
        <v>24</v>
      </c>
      <c r="L21" s="24" t="s">
        <v>77</v>
      </c>
    </row>
    <row r="22" spans="1:12" s="25" customFormat="1" ht="60.6" x14ac:dyDescent="1.05">
      <c r="A22" s="14">
        <v>14</v>
      </c>
      <c r="B22" s="20" t="s">
        <v>79</v>
      </c>
      <c r="C22" s="27">
        <v>24634.400000000001</v>
      </c>
      <c r="D22" s="27">
        <f t="shared" si="1"/>
        <v>24634.400000000001</v>
      </c>
      <c r="E22" s="14" t="s">
        <v>15</v>
      </c>
      <c r="F22" s="20" t="s">
        <v>147</v>
      </c>
      <c r="G22" s="20" t="str">
        <f t="shared" si="0"/>
        <v xml:space="preserve">ต.เจริญซัพพลาย เป็นเงิน 24,634.40 บาท </v>
      </c>
      <c r="H22" s="14" t="s">
        <v>16</v>
      </c>
      <c r="I22" s="21" t="s">
        <v>54</v>
      </c>
      <c r="J22" s="30" t="s">
        <v>145</v>
      </c>
      <c r="K22" s="23" t="s">
        <v>146</v>
      </c>
      <c r="L22" s="24" t="s">
        <v>32</v>
      </c>
    </row>
    <row r="23" spans="1:12" s="25" customFormat="1" ht="60.6" x14ac:dyDescent="1.05">
      <c r="A23" s="14">
        <v>15</v>
      </c>
      <c r="B23" s="20" t="s">
        <v>80</v>
      </c>
      <c r="C23" s="27">
        <v>750</v>
      </c>
      <c r="D23" s="28">
        <f t="shared" si="1"/>
        <v>750</v>
      </c>
      <c r="E23" s="14" t="s">
        <v>15</v>
      </c>
      <c r="F23" s="29" t="s">
        <v>130</v>
      </c>
      <c r="G23" s="20" t="str">
        <f>+F23</f>
        <v>ร้องกวางคาร์แคร์  เป็นเงิน 750.00 บาท</v>
      </c>
      <c r="H23" s="43" t="s">
        <v>16</v>
      </c>
      <c r="I23" s="21" t="s">
        <v>55</v>
      </c>
      <c r="J23" s="30" t="s">
        <v>131</v>
      </c>
      <c r="K23" s="23" t="s">
        <v>132</v>
      </c>
      <c r="L23" s="24" t="s">
        <v>29</v>
      </c>
    </row>
    <row r="24" spans="1:12" s="25" customFormat="1" ht="60.6" x14ac:dyDescent="1.05">
      <c r="A24" s="14">
        <v>16</v>
      </c>
      <c r="B24" s="20" t="s">
        <v>81</v>
      </c>
      <c r="C24" s="35">
        <v>3701</v>
      </c>
      <c r="D24" s="35">
        <f t="shared" si="1"/>
        <v>3701</v>
      </c>
      <c r="E24" s="34" t="s">
        <v>15</v>
      </c>
      <c r="F24" s="29" t="s">
        <v>133</v>
      </c>
      <c r="G24" s="29" t="s">
        <v>133</v>
      </c>
      <c r="H24" s="14" t="s">
        <v>16</v>
      </c>
      <c r="I24" s="21" t="s">
        <v>56</v>
      </c>
      <c r="J24" s="30" t="s">
        <v>134</v>
      </c>
      <c r="K24" s="23" t="s">
        <v>35</v>
      </c>
      <c r="L24" s="24" t="s">
        <v>22</v>
      </c>
    </row>
    <row r="25" spans="1:12" s="44" customFormat="1" ht="60.6" x14ac:dyDescent="1.05">
      <c r="A25" s="14">
        <v>17</v>
      </c>
      <c r="B25" s="20" t="s">
        <v>82</v>
      </c>
      <c r="C25" s="35">
        <v>12196.8</v>
      </c>
      <c r="D25" s="35">
        <f>SUM(C25)</f>
        <v>12196.8</v>
      </c>
      <c r="E25" s="34" t="s">
        <v>15</v>
      </c>
      <c r="F25" s="26" t="s">
        <v>148</v>
      </c>
      <c r="G25" s="26" t="str">
        <f t="shared" si="0"/>
        <v>อู่นครเซอร์วิส  เป็นเงิน 12,196.80 บาท</v>
      </c>
      <c r="H25" s="34" t="s">
        <v>16</v>
      </c>
      <c r="I25" s="21" t="s">
        <v>57</v>
      </c>
      <c r="J25" s="38"/>
      <c r="K25" s="39"/>
      <c r="L25" s="36" t="s">
        <v>83</v>
      </c>
    </row>
    <row r="26" spans="1:12" s="44" customFormat="1" ht="60.6" x14ac:dyDescent="1.05">
      <c r="A26" s="14">
        <v>18</v>
      </c>
      <c r="B26" s="20" t="s">
        <v>18</v>
      </c>
      <c r="C26" s="35">
        <v>9405</v>
      </c>
      <c r="D26" s="35">
        <f>SUM(C26)</f>
        <v>9405</v>
      </c>
      <c r="E26" s="34" t="s">
        <v>15</v>
      </c>
      <c r="F26" s="29" t="s">
        <v>19</v>
      </c>
      <c r="G26" s="29" t="s">
        <v>19</v>
      </c>
      <c r="H26" s="34" t="s">
        <v>16</v>
      </c>
      <c r="I26" s="21" t="s">
        <v>57</v>
      </c>
      <c r="J26" s="38"/>
      <c r="K26" s="39"/>
      <c r="L26" s="36" t="s">
        <v>84</v>
      </c>
    </row>
    <row r="27" spans="1:12" s="25" customFormat="1" ht="60.6" x14ac:dyDescent="1.05">
      <c r="A27" s="14">
        <v>19</v>
      </c>
      <c r="B27" s="19" t="s">
        <v>85</v>
      </c>
      <c r="C27" s="27">
        <v>21794.39</v>
      </c>
      <c r="D27" s="27">
        <f t="shared" ref="D27:D49" si="2">SUM(C27)</f>
        <v>21794.39</v>
      </c>
      <c r="E27" s="14" t="s">
        <v>15</v>
      </c>
      <c r="F27" s="20" t="s">
        <v>151</v>
      </c>
      <c r="G27" s="20" t="str">
        <f t="shared" si="0"/>
        <v>บริษัท เฟื่องเจริญยนต์ จำกัด เป็นเงิน 21,794.39 บาท</v>
      </c>
      <c r="H27" s="14" t="s">
        <v>16</v>
      </c>
      <c r="I27" s="21" t="s">
        <v>58</v>
      </c>
      <c r="J27" s="30" t="s">
        <v>149</v>
      </c>
      <c r="K27" s="23" t="s">
        <v>150</v>
      </c>
      <c r="L27" s="24" t="s">
        <v>45</v>
      </c>
    </row>
    <row r="28" spans="1:12" s="25" customFormat="1" ht="60.6" x14ac:dyDescent="1.05">
      <c r="A28" s="14">
        <v>20</v>
      </c>
      <c r="B28" s="20" t="s">
        <v>86</v>
      </c>
      <c r="C28" s="27">
        <v>99</v>
      </c>
      <c r="D28" s="27">
        <f t="shared" si="2"/>
        <v>99</v>
      </c>
      <c r="E28" s="14" t="s">
        <v>15</v>
      </c>
      <c r="F28" s="20" t="s">
        <v>135</v>
      </c>
      <c r="G28" s="20" t="str">
        <f t="shared" si="0"/>
        <v>บิ๊กซีซูเปอร์เซ็นเตอร์ บมจ. เป็นเงิน 99.00 บาท</v>
      </c>
      <c r="H28" s="14" t="s">
        <v>16</v>
      </c>
      <c r="I28" s="21" t="s">
        <v>58</v>
      </c>
      <c r="J28" s="30" t="s">
        <v>136</v>
      </c>
      <c r="K28" s="23" t="s">
        <v>24</v>
      </c>
      <c r="L28" s="24" t="s">
        <v>23</v>
      </c>
    </row>
    <row r="29" spans="1:12" s="25" customFormat="1" ht="60.6" x14ac:dyDescent="1.05">
      <c r="A29" s="14">
        <v>21</v>
      </c>
      <c r="B29" s="19" t="s">
        <v>40</v>
      </c>
      <c r="C29" s="27">
        <v>108.6</v>
      </c>
      <c r="D29" s="27">
        <f t="shared" si="2"/>
        <v>108.6</v>
      </c>
      <c r="E29" s="14" t="s">
        <v>15</v>
      </c>
      <c r="F29" s="20" t="s">
        <v>153</v>
      </c>
      <c r="G29" s="20" t="str">
        <f t="shared" si="0"/>
        <v>บริษัท ปตท.น้ำมันและการค้าปลีก จำกัด(มหาชน) เป็นเงิน 108.60 บาท</v>
      </c>
      <c r="H29" s="14" t="s">
        <v>16</v>
      </c>
      <c r="I29" s="21" t="s">
        <v>59</v>
      </c>
      <c r="J29" s="30" t="s">
        <v>152</v>
      </c>
      <c r="K29" s="23" t="s">
        <v>28</v>
      </c>
      <c r="L29" s="24" t="s">
        <v>87</v>
      </c>
    </row>
    <row r="30" spans="1:12" s="45" customFormat="1" ht="60.6" x14ac:dyDescent="1.05">
      <c r="A30" s="14">
        <v>22</v>
      </c>
      <c r="B30" s="20" t="s">
        <v>39</v>
      </c>
      <c r="C30" s="35">
        <v>1798</v>
      </c>
      <c r="D30" s="35">
        <f t="shared" si="2"/>
        <v>1798</v>
      </c>
      <c r="E30" s="34" t="s">
        <v>15</v>
      </c>
      <c r="F30" s="20" t="s">
        <v>155</v>
      </c>
      <c r="G30" s="26" t="str">
        <f t="shared" si="0"/>
        <v xml:space="preserve">หสน.ธวัชบริการแพร่ สาขา 1 เป็นเงิน 1,798.00 บาท </v>
      </c>
      <c r="H30" s="34" t="s">
        <v>16</v>
      </c>
      <c r="I30" s="21" t="s">
        <v>60</v>
      </c>
      <c r="J30" s="38" t="s">
        <v>154</v>
      </c>
      <c r="K30" s="23" t="s">
        <v>27</v>
      </c>
      <c r="L30" s="36" t="s">
        <v>88</v>
      </c>
    </row>
    <row r="31" spans="1:12" s="25" customFormat="1" ht="60.6" x14ac:dyDescent="1.05">
      <c r="A31" s="14">
        <v>23</v>
      </c>
      <c r="B31" s="20" t="s">
        <v>89</v>
      </c>
      <c r="C31" s="27">
        <v>450</v>
      </c>
      <c r="D31" s="27">
        <f t="shared" si="2"/>
        <v>450</v>
      </c>
      <c r="E31" s="14" t="s">
        <v>15</v>
      </c>
      <c r="F31" s="20" t="s">
        <v>178</v>
      </c>
      <c r="G31" s="20" t="str">
        <f t="shared" si="0"/>
        <v>ห้างหุ้นส่วนจำกัด ศรีสมบูรณ์อินเตอร์  เป็นเงิน 450.00 บาท</v>
      </c>
      <c r="H31" s="14" t="s">
        <v>16</v>
      </c>
      <c r="I31" s="21" t="s">
        <v>60</v>
      </c>
      <c r="J31" s="30"/>
      <c r="K31" s="23"/>
      <c r="L31" s="24" t="s">
        <v>90</v>
      </c>
    </row>
    <row r="32" spans="1:12" s="25" customFormat="1" ht="60.6" x14ac:dyDescent="1.05">
      <c r="A32" s="14">
        <v>24</v>
      </c>
      <c r="B32" s="20" t="s">
        <v>91</v>
      </c>
      <c r="C32" s="27">
        <v>590</v>
      </c>
      <c r="D32" s="27">
        <f t="shared" si="2"/>
        <v>590</v>
      </c>
      <c r="E32" s="14" t="s">
        <v>15</v>
      </c>
      <c r="F32" s="20" t="s">
        <v>179</v>
      </c>
      <c r="G32" s="20" t="str">
        <f t="shared" si="0"/>
        <v>บริษัท ย่งแซค้าวัสดุก่อสร้าง จำกัด เป็นเงิน 590.00 บาท</v>
      </c>
      <c r="H32" s="14" t="s">
        <v>16</v>
      </c>
      <c r="I32" s="21" t="s">
        <v>60</v>
      </c>
      <c r="J32" s="30"/>
      <c r="K32" s="23"/>
      <c r="L32" s="24" t="s">
        <v>33</v>
      </c>
    </row>
    <row r="33" spans="1:12" s="25" customFormat="1" ht="60.6" x14ac:dyDescent="1.05">
      <c r="A33" s="14">
        <v>25</v>
      </c>
      <c r="B33" s="20" t="s">
        <v>92</v>
      </c>
      <c r="C33" s="35">
        <v>196</v>
      </c>
      <c r="D33" s="35">
        <f>SUM(C33)</f>
        <v>196</v>
      </c>
      <c r="E33" s="34" t="s">
        <v>15</v>
      </c>
      <c r="F33" s="20" t="s">
        <v>180</v>
      </c>
      <c r="G33" s="20" t="str">
        <f t="shared" si="0"/>
        <v>บิ๊กซีซูเปอร์เซ็นเตอร์ บมจ. เป็นเงิน 196.00 บาท</v>
      </c>
      <c r="H33" s="14" t="s">
        <v>16</v>
      </c>
      <c r="I33" s="21" t="s">
        <v>61</v>
      </c>
      <c r="J33" s="30"/>
      <c r="K33" s="23"/>
      <c r="L33" s="24" t="s">
        <v>93</v>
      </c>
    </row>
    <row r="34" spans="1:12" s="25" customFormat="1" ht="60.6" x14ac:dyDescent="1.05">
      <c r="A34" s="14">
        <v>26</v>
      </c>
      <c r="B34" s="20" t="s">
        <v>18</v>
      </c>
      <c r="C34" s="27">
        <v>9405</v>
      </c>
      <c r="D34" s="27">
        <f t="shared" si="2"/>
        <v>9405</v>
      </c>
      <c r="E34" s="14" t="s">
        <v>15</v>
      </c>
      <c r="F34" s="29" t="s">
        <v>19</v>
      </c>
      <c r="G34" s="20" t="str">
        <f t="shared" si="0"/>
        <v>นายสุบิน  สายตรี  เป็นเงิน 9,405.00 บาท</v>
      </c>
      <c r="H34" s="14" t="s">
        <v>16</v>
      </c>
      <c r="I34" s="21" t="s">
        <v>61</v>
      </c>
      <c r="J34" s="30"/>
      <c r="K34" s="23"/>
      <c r="L34" s="24" t="s">
        <v>95</v>
      </c>
    </row>
    <row r="35" spans="1:12" s="25" customFormat="1" ht="60.6" x14ac:dyDescent="1.05">
      <c r="A35" s="14">
        <v>27</v>
      </c>
      <c r="B35" s="19" t="s">
        <v>94</v>
      </c>
      <c r="C35" s="27">
        <v>29178.17</v>
      </c>
      <c r="D35" s="27">
        <f t="shared" si="2"/>
        <v>29178.17</v>
      </c>
      <c r="E35" s="14" t="s">
        <v>15</v>
      </c>
      <c r="F35" s="20" t="s">
        <v>157</v>
      </c>
      <c r="G35" s="20" t="str">
        <f t="shared" si="0"/>
        <v>นางสาวเรณู  คงเย็น เป็นเงิน 29,178.17 บาท</v>
      </c>
      <c r="H35" s="14" t="s">
        <v>16</v>
      </c>
      <c r="I35" s="21" t="s">
        <v>61</v>
      </c>
      <c r="J35" s="30"/>
      <c r="K35" s="23" t="s">
        <v>156</v>
      </c>
      <c r="L35" s="24" t="s">
        <v>96</v>
      </c>
    </row>
    <row r="36" spans="1:12" s="13" customFormat="1" ht="60.6" x14ac:dyDescent="1.05">
      <c r="A36" s="14">
        <v>28</v>
      </c>
      <c r="B36" s="31" t="s">
        <v>97</v>
      </c>
      <c r="C36" s="27">
        <v>11880</v>
      </c>
      <c r="D36" s="27">
        <f t="shared" si="2"/>
        <v>11880</v>
      </c>
      <c r="E36" s="14" t="s">
        <v>15</v>
      </c>
      <c r="F36" s="29" t="s">
        <v>137</v>
      </c>
      <c r="G36" s="20" t="str">
        <f t="shared" si="0"/>
        <v>นายคำทวน  ชูแก้ว  เป็นเงิน 11,880.00 บาท</v>
      </c>
      <c r="H36" s="14" t="s">
        <v>16</v>
      </c>
      <c r="I36" s="21" t="s">
        <v>61</v>
      </c>
      <c r="J36" s="30"/>
      <c r="K36" s="23" t="s">
        <v>138</v>
      </c>
      <c r="L36" s="24" t="s">
        <v>98</v>
      </c>
    </row>
    <row r="37" spans="1:12" s="25" customFormat="1" ht="60.6" x14ac:dyDescent="1.05">
      <c r="A37" s="14">
        <v>29</v>
      </c>
      <c r="B37" s="20" t="s">
        <v>43</v>
      </c>
      <c r="C37" s="35">
        <v>900</v>
      </c>
      <c r="D37" s="35">
        <f t="shared" si="2"/>
        <v>900</v>
      </c>
      <c r="E37" s="34" t="s">
        <v>15</v>
      </c>
      <c r="F37" s="29" t="s">
        <v>181</v>
      </c>
      <c r="G37" s="20" t="str">
        <f t="shared" si="0"/>
        <v>ร้าน เอสฟาร์มาซีแพร่  เป็นเงิน 900.00 บาท</v>
      </c>
      <c r="H37" s="14" t="s">
        <v>16</v>
      </c>
      <c r="I37" s="21" t="s">
        <v>62</v>
      </c>
      <c r="J37" s="30"/>
      <c r="K37" s="23"/>
      <c r="L37" s="24" t="s">
        <v>34</v>
      </c>
    </row>
    <row r="38" spans="1:12" s="25" customFormat="1" ht="60.6" x14ac:dyDescent="1.05">
      <c r="A38" s="14">
        <v>30</v>
      </c>
      <c r="B38" s="20" t="s">
        <v>41</v>
      </c>
      <c r="C38" s="28">
        <v>577.79999999999995</v>
      </c>
      <c r="D38" s="27">
        <f t="shared" si="2"/>
        <v>577.79999999999995</v>
      </c>
      <c r="E38" s="14" t="s">
        <v>15</v>
      </c>
      <c r="F38" s="20" t="s">
        <v>182</v>
      </c>
      <c r="G38" s="20" t="str">
        <f t="shared" si="0"/>
        <v>ร้าน บิ๊ก20 เป็นเงิน 577.80 บาท</v>
      </c>
      <c r="H38" s="14" t="s">
        <v>16</v>
      </c>
      <c r="I38" s="21" t="s">
        <v>63</v>
      </c>
      <c r="J38" s="30"/>
      <c r="K38" s="23"/>
      <c r="L38" s="24" t="s">
        <v>99</v>
      </c>
    </row>
    <row r="39" spans="1:12" s="25" customFormat="1" ht="60.6" x14ac:dyDescent="1.05">
      <c r="A39" s="14">
        <v>31</v>
      </c>
      <c r="B39" s="20" t="s">
        <v>78</v>
      </c>
      <c r="C39" s="28">
        <v>1611</v>
      </c>
      <c r="D39" s="27">
        <f t="shared" si="2"/>
        <v>1611</v>
      </c>
      <c r="E39" s="14" t="s">
        <v>15</v>
      </c>
      <c r="F39" s="20" t="s">
        <v>183</v>
      </c>
      <c r="G39" s="20" t="str">
        <f t="shared" si="0"/>
        <v>บิ๊กซีซูเปอร์เซ็นเตอร์ บมจ. เป็นเงิน 1,611.00 บาท</v>
      </c>
      <c r="H39" s="14" t="s">
        <v>16</v>
      </c>
      <c r="I39" s="21" t="s">
        <v>63</v>
      </c>
      <c r="J39" s="22"/>
      <c r="K39" s="23"/>
      <c r="L39" s="24" t="s">
        <v>100</v>
      </c>
    </row>
    <row r="40" spans="1:12" s="25" customFormat="1" ht="60.6" x14ac:dyDescent="1.05">
      <c r="A40" s="14">
        <v>32</v>
      </c>
      <c r="B40" s="20" t="s">
        <v>46</v>
      </c>
      <c r="C40" s="27">
        <v>260</v>
      </c>
      <c r="D40" s="27">
        <f t="shared" si="2"/>
        <v>260</v>
      </c>
      <c r="E40" s="14" t="s">
        <v>15</v>
      </c>
      <c r="F40" s="20" t="s">
        <v>184</v>
      </c>
      <c r="G40" s="20" t="str">
        <f t="shared" si="0"/>
        <v>ห้างหุ้นส่วนจำกัด ศรีสมบูรณ์อินเตอร์  เป็นเงิน 260.00 บาท</v>
      </c>
      <c r="H40" s="14" t="s">
        <v>16</v>
      </c>
      <c r="I40" s="21" t="s">
        <v>63</v>
      </c>
      <c r="J40" s="30"/>
      <c r="K40" s="23"/>
      <c r="L40" s="24" t="s">
        <v>101</v>
      </c>
    </row>
    <row r="41" spans="1:12" s="25" customFormat="1" ht="60.6" x14ac:dyDescent="1.05">
      <c r="A41" s="14">
        <v>33</v>
      </c>
      <c r="B41" s="20" t="s">
        <v>42</v>
      </c>
      <c r="C41" s="35">
        <v>159</v>
      </c>
      <c r="D41" s="35">
        <f>SUM(C41)</f>
        <v>159</v>
      </c>
      <c r="E41" s="34" t="s">
        <v>15</v>
      </c>
      <c r="F41" s="29" t="s">
        <v>162</v>
      </c>
      <c r="G41" s="20" t="str">
        <f t="shared" si="0"/>
        <v>บริษัท แสงไทยแพร่ จำกัด  เป็นเงิน 159.00 บาท</v>
      </c>
      <c r="H41" s="14" t="s">
        <v>16</v>
      </c>
      <c r="I41" s="21" t="s">
        <v>102</v>
      </c>
      <c r="J41" s="30" t="s">
        <v>161</v>
      </c>
      <c r="K41" s="23" t="s">
        <v>25</v>
      </c>
      <c r="L41" s="24" t="s">
        <v>103</v>
      </c>
    </row>
    <row r="42" spans="1:12" s="25" customFormat="1" ht="60.6" x14ac:dyDescent="1.05">
      <c r="A42" s="14">
        <v>34</v>
      </c>
      <c r="B42" s="20" t="s">
        <v>104</v>
      </c>
      <c r="C42" s="35">
        <v>800</v>
      </c>
      <c r="D42" s="35">
        <f>SUM(C42)</f>
        <v>800</v>
      </c>
      <c r="E42" s="34" t="s">
        <v>15</v>
      </c>
      <c r="F42" s="29" t="s">
        <v>165</v>
      </c>
      <c r="G42" s="29" t="s">
        <v>165</v>
      </c>
      <c r="H42" s="14" t="s">
        <v>16</v>
      </c>
      <c r="I42" s="21" t="s">
        <v>102</v>
      </c>
      <c r="J42" s="30" t="s">
        <v>164</v>
      </c>
      <c r="K42" s="23" t="s">
        <v>163</v>
      </c>
      <c r="L42" s="24" t="s">
        <v>105</v>
      </c>
    </row>
    <row r="43" spans="1:12" s="25" customFormat="1" ht="60.6" x14ac:dyDescent="1.05">
      <c r="A43" s="14">
        <v>35</v>
      </c>
      <c r="B43" s="20" t="s">
        <v>104</v>
      </c>
      <c r="C43" s="35">
        <v>360</v>
      </c>
      <c r="D43" s="35">
        <f>SUM(C43)</f>
        <v>360</v>
      </c>
      <c r="E43" s="34" t="s">
        <v>15</v>
      </c>
      <c r="F43" s="29" t="s">
        <v>167</v>
      </c>
      <c r="G43" s="29" t="s">
        <v>167</v>
      </c>
      <c r="H43" s="14" t="s">
        <v>16</v>
      </c>
      <c r="I43" s="21" t="s">
        <v>102</v>
      </c>
      <c r="J43" s="30" t="s">
        <v>166</v>
      </c>
      <c r="K43" s="23"/>
      <c r="L43" s="24" t="s">
        <v>106</v>
      </c>
    </row>
    <row r="44" spans="1:12" s="25" customFormat="1" ht="60.6" x14ac:dyDescent="1.05">
      <c r="A44" s="14">
        <v>36</v>
      </c>
      <c r="B44" s="20" t="s">
        <v>39</v>
      </c>
      <c r="C44" s="27">
        <v>1604.4</v>
      </c>
      <c r="D44" s="27">
        <f t="shared" si="2"/>
        <v>1604.4</v>
      </c>
      <c r="E44" s="43" t="s">
        <v>15</v>
      </c>
      <c r="F44" s="20" t="s">
        <v>185</v>
      </c>
      <c r="G44" s="20" t="str">
        <f t="shared" si="0"/>
        <v xml:space="preserve">หสน.ธวัชบริการแพร่ สาขา 1 เป็นเงิน 1,604.40 บาท </v>
      </c>
      <c r="H44" s="14" t="s">
        <v>16</v>
      </c>
      <c r="I44" s="21" t="s">
        <v>107</v>
      </c>
      <c r="J44" s="30"/>
      <c r="K44" s="23"/>
      <c r="L44" s="24" t="s">
        <v>108</v>
      </c>
    </row>
    <row r="45" spans="1:12" s="13" customFormat="1" ht="60.6" x14ac:dyDescent="1.05">
      <c r="A45" s="14">
        <v>37</v>
      </c>
      <c r="B45" s="20" t="s">
        <v>109</v>
      </c>
      <c r="C45" s="27">
        <v>17831.78</v>
      </c>
      <c r="D45" s="27">
        <f t="shared" si="2"/>
        <v>17831.78</v>
      </c>
      <c r="E45" s="43" t="s">
        <v>15</v>
      </c>
      <c r="F45" s="20" t="s">
        <v>159</v>
      </c>
      <c r="G45" s="20" t="str">
        <f t="shared" si="0"/>
        <v>ห้างหุ้นส่วนจำกัด ช.การยาง ออโต้ไทร์  เป็นเงิน 17,831.78 บาท</v>
      </c>
      <c r="H45" s="14" t="s">
        <v>16</v>
      </c>
      <c r="I45" s="21" t="s">
        <v>110</v>
      </c>
      <c r="J45" s="30" t="s">
        <v>160</v>
      </c>
      <c r="K45" s="23" t="s">
        <v>158</v>
      </c>
      <c r="L45" s="24" t="s">
        <v>111</v>
      </c>
    </row>
    <row r="46" spans="1:12" s="25" customFormat="1" ht="60.6" x14ac:dyDescent="1.05">
      <c r="A46" s="14">
        <v>38</v>
      </c>
      <c r="B46" s="19" t="s">
        <v>40</v>
      </c>
      <c r="C46" s="35">
        <v>111.6</v>
      </c>
      <c r="D46" s="35">
        <f t="shared" si="2"/>
        <v>111.6</v>
      </c>
      <c r="E46" s="34" t="s">
        <v>15</v>
      </c>
      <c r="F46" s="20" t="s">
        <v>186</v>
      </c>
      <c r="G46" s="20" t="str">
        <f t="shared" si="0"/>
        <v>บริษัท ปตท.น้ำมันและการค้าปลีก จำกัด(มหาชน) เป็นเงิน 111.60 บาท</v>
      </c>
      <c r="H46" s="14" t="s">
        <v>16</v>
      </c>
      <c r="I46" s="21" t="s">
        <v>112</v>
      </c>
      <c r="J46" s="30"/>
      <c r="K46" s="23"/>
      <c r="L46" s="24" t="s">
        <v>113</v>
      </c>
    </row>
    <row r="47" spans="1:12" s="25" customFormat="1" ht="60.6" x14ac:dyDescent="1.05">
      <c r="A47" s="14">
        <v>39</v>
      </c>
      <c r="B47" s="26" t="s">
        <v>64</v>
      </c>
      <c r="C47" s="28">
        <v>1045</v>
      </c>
      <c r="D47" s="27">
        <f t="shared" si="2"/>
        <v>1045</v>
      </c>
      <c r="E47" s="14" t="s">
        <v>15</v>
      </c>
      <c r="F47" s="20" t="s">
        <v>169</v>
      </c>
      <c r="G47" s="20" t="str">
        <f t="shared" si="0"/>
        <v>น้ำดื่มภูมินทร์ เป็นเงิน 1,045.00 บาท</v>
      </c>
      <c r="H47" s="14" t="s">
        <v>16</v>
      </c>
      <c r="I47" s="21" t="s">
        <v>112</v>
      </c>
      <c r="J47" s="30" t="s">
        <v>168</v>
      </c>
      <c r="K47" s="23"/>
      <c r="L47" s="24" t="s">
        <v>114</v>
      </c>
    </row>
    <row r="48" spans="1:12" s="25" customFormat="1" ht="60.6" x14ac:dyDescent="1.05">
      <c r="A48" s="14">
        <v>40</v>
      </c>
      <c r="B48" s="20" t="s">
        <v>18</v>
      </c>
      <c r="C48" s="35">
        <v>9405</v>
      </c>
      <c r="D48" s="27">
        <f t="shared" si="2"/>
        <v>9405</v>
      </c>
      <c r="E48" s="14" t="s">
        <v>15</v>
      </c>
      <c r="F48" s="29" t="s">
        <v>19</v>
      </c>
      <c r="G48" s="20" t="str">
        <f t="shared" si="0"/>
        <v>นายสุบิน  สายตรี  เป็นเงิน 9,405.00 บาท</v>
      </c>
      <c r="H48" s="14" t="s">
        <v>16</v>
      </c>
      <c r="I48" s="21" t="s">
        <v>112</v>
      </c>
      <c r="J48" s="30"/>
      <c r="K48" s="23"/>
      <c r="L48" s="24" t="s">
        <v>115</v>
      </c>
    </row>
    <row r="49" spans="1:12" s="25" customFormat="1" ht="60.6" x14ac:dyDescent="1.05">
      <c r="A49" s="14">
        <v>41</v>
      </c>
      <c r="B49" s="20" t="s">
        <v>82</v>
      </c>
      <c r="C49" s="35">
        <v>12375</v>
      </c>
      <c r="D49" s="35">
        <f t="shared" si="2"/>
        <v>12375</v>
      </c>
      <c r="E49" s="34" t="s">
        <v>15</v>
      </c>
      <c r="F49" s="29" t="s">
        <v>172</v>
      </c>
      <c r="G49" s="20" t="str">
        <f t="shared" si="0"/>
        <v>เค.พี.เซอร์วิส  เป็นเงิน 12,375.00 บาท</v>
      </c>
      <c r="H49" s="14" t="s">
        <v>16</v>
      </c>
      <c r="I49" s="21" t="s">
        <v>112</v>
      </c>
      <c r="J49" s="30" t="s">
        <v>170</v>
      </c>
      <c r="K49" s="23" t="s">
        <v>171</v>
      </c>
      <c r="L49" s="24" t="s">
        <v>116</v>
      </c>
    </row>
    <row r="50" spans="1:12" s="25" customFormat="1" ht="60.6" x14ac:dyDescent="1.05">
      <c r="A50" s="14">
        <v>42</v>
      </c>
      <c r="B50" s="26" t="s">
        <v>20</v>
      </c>
      <c r="C50" s="35">
        <v>2299</v>
      </c>
      <c r="D50" s="35">
        <f>SUM(C50)</f>
        <v>2299</v>
      </c>
      <c r="E50" s="34" t="s">
        <v>15</v>
      </c>
      <c r="F50" s="26" t="s">
        <v>47</v>
      </c>
      <c r="G50" s="20" t="str">
        <f t="shared" si="0"/>
        <v>น้ำดื่มเพียว เป็นเงิน 2,628.00 บาท</v>
      </c>
      <c r="H50" s="14" t="s">
        <v>16</v>
      </c>
      <c r="I50" s="21" t="s">
        <v>112</v>
      </c>
      <c r="J50" s="30"/>
      <c r="K50" s="23"/>
      <c r="L50" s="24" t="s">
        <v>30</v>
      </c>
    </row>
    <row r="51" spans="1:12" s="25" customFormat="1" ht="60.6" x14ac:dyDescent="1.05">
      <c r="A51" s="14">
        <v>43</v>
      </c>
      <c r="B51" s="20" t="s">
        <v>118</v>
      </c>
      <c r="C51" s="35">
        <v>1487</v>
      </c>
      <c r="D51" s="35">
        <f>SUM(C51)</f>
        <v>1487</v>
      </c>
      <c r="E51" s="34" t="s">
        <v>15</v>
      </c>
      <c r="F51" s="29" t="s">
        <v>187</v>
      </c>
      <c r="G51" s="29" t="s">
        <v>187</v>
      </c>
      <c r="H51" s="14" t="s">
        <v>16</v>
      </c>
      <c r="I51" s="21" t="s">
        <v>112</v>
      </c>
      <c r="J51" s="30"/>
      <c r="K51" s="23"/>
      <c r="L51" s="24" t="s">
        <v>117</v>
      </c>
    </row>
    <row r="52" spans="1:12" s="25" customFormat="1" ht="63" customHeight="1" x14ac:dyDescent="1.05">
      <c r="A52" s="14">
        <v>44</v>
      </c>
      <c r="B52" s="51" t="s">
        <v>119</v>
      </c>
      <c r="C52" s="35">
        <v>160</v>
      </c>
      <c r="D52" s="53">
        <f>SUM(C52)</f>
        <v>160</v>
      </c>
      <c r="E52" s="34" t="s">
        <v>15</v>
      </c>
      <c r="F52" s="33" t="s">
        <v>174</v>
      </c>
      <c r="G52" s="20" t="s">
        <v>174</v>
      </c>
      <c r="H52" s="18" t="s">
        <v>16</v>
      </c>
      <c r="I52" s="21" t="s">
        <v>112</v>
      </c>
      <c r="J52" s="22" t="s">
        <v>173</v>
      </c>
      <c r="K52" s="23"/>
      <c r="L52" s="24" t="s">
        <v>120</v>
      </c>
    </row>
    <row r="53" spans="1:12" s="46" customFormat="1" ht="60.6" x14ac:dyDescent="1.05">
      <c r="A53" s="14">
        <v>45</v>
      </c>
      <c r="B53" s="48" t="s">
        <v>188</v>
      </c>
      <c r="C53" s="52">
        <v>4387</v>
      </c>
      <c r="D53" s="49">
        <v>4387</v>
      </c>
      <c r="E53" s="50" t="s">
        <v>15</v>
      </c>
      <c r="F53" s="48" t="s">
        <v>189</v>
      </c>
      <c r="G53" s="54" t="s">
        <v>189</v>
      </c>
      <c r="H53" s="47" t="s">
        <v>16</v>
      </c>
      <c r="I53" s="55" t="s">
        <v>190</v>
      </c>
    </row>
    <row r="54" spans="1:12" s="46" customFormat="1" ht="60.6" x14ac:dyDescent="1.05">
      <c r="A54" s="14">
        <v>46</v>
      </c>
      <c r="B54" s="48" t="s">
        <v>191</v>
      </c>
      <c r="C54" s="52">
        <v>877</v>
      </c>
      <c r="D54" s="49">
        <v>877</v>
      </c>
      <c r="E54" s="50" t="s">
        <v>15</v>
      </c>
      <c r="F54" s="48" t="s">
        <v>192</v>
      </c>
      <c r="G54" s="54" t="s">
        <v>192</v>
      </c>
      <c r="H54" s="47" t="s">
        <v>16</v>
      </c>
      <c r="I54" s="55" t="s">
        <v>193</v>
      </c>
    </row>
    <row r="55" spans="1:12" s="46" customFormat="1" ht="60.6" x14ac:dyDescent="1.05">
      <c r="A55" s="14">
        <v>47</v>
      </c>
      <c r="B55" s="48" t="s">
        <v>194</v>
      </c>
      <c r="C55" s="52">
        <v>840</v>
      </c>
      <c r="D55" s="49">
        <v>840</v>
      </c>
      <c r="E55" s="50" t="s">
        <v>15</v>
      </c>
      <c r="F55" s="48" t="s">
        <v>195</v>
      </c>
      <c r="G55" s="54" t="s">
        <v>195</v>
      </c>
      <c r="H55" s="47" t="s">
        <v>16</v>
      </c>
      <c r="I55" s="55" t="s">
        <v>196</v>
      </c>
    </row>
    <row r="56" spans="1:12" s="46" customFormat="1" ht="60.6" x14ac:dyDescent="1.05">
      <c r="A56" s="14">
        <v>48</v>
      </c>
      <c r="B56" s="48" t="s">
        <v>197</v>
      </c>
      <c r="C56" s="52">
        <v>1800</v>
      </c>
      <c r="D56" s="49">
        <v>1800</v>
      </c>
      <c r="E56" s="50" t="s">
        <v>15</v>
      </c>
      <c r="F56" s="48" t="s">
        <v>198</v>
      </c>
      <c r="G56" s="54" t="s">
        <v>198</v>
      </c>
      <c r="H56" s="47" t="s">
        <v>16</v>
      </c>
      <c r="I56" s="55" t="s">
        <v>199</v>
      </c>
    </row>
    <row r="57" spans="1:12" s="46" customFormat="1" ht="60.6" x14ac:dyDescent="1.05">
      <c r="A57" s="14">
        <v>49</v>
      </c>
      <c r="B57" s="48" t="s">
        <v>200</v>
      </c>
      <c r="C57" s="52">
        <v>1700</v>
      </c>
      <c r="D57" s="49">
        <f>+C57</f>
        <v>1700</v>
      </c>
      <c r="E57" s="50" t="s">
        <v>15</v>
      </c>
      <c r="F57" s="48" t="s">
        <v>201</v>
      </c>
      <c r="G57" s="54" t="str">
        <f>+F57</f>
        <v xml:space="preserve"> ร้านศิริขวัญการค้า  เป็นเงิน 1,700.- บาท</v>
      </c>
      <c r="H57" s="47" t="s">
        <v>16</v>
      </c>
      <c r="I57" s="55" t="s">
        <v>220</v>
      </c>
    </row>
    <row r="58" spans="1:12" s="46" customFormat="1" ht="60.6" x14ac:dyDescent="1.05">
      <c r="A58" s="14">
        <v>50</v>
      </c>
      <c r="B58" s="48" t="s">
        <v>202</v>
      </c>
      <c r="C58" s="52">
        <v>3000</v>
      </c>
      <c r="D58" s="49">
        <f>+C58</f>
        <v>3000</v>
      </c>
      <c r="E58" s="50" t="s">
        <v>15</v>
      </c>
      <c r="F58" s="48" t="s">
        <v>203</v>
      </c>
      <c r="G58" s="54" t="str">
        <f>+F58</f>
        <v>ร้านเพื่อนไม้   เป็นเงิน 3,000.- บาท</v>
      </c>
      <c r="H58" s="47" t="s">
        <v>16</v>
      </c>
      <c r="I58" s="55" t="s">
        <v>221</v>
      </c>
    </row>
    <row r="59" spans="1:12" s="46" customFormat="1" ht="60.6" x14ac:dyDescent="1.05">
      <c r="A59" s="14">
        <v>51</v>
      </c>
      <c r="B59" s="48" t="s">
        <v>204</v>
      </c>
      <c r="C59" s="52">
        <v>1200</v>
      </c>
      <c r="D59" s="49">
        <f>+C59</f>
        <v>1200</v>
      </c>
      <c r="E59" s="50" t="s">
        <v>15</v>
      </c>
      <c r="F59" s="48" t="s">
        <v>205</v>
      </c>
      <c r="G59" s="54" t="str">
        <f>+F59</f>
        <v>บริษัท ย่งแซ ค้าวัสดุก่อสร้าง จำกัด   เป็นเงิน 1,200.- บาท</v>
      </c>
      <c r="H59" s="47" t="s">
        <v>16</v>
      </c>
      <c r="I59" s="55" t="s">
        <v>219</v>
      </c>
    </row>
    <row r="60" spans="1:12" s="46" customFormat="1" ht="60.6" x14ac:dyDescent="1.05">
      <c r="A60" s="14">
        <v>52</v>
      </c>
      <c r="B60" s="48" t="s">
        <v>206</v>
      </c>
      <c r="C60" s="52">
        <v>950</v>
      </c>
      <c r="D60" s="49">
        <f>+C60</f>
        <v>950</v>
      </c>
      <c r="E60" s="50" t="s">
        <v>15</v>
      </c>
      <c r="F60" s="48" t="s">
        <v>207</v>
      </c>
      <c r="G60" s="54" t="str">
        <f>+F60</f>
        <v>หจก.ศรีสมบูรณ์อินเตอร์(สำนักงานใหญ่)  เป็นเงิน 950.- บาท</v>
      </c>
      <c r="H60" s="47" t="s">
        <v>16</v>
      </c>
      <c r="I60" s="55" t="s">
        <v>222</v>
      </c>
    </row>
    <row r="61" spans="1:12" s="46" customFormat="1" ht="60.6" x14ac:dyDescent="1.05">
      <c r="A61" s="14">
        <v>53</v>
      </c>
      <c r="B61" s="48" t="s">
        <v>208</v>
      </c>
      <c r="C61" s="52">
        <v>24600</v>
      </c>
      <c r="D61" s="49">
        <f>+C61</f>
        <v>24600</v>
      </c>
      <c r="E61" s="50" t="s">
        <v>15</v>
      </c>
      <c r="F61" s="48" t="s">
        <v>209</v>
      </c>
      <c r="G61" s="54" t="str">
        <f>+F61</f>
        <v>ร้านเพื่อนไม้  เป็นเงิน 2,600.- บาท</v>
      </c>
      <c r="H61" s="47" t="s">
        <v>16</v>
      </c>
      <c r="I61" s="55" t="s">
        <v>223</v>
      </c>
    </row>
    <row r="62" spans="1:12" s="46" customFormat="1" ht="60.6" x14ac:dyDescent="1.05">
      <c r="A62" s="14">
        <v>54</v>
      </c>
      <c r="B62" s="48" t="s">
        <v>210</v>
      </c>
      <c r="C62" s="52">
        <v>1300</v>
      </c>
      <c r="D62" s="49">
        <f>+C62</f>
        <v>1300</v>
      </c>
      <c r="E62" s="50" t="s">
        <v>15</v>
      </c>
      <c r="F62" s="48" t="s">
        <v>211</v>
      </c>
      <c r="G62" s="54" t="str">
        <f>F62</f>
        <v>ห้างหุ้นส่วนจำกัด ดาวโกศัย (สำนักงานใหญ่)  เป็นเงิน 1,300.- บาท</v>
      </c>
      <c r="H62" s="47" t="s">
        <v>16</v>
      </c>
      <c r="I62" s="55" t="s">
        <v>220</v>
      </c>
    </row>
    <row r="63" spans="1:12" s="46" customFormat="1" ht="60.6" x14ac:dyDescent="1.05">
      <c r="A63" s="14">
        <v>55</v>
      </c>
      <c r="B63" s="48" t="s">
        <v>204</v>
      </c>
      <c r="C63" s="52">
        <v>4800</v>
      </c>
      <c r="D63" s="49">
        <f>+C63</f>
        <v>4800</v>
      </c>
      <c r="E63" s="50" t="s">
        <v>15</v>
      </c>
      <c r="F63" s="48" t="s">
        <v>212</v>
      </c>
      <c r="G63" s="54" t="str">
        <f>F63</f>
        <v>บริษัท ย่งแซ ค้าวัสดุก่อสร้าง จำกัด   เป็นเงิน 4,800.- บาท</v>
      </c>
      <c r="H63" s="47" t="s">
        <v>16</v>
      </c>
      <c r="I63" s="55" t="s">
        <v>225</v>
      </c>
    </row>
    <row r="64" spans="1:12" s="46" customFormat="1" ht="60.6" x14ac:dyDescent="1.05">
      <c r="A64" s="14">
        <v>56</v>
      </c>
      <c r="B64" s="48" t="s">
        <v>213</v>
      </c>
      <c r="C64" s="52">
        <v>8881</v>
      </c>
      <c r="D64" s="49">
        <f>+C64</f>
        <v>8881</v>
      </c>
      <c r="E64" s="50" t="s">
        <v>15</v>
      </c>
      <c r="F64" s="48" t="s">
        <v>214</v>
      </c>
      <c r="G64" s="54" t="str">
        <f>F64</f>
        <v>บริษัท เคมีเมท จำกัด   เป็นเงิน 8,881.- บาท</v>
      </c>
      <c r="H64" s="47" t="s">
        <v>16</v>
      </c>
      <c r="I64" s="55" t="s">
        <v>196</v>
      </c>
    </row>
    <row r="65" spans="1:9" s="46" customFormat="1" ht="60.6" x14ac:dyDescent="1.05">
      <c r="A65" s="14">
        <v>57</v>
      </c>
      <c r="B65" s="48" t="s">
        <v>215</v>
      </c>
      <c r="C65" s="52">
        <v>3660</v>
      </c>
      <c r="D65" s="49">
        <f>+C65</f>
        <v>3660</v>
      </c>
      <c r="E65" s="50" t="s">
        <v>15</v>
      </c>
      <c r="F65" s="48" t="s">
        <v>216</v>
      </c>
      <c r="G65" s="54" t="str">
        <f>F65</f>
        <v>ร้านเพื่อนไม้  เป็นเงิน 3,660.- บาท</v>
      </c>
      <c r="H65" s="47" t="s">
        <v>16</v>
      </c>
      <c r="I65" s="55" t="s">
        <v>219</v>
      </c>
    </row>
    <row r="66" spans="1:9" s="46" customFormat="1" ht="60.6" x14ac:dyDescent="1.05">
      <c r="A66" s="16">
        <v>58</v>
      </c>
      <c r="B66" s="56" t="s">
        <v>217</v>
      </c>
      <c r="C66" s="57">
        <v>2400</v>
      </c>
      <c r="D66" s="58">
        <f>+C66</f>
        <v>2400</v>
      </c>
      <c r="E66" s="59" t="s">
        <v>15</v>
      </c>
      <c r="F66" s="56" t="s">
        <v>218</v>
      </c>
      <c r="G66" s="60" t="str">
        <f>F66</f>
        <v>บริษัท ย่งแซ ค้าวัสดุก่อสร้าง จำกัด   เป็นเงิน 2,400.- บาท</v>
      </c>
      <c r="H66" s="61" t="s">
        <v>16</v>
      </c>
      <c r="I66" s="62" t="s">
        <v>224</v>
      </c>
    </row>
  </sheetData>
  <mergeCells count="3">
    <mergeCell ref="A1:I1"/>
    <mergeCell ref="A2:I2"/>
    <mergeCell ref="A3:I3"/>
  </mergeCells>
  <phoneticPr fontId="2" type="noConversion"/>
  <pageMargins left="0.7" right="0.7" top="0.75" bottom="0.75" header="0.3" footer="0.3"/>
  <pageSetup paperSize="9" scale="14" orientation="landscape" r:id="rId1"/>
  <rowBreaks count="1" manualBreakCount="1">
    <brk id="4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2022-01-05T07:24:03Z</cp:lastPrinted>
  <dcterms:created xsi:type="dcterms:W3CDTF">2018-02-16T03:14:51Z</dcterms:created>
  <dcterms:modified xsi:type="dcterms:W3CDTF">2022-03-04T03:42:48Z</dcterms:modified>
</cp:coreProperties>
</file>