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ุก\งานจัดซื้อจัดจ้าง\"/>
    </mc:Choice>
  </mc:AlternateContent>
  <bookViews>
    <workbookView xWindow="0" yWindow="0" windowWidth="17389" windowHeight="6833" tabRatio="665" activeTab="7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ดงสายทอ!$A$1:$J$31</definedName>
    <definedName name="_xlnm.Print_Area" localSheetId="6">บริหารทั่วไป!$A$1:$J$29</definedName>
    <definedName name="_xlnm.Print_Area" localSheetId="5">สูงเนิน!$A$1:$J$33</definedName>
  </definedNames>
  <calcPr calcId="152511"/>
</workbook>
</file>

<file path=xl/calcChain.xml><?xml version="1.0" encoding="utf-8"?>
<calcChain xmlns="http://schemas.openxmlformats.org/spreadsheetml/2006/main">
  <c r="H18" i="1" l="1"/>
  <c r="E18" i="1"/>
  <c r="H7" i="1"/>
  <c r="H8" i="1"/>
  <c r="H9" i="1"/>
  <c r="H10" i="1"/>
  <c r="H11" i="1"/>
  <c r="H12" i="1"/>
  <c r="H13" i="1"/>
  <c r="H14" i="1"/>
  <c r="H15" i="1"/>
  <c r="H16" i="1"/>
  <c r="H17" i="1"/>
  <c r="H6" i="1"/>
  <c r="E7" i="1"/>
  <c r="E8" i="1"/>
  <c r="E9" i="1"/>
  <c r="E10" i="1"/>
  <c r="E11" i="1"/>
  <c r="E12" i="1"/>
  <c r="E13" i="1"/>
  <c r="E14" i="1"/>
  <c r="E15" i="1"/>
  <c r="E16" i="1"/>
  <c r="E17" i="1"/>
  <c r="E6" i="1"/>
  <c r="H19" i="1"/>
  <c r="E19" i="1"/>
  <c r="E20" i="1"/>
  <c r="E21" i="1"/>
  <c r="E22" i="1"/>
  <c r="E23" i="1"/>
  <c r="E24" i="1"/>
  <c r="E25" i="1"/>
  <c r="E26" i="1"/>
  <c r="E27" i="1"/>
  <c r="E28" i="1"/>
  <c r="E29" i="1"/>
  <c r="E30" i="1"/>
  <c r="D61" i="1"/>
  <c r="H11" i="2" l="1"/>
  <c r="E11" i="2"/>
  <c r="H7" i="2"/>
  <c r="E7" i="2"/>
  <c r="H8" i="2"/>
  <c r="H9" i="2"/>
  <c r="H10" i="2"/>
  <c r="H6" i="2"/>
  <c r="E8" i="2"/>
  <c r="E9" i="2"/>
  <c r="E10" i="2"/>
  <c r="E6" i="2"/>
  <c r="H12" i="2"/>
  <c r="E12" i="2"/>
  <c r="E14" i="2"/>
  <c r="E15" i="2"/>
  <c r="E16" i="2"/>
  <c r="E17" i="2"/>
  <c r="E18" i="2"/>
  <c r="E19" i="2"/>
  <c r="H20" i="5"/>
  <c r="E20" i="5"/>
  <c r="H19" i="5"/>
  <c r="E19" i="5"/>
  <c r="H18" i="5"/>
  <c r="E18" i="5"/>
  <c r="H17" i="5"/>
  <c r="E17" i="5"/>
  <c r="H16" i="5"/>
  <c r="E16" i="5"/>
  <c r="E8" i="5"/>
  <c r="E9" i="5"/>
  <c r="E10" i="5"/>
  <c r="E11" i="5"/>
  <c r="E12" i="5"/>
  <c r="E13" i="5"/>
  <c r="E14" i="5"/>
  <c r="E15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7" i="5"/>
  <c r="H7" i="4" l="1"/>
  <c r="E7" i="4"/>
  <c r="H7" i="6"/>
  <c r="E7" i="6"/>
  <c r="E10" i="6"/>
  <c r="E9" i="6"/>
  <c r="H9" i="6"/>
  <c r="H10" i="6"/>
  <c r="E11" i="6"/>
  <c r="H11" i="6"/>
  <c r="E12" i="6"/>
  <c r="H12" i="6"/>
  <c r="H10" i="4"/>
  <c r="E10" i="4"/>
  <c r="H9" i="4"/>
  <c r="E9" i="4"/>
  <c r="H8" i="4"/>
  <c r="E8" i="4"/>
  <c r="H16" i="7"/>
  <c r="E16" i="7"/>
  <c r="H15" i="7" l="1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6" i="7" l="1"/>
  <c r="E6" i="7"/>
  <c r="H27" i="1" l="1"/>
  <c r="H26" i="1"/>
  <c r="H24" i="1"/>
  <c r="H23" i="1"/>
  <c r="H22" i="1"/>
  <c r="H20" i="1"/>
  <c r="H9" i="5"/>
  <c r="H8" i="5"/>
  <c r="H7" i="5"/>
  <c r="H6" i="5"/>
  <c r="E6" i="5"/>
  <c r="H23" i="6"/>
  <c r="E23" i="6"/>
  <c r="H21" i="6"/>
  <c r="E21" i="6"/>
  <c r="H20" i="6"/>
  <c r="E20" i="6"/>
  <c r="H19" i="6"/>
  <c r="E19" i="6"/>
  <c r="H15" i="6"/>
  <c r="E15" i="6"/>
  <c r="H16" i="6"/>
  <c r="E16" i="6"/>
  <c r="H14" i="6"/>
  <c r="E14" i="6"/>
  <c r="H24" i="7"/>
  <c r="E24" i="7"/>
  <c r="H16" i="2" l="1"/>
  <c r="H15" i="2"/>
  <c r="H13" i="2"/>
  <c r="E13" i="2"/>
  <c r="H14" i="2"/>
  <c r="D22" i="3"/>
  <c r="H8" i="3"/>
  <c r="E8" i="3"/>
  <c r="H7" i="3"/>
  <c r="E7" i="3"/>
  <c r="H6" i="3"/>
  <c r="E6" i="3"/>
  <c r="D41" i="5" l="1"/>
  <c r="H14" i="5"/>
  <c r="H12" i="5"/>
  <c r="H11" i="5"/>
  <c r="H10" i="5"/>
  <c r="H23" i="5"/>
  <c r="H22" i="7" l="1"/>
  <c r="E22" i="7"/>
  <c r="H23" i="7"/>
  <c r="E23" i="7"/>
  <c r="H7" i="7"/>
  <c r="E7" i="7"/>
  <c r="H23" i="2" l="1"/>
  <c r="E23" i="2"/>
  <c r="H24" i="2" l="1"/>
  <c r="E24" i="2"/>
  <c r="H22" i="2"/>
  <c r="E22" i="2"/>
  <c r="H19" i="2"/>
  <c r="H17" i="2"/>
  <c r="H18" i="2"/>
  <c r="H21" i="2"/>
  <c r="E21" i="2"/>
  <c r="H27" i="5" l="1"/>
  <c r="H18" i="3" l="1"/>
  <c r="H19" i="3"/>
  <c r="H20" i="3"/>
  <c r="E18" i="3"/>
  <c r="E19" i="3"/>
  <c r="E20" i="3"/>
  <c r="H53" i="1" l="1"/>
  <c r="H54" i="1"/>
  <c r="H55" i="1"/>
  <c r="H56" i="1"/>
  <c r="H57" i="1"/>
  <c r="H58" i="1"/>
  <c r="E53" i="1"/>
  <c r="E54" i="1"/>
  <c r="E55" i="1"/>
  <c r="E56" i="1"/>
  <c r="E57" i="1"/>
  <c r="E58" i="1"/>
  <c r="H31" i="6" l="1"/>
  <c r="E31" i="6"/>
  <c r="D31" i="4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7" i="7" l="1"/>
  <c r="E27" i="7"/>
  <c r="H8" i="7" l="1"/>
  <c r="E8" i="7"/>
  <c r="D28" i="7"/>
  <c r="H31" i="5" l="1"/>
  <c r="H32" i="5"/>
  <c r="H33" i="5"/>
  <c r="H34" i="5"/>
  <c r="H35" i="5"/>
  <c r="H36" i="5"/>
  <c r="H37" i="5"/>
  <c r="H38" i="5"/>
  <c r="H39" i="5"/>
  <c r="H40" i="5"/>
  <c r="H30" i="2" l="1"/>
  <c r="E30" i="2"/>
  <c r="H17" i="3" l="1"/>
  <c r="H21" i="3"/>
  <c r="E17" i="3"/>
  <c r="E21" i="3"/>
  <c r="H46" i="1"/>
  <c r="H47" i="1"/>
  <c r="H48" i="1"/>
  <c r="H49" i="1"/>
  <c r="H50" i="1"/>
  <c r="H51" i="1"/>
  <c r="H52" i="1"/>
  <c r="H59" i="1"/>
  <c r="H60" i="1"/>
  <c r="E47" i="1"/>
  <c r="E48" i="1"/>
  <c r="E49" i="1"/>
  <c r="E50" i="1"/>
  <c r="E51" i="1"/>
  <c r="E52" i="1"/>
  <c r="E59" i="1"/>
  <c r="E60" i="1"/>
  <c r="E46" i="1"/>
  <c r="H45" i="1"/>
  <c r="E45" i="1"/>
  <c r="H17" i="6" l="1"/>
  <c r="E19" i="7"/>
  <c r="E20" i="7"/>
  <c r="E21" i="7"/>
  <c r="H19" i="7"/>
  <c r="H20" i="7"/>
  <c r="H21" i="7"/>
  <c r="H30" i="5"/>
  <c r="H29" i="5"/>
  <c r="H28" i="5"/>
  <c r="H26" i="5"/>
  <c r="D43" i="2"/>
  <c r="H25" i="2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E61" i="1" s="1"/>
  <c r="E28" i="7" l="1"/>
  <c r="H21" i="1"/>
  <c r="A3" i="1" l="1"/>
  <c r="H25" i="5"/>
  <c r="E28" i="2"/>
  <c r="H28" i="2"/>
  <c r="H27" i="2"/>
  <c r="E27" i="2"/>
  <c r="E25" i="2"/>
  <c r="E26" i="2"/>
  <c r="H26" i="2"/>
  <c r="H29" i="2"/>
  <c r="E29" i="2"/>
  <c r="H20" i="2"/>
  <c r="E20" i="2"/>
  <c r="H6" i="4"/>
  <c r="E6" i="4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18" i="6"/>
  <c r="E18" i="6"/>
  <c r="E17" i="6"/>
  <c r="H8" i="6"/>
  <c r="E8" i="6"/>
  <c r="H28" i="6"/>
  <c r="E28" i="6"/>
  <c r="H27" i="6"/>
  <c r="H6" i="6"/>
  <c r="E6" i="6"/>
  <c r="E27" i="6"/>
  <c r="E30" i="6"/>
  <c r="H16" i="3"/>
  <c r="H15" i="3"/>
  <c r="E16" i="3"/>
  <c r="E15" i="3"/>
  <c r="H14" i="3"/>
  <c r="H9" i="3"/>
  <c r="E14" i="3"/>
  <c r="E9" i="3"/>
  <c r="H24" i="5"/>
  <c r="H15" i="5"/>
  <c r="H21" i="5"/>
  <c r="H22" i="5"/>
  <c r="H13" i="5"/>
  <c r="E22" i="3" l="1"/>
  <c r="E41" i="5"/>
  <c r="E31" i="4"/>
  <c r="E43" i="2"/>
  <c r="E33" i="6"/>
  <c r="D29" i="7"/>
  <c r="H28" i="1"/>
  <c r="H29" i="1"/>
  <c r="H30" i="1"/>
  <c r="H25" i="1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<sst xmlns="http://schemas.openxmlformats.org/spreadsheetml/2006/main" count="1022" uniqueCount="317">
  <si>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</si>
  <si>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</si>
  <si>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</si>
  <si>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</si>
  <si>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</si>
  <si>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</si>
  <si>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</si>
  <si>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</si>
  <si>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</si>
  <si>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</si>
  <si>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</si>
  <si>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</si>
  <si>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</si>
  <si>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</si>
  <si>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</si>
  <si>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</si>
  <si>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</si>
  <si>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</si>
  <si>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</si>
  <si>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</si>
  <si>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</si>
  <si>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</si>
  <si>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</si>
  <si>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</si>
  <si>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</si>
  <si>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</si>
  <si>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</si>
  <si>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</si>
  <si>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</si>
  <si>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</si>
  <si>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</si>
  <si>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</si>
  <si>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</si>
  <si>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</si>
  <si>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</si>
  <si>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</si>
  <si>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</si>
  <si>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</si>
  <si>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รวม</t>
  </si>
  <si>
    <t>ค่าเบ็ดเตล็ด</t>
  </si>
  <si>
    <t>ค่าเครื่องเขียนแบบพิมพ์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</si>
  <si>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</si>
  <si>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</si>
  <si>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</si>
  <si>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</si>
  <si>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ร้านดีดีเซ็นเตอร์</t>
  </si>
  <si>
    <t>ค่าซ่อมแซมรถแรงเยอร์ F666</t>
  </si>
  <si>
    <t>ร้านสุธีร์การช่าง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</si>
  <si>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</si>
  <si>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</si>
  <si>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</si>
  <si>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</si>
  <si>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</si>
  <si>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</si>
  <si>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</si>
  <si>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</si>
  <si>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</si>
  <si>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</si>
  <si>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</si>
  <si>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</si>
  <si>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</si>
  <si>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</si>
  <si>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</si>
  <si>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</si>
  <si>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</si>
  <si>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ค่าซ่อมแซมรถแทรคเตอร์ล้อยางคูโบต้า L4508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</si>
  <si>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</si>
  <si>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</si>
  <si>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</si>
  <si>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t>ค่าประชาสัมพันธ์</t>
  </si>
  <si>
    <t>ค่าเตรียมวัสดุเพาะชำ</t>
  </si>
  <si>
    <t>ร้านกล้าก้าวเซอร์วิส</t>
  </si>
  <si>
    <t>ค่าซ่อมแซมรถแทรกเตอร์ตีนตะขาบ ออ.4-33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</si>
  <si>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</si>
  <si>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</si>
  <si>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</si>
  <si>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</si>
  <si>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t>ร้าน อู่ช่างพล</t>
  </si>
  <si>
    <t>ค่าซ่อมแซมรถฟาร์แทรกเตอร์ล้อยาง MF 275</t>
  </si>
  <si>
    <t>ร้าน เสรีวิทยา</t>
  </si>
  <si>
    <t>ค่าซ่อมแซมทรัพย์สิน (บ้านตัวอย่าง แบบ 2)</t>
  </si>
  <si>
    <t>ค่าซ่อมแซมทรัพย์สิน (ห้องสุขาและชานหน้าบ้าน แบบ 2)</t>
  </si>
  <si>
    <t>นายบุรี เชื้อปรีชา</t>
  </si>
  <si>
    <t>ค่าซื้อชุดโถสุขภัณฑ์และวัสดุวางระบบน้ำประปา</t>
  </si>
  <si>
    <t>บริษัท ซีอาร์ซี ไทวัสดุ จำกัด</t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</si>
  <si>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</si>
  <si>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บริษัท ไฟว์สตาร์มาร์โค จำกัด</t>
  </si>
  <si>
    <t>ร้านแดงบริการอะไหล่ยนต์</t>
  </si>
  <si>
    <t>ค่าซ่อมแซมรถยนต์กระบะ นก.4036</t>
  </si>
  <si>
    <t>ร้านจันทร์เจ้าเครื่องครัว</t>
  </si>
  <si>
    <t>ร้าน เอกชัยไดนาโม</t>
  </si>
  <si>
    <t>ค่าดูแลบำรุงรักษา รถแรงเยอร์ F666</t>
  </si>
  <si>
    <t>ร้าน ทรัพย์อนัน</t>
  </si>
  <si>
    <t>ค่าซ่อมแซมเครื่องพ่นสารเคมี</t>
  </si>
  <si>
    <t>ร้าน เด่นการยาง</t>
  </si>
  <si>
    <t>ค่าดูแลบำรุงรักษา(พาหนะ)</t>
  </si>
  <si>
    <t>ร้าน มิตรอารีย์แก้งคร้อ</t>
  </si>
  <si>
    <t>ค่าใช้จ่ายเบ็ดเตล็ด</t>
  </si>
  <si>
    <t>เรียบร้อยหมดแล้ว</t>
  </si>
  <si>
    <t>เรียบร้อยแล้ว</t>
  </si>
  <si>
    <t>บริษัท ดูโฮม จำกัด</t>
  </si>
  <si>
    <t>ร้าน เนติการไฟฟ้า</t>
  </si>
  <si>
    <t>ร้าน ใหญ่เจริญยนต์</t>
  </si>
  <si>
    <t>ค่าซ่อมแซมรถ คฉพ 666นม</t>
  </si>
  <si>
    <t>ค่าซ่อมแซมรถ 1 กย 7886 ขก</t>
  </si>
  <si>
    <t>ค่าซ่อมแซมรถ 82-2063 นม</t>
  </si>
  <si>
    <t>บริษัท รายชสีมาสมชายอะไหล่</t>
  </si>
  <si>
    <t>ค่าซ่อมแซมรถฟาร์แทรกเตอร์ L4018</t>
  </si>
  <si>
    <t>บริษัท คูโบต้าชัยศิริขอนแก่น</t>
  </si>
  <si>
    <t>นายพรชัย ครอบกระโทก</t>
  </si>
  <si>
    <t>ค่าซ่อมแซมรถ ผย.2137 ขก</t>
  </si>
  <si>
    <t>ร้าน ทวีเกียรติท่อไอเสีย</t>
  </si>
  <si>
    <t>ร้าน สมใจนึก</t>
  </si>
  <si>
    <t>ร้าน พีเอสที สีคิ้ว</t>
  </si>
  <si>
    <t>หจก.999แทรคเตอร์</t>
  </si>
  <si>
    <r>
      <t>เล่มที่   เลขที่  ลว. ก.พ.65</t>
    </r>
    <r>
      <rPr>
        <sz val="16"/>
        <color theme="0" tint="-4.9989318521683403E-2"/>
        <rFont val="TH SarabunPSK"/>
        <family val="2"/>
      </rPr>
      <t>.</t>
    </r>
  </si>
  <si>
    <r>
      <t>สวนเกษตรฯ เล่มที่  เลขที่  ลว.  ก.พ.65</t>
    </r>
    <r>
      <rPr>
        <sz val="16"/>
        <color theme="0" tint="-4.9989318521683403E-2"/>
        <rFont val="TH SarabunPSK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</si>
  <si>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</si>
  <si>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r>
      <t>เล่มที่  เลขที่  ลว. กุมภาพันธ์ 2565</t>
    </r>
    <r>
      <rPr>
        <sz val="16"/>
        <color theme="0"/>
        <rFont val="TH SarabunPSK"/>
        <family val="2"/>
      </rPr>
      <t>.</t>
    </r>
  </si>
  <si>
    <t>หจก.ออฟฟิศ เซ็นเตอร์ กรุ๊ป</t>
  </si>
  <si>
    <t>28 กุมภาพันธ์ 65</t>
  </si>
  <si>
    <t>ค่าซ่อมแซม(พาหนะ)</t>
  </si>
  <si>
    <t>22 กุมภาพันธ์ 65</t>
  </si>
  <si>
    <t>3 กุมภาพันธ์ 65</t>
  </si>
  <si>
    <t>ร้านพิภพการช่าง</t>
  </si>
  <si>
    <r>
      <t>สวนเกษตรฯ เล่มที่ 2 เลขที่ 14 ลว.3 ก.พ. 65</t>
    </r>
    <r>
      <rPr>
        <sz val="16"/>
        <color theme="0" tint="-4.9989318521683403E-2"/>
        <rFont val="TH SarabunPSK"/>
        <family val="2"/>
      </rPr>
      <t>.</t>
    </r>
  </si>
  <si>
    <t>2 กุมภาพันธ์ 65</t>
  </si>
  <si>
    <t>ค่าดูแลบำรุงรักษารถแทรกเตอร์ล้อยาง 390</t>
  </si>
  <si>
    <t>ค่าซ่อมแซมรถจักรยานยนต์ คธจ.501 นม.</t>
  </si>
  <si>
    <t>ร้านรุ่งเจริญยนต์</t>
  </si>
  <si>
    <t>ค่าซ่อมแซมเครื่องเลื่อยโซ่ยนต์</t>
  </si>
  <si>
    <t>บริษัท แอดไวซ์สังขะ จำกัด</t>
  </si>
  <si>
    <t>นายสุบิน  เกตุสิทธิ์</t>
  </si>
  <si>
    <t>ค่าเครื่องเขียน-แบบพิมพ์</t>
  </si>
  <si>
    <t>บริษัท 124 เฮ้าส์ คอร์เปอเรชั่น</t>
  </si>
  <si>
    <t>เล่มที่ 2 เลขที่ 6 ลว. 28 กุมภาพันธ์ 2565</t>
  </si>
  <si>
    <t>ประจำเดือน มีนาคม พ.ศ. 2565</t>
  </si>
  <si>
    <t>สรุปผลการดำเนินการจัดซื้อจัดจ้างในรอบเดือน มีนาคม 2565</t>
  </si>
  <si>
    <t>บ้านยาอ้อมเภสัช</t>
  </si>
  <si>
    <t>เล่มที่ 3 เลขที่ 2 ลว. 1 มีนาคม 2565</t>
  </si>
  <si>
    <t>1 มีนาคม 65</t>
  </si>
  <si>
    <t>เล่มที่ 2 เลขที่ 1 ลว. 2 กุมภาพันธ์ 2565</t>
  </si>
  <si>
    <t>10 มีนาคม 65</t>
  </si>
  <si>
    <t>เล่มที่ 3 เลขที่ 4 ลว. 10 มีนาคม 2565</t>
  </si>
  <si>
    <t>4 มีนาคม 65</t>
  </si>
  <si>
    <t>ร้าน ศักดิ์ศิลป์โคราชกรุ๊ป</t>
  </si>
  <si>
    <t>เล่มที่ 3 เลขที่ 3 ลว. 4 มีนาคม 2565</t>
  </si>
  <si>
    <t>14 มีนาคม 65</t>
  </si>
  <si>
    <t>เล่มที่ 3 เลขที่ 6 ลว. 14 มีนาคม 2565</t>
  </si>
  <si>
    <t>15 มีนาคม 65</t>
  </si>
  <si>
    <t>บริษัท นำศิลป์เคหะภัณฑ์ จำกัด</t>
  </si>
  <si>
    <t>เล่มที่ 3 เลขที่ 7 ลว. 15 มีนาคม 2565</t>
  </si>
  <si>
    <t>17 มีนาคม 65</t>
  </si>
  <si>
    <t>บริษัท โรงสี เอคซ์ทรา จำกัด</t>
  </si>
  <si>
    <t>เล่มที่ 3 เลขที่ 8 ลว. 17 มีนาคม 2565</t>
  </si>
  <si>
    <t>22 มีนาคม 65</t>
  </si>
  <si>
    <t>เล่มที่ 3 เลขที่ 11 ลว 22 มีนาคม 2565</t>
  </si>
  <si>
    <t>21 มีนาคม 65</t>
  </si>
  <si>
    <t>ค่าดูแล - บำรุงรักษา</t>
  </si>
  <si>
    <t>อัชนัยแอร์ (สำนักงานใหญ่)</t>
  </si>
  <si>
    <t>เล่มที่ 3 เลขที่ 8 ลว. 21 มีนาคม 2565</t>
  </si>
  <si>
    <t>2 มีนาคม 65</t>
  </si>
  <si>
    <t>เล่มที่ 3 เลขที่ 2 ลว. 2 มีนาคม 2565</t>
  </si>
  <si>
    <t xml:space="preserve"> 10 มีนาคม 65</t>
  </si>
  <si>
    <t>ค่าซ่อมแซม</t>
  </si>
  <si>
    <t>ร้านสิงห์ทองวัสดุ</t>
  </si>
  <si>
    <r>
      <t>สวนดงสายทอ เล่มที่ 3 เลขที่ 6 ลว.10 มี.ค.65</t>
    </r>
    <r>
      <rPr>
        <sz val="16"/>
        <color theme="0" tint="-4.9989318521683403E-2"/>
        <rFont val="TH SarabunPSK"/>
        <family val="2"/>
      </rPr>
      <t>.</t>
    </r>
  </si>
  <si>
    <t>ร้าน พ.สมนึก</t>
  </si>
  <si>
    <r>
      <t>สวนดงสายทอ เล่มที่ 12 เลขที่ 15 ลว.17 มี.ค.65</t>
    </r>
    <r>
      <rPr>
        <sz val="16"/>
        <color theme="0" tint="-4.9989318521683403E-2"/>
        <rFont val="TH SarabunPSK"/>
        <family val="2"/>
      </rPr>
      <t>.</t>
    </r>
  </si>
  <si>
    <t>5 มีนาคม 65</t>
  </si>
  <si>
    <t>บริษัท ชัยศิริ ฟาร์มาแคร์ จำกัด</t>
  </si>
  <si>
    <t>19 มีนาคม 65</t>
  </si>
  <si>
    <t>ค่าซ่อมแซมรถยนต์ ผย-2137 ขก.</t>
  </si>
  <si>
    <t>เจ้าพระยาอะไหล่</t>
  </si>
  <si>
    <t>ดาวรุ่งการยาง</t>
  </si>
  <si>
    <t>ช่างหนุ่ย บริการ</t>
  </si>
  <si>
    <r>
      <t>สูงเนิน เล่มที่ 2 เลขที่ 8 ลว.1 มี.ค. 65</t>
    </r>
    <r>
      <rPr>
        <sz val="16"/>
        <color theme="0"/>
        <rFont val="TH SarabunPSK"/>
        <family val="2"/>
      </rPr>
      <t>.</t>
    </r>
  </si>
  <si>
    <t>ค่าซ่อมแซมเครื่องเป่าลม</t>
  </si>
  <si>
    <t>ค่าซ่อมแซมเครื่องเจาะดิน</t>
  </si>
  <si>
    <r>
      <t>สูงเนิน เล่มที่ 2 เลขที่ 9 ลว.1 มี.ค. 65</t>
    </r>
    <r>
      <rPr>
        <sz val="16"/>
        <color theme="0"/>
        <rFont val="TH SarabunPSK"/>
        <family val="2"/>
      </rPr>
      <t>.</t>
    </r>
  </si>
  <si>
    <t>บริษัท บ้านยาเป็นหนึ่ง จำกัด</t>
  </si>
  <si>
    <r>
      <t>สูงเนิน เล่มที่ 2 เลขที่ 10 ลว.2 มี.ค.. 65</t>
    </r>
    <r>
      <rPr>
        <sz val="16"/>
        <color theme="0"/>
        <rFont val="TH SarabunPSK"/>
        <family val="2"/>
      </rPr>
      <t>.</t>
    </r>
  </si>
  <si>
    <t>11 มีนาคม 65</t>
  </si>
  <si>
    <t>ค่าซ่อมแซมรถยนต์ 5 ฌ 9195 กทม.</t>
  </si>
  <si>
    <t>สุกฤตาอะไหล่รถยนต์</t>
  </si>
  <si>
    <r>
      <t>สูงเนิน เล่มที่ 3 เลขที่ 21 ลว.11 มี.ค. 65</t>
    </r>
    <r>
      <rPr>
        <sz val="16"/>
        <color theme="0"/>
        <rFont val="TH SarabunPSK"/>
        <family val="2"/>
      </rPr>
      <t>.</t>
    </r>
  </si>
  <si>
    <t>7 มีนาคม 65</t>
  </si>
  <si>
    <t>ร้านแบมเบลส์ก๊อบปี้</t>
  </si>
  <si>
    <r>
      <t>สวน่ากาบเชิง เล่มที่ 1 เลขที่  259 ลว.7 มี.ค. 65</t>
    </r>
    <r>
      <rPr>
        <sz val="16"/>
        <color theme="0"/>
        <rFont val="TH SarabunPSK"/>
        <family val="2"/>
      </rPr>
      <t>.</t>
    </r>
  </si>
  <si>
    <r>
      <t>สวนป่ากาบเชิง เล่มที่ 1 เลขที่ 261 ลว.11 มี.ค. 65</t>
    </r>
    <r>
      <rPr>
        <sz val="16"/>
        <color theme="0"/>
        <rFont val="TH SarabunPSK"/>
        <family val="2"/>
      </rPr>
      <t>.</t>
    </r>
  </si>
  <si>
    <t>18 มีนาคม65</t>
  </si>
  <si>
    <t>ค่าซ่อมแซมเครื่องปริ๊นเตอร์</t>
  </si>
  <si>
    <r>
      <t>สวนป่ากาบเชิง เล่มที่ 1 เลขที่ 263 ลว.18 มี.ค. 65</t>
    </r>
    <r>
      <rPr>
        <sz val="16"/>
        <color theme="0"/>
        <rFont val="TH SarabunPSK"/>
        <family val="2"/>
      </rPr>
      <t>.</t>
    </r>
  </si>
  <si>
    <t>25 มีนาคม 65</t>
  </si>
  <si>
    <r>
      <t>สวนป่ากาบเชิง เล่มที่ 1 เลขที่ 267 ลว.25 มี.ค. 65</t>
    </r>
    <r>
      <rPr>
        <sz val="16"/>
        <color theme="0"/>
        <rFont val="TH SarabunPSK"/>
        <family val="2"/>
      </rPr>
      <t>.</t>
    </r>
  </si>
  <si>
    <r>
      <t>ปักธงชัย เล่มที่ 3 เลขที่ 12 ลว.11 มี.ค. 65</t>
    </r>
    <r>
      <rPr>
        <sz val="16"/>
        <color theme="0"/>
        <rFont val="TH SarabunPSK"/>
        <family val="2"/>
      </rPr>
      <t>.</t>
    </r>
  </si>
  <si>
    <t>ปักธงชัย เล่มที่ 3 เลขที่ 12 ลว.19 มี.ค. 65.</t>
  </si>
  <si>
    <r>
      <t>ปักธงชัย เล่มที่ 3 เลขที่ 13 ลว.21 มี.ค. 65</t>
    </r>
    <r>
      <rPr>
        <sz val="16"/>
        <color theme="0"/>
        <rFont val="TH SarabunPSK"/>
        <family val="2"/>
      </rPr>
      <t>.</t>
    </r>
  </si>
  <si>
    <t>สวนป่าภูดิน เล่มที่ 3 เลขที่ 2 ลว. 5 มี.ค.65</t>
  </si>
  <si>
    <t>สวนป่าภูดิน เล่มที่ 3 เลขที่ 22 ลว. 22 มี.ค. 65</t>
  </si>
  <si>
    <t xml:space="preserve"> 26 กุมภาพันธ์ 65</t>
  </si>
  <si>
    <t>ร้านทองดี</t>
  </si>
  <si>
    <r>
      <t>สวนดงสายทอ เล่มที่ 3 เลขที่ 1 ลว.26 ก.พ..65</t>
    </r>
    <r>
      <rPr>
        <sz val="16"/>
        <color theme="0" tint="-4.9989318521683403E-2"/>
        <rFont val="TH SarabunPSK"/>
        <family val="2"/>
      </rPr>
      <t>.</t>
    </r>
  </si>
  <si>
    <t xml:space="preserve">ค่าซ่อมแซมรถจักรยานยนต์ </t>
  </si>
  <si>
    <t xml:space="preserve">ฮอนด้าสตึก จำกัด </t>
  </si>
  <si>
    <t xml:space="preserve">อินดีไซน์ </t>
  </si>
  <si>
    <r>
      <t>สวนคอนสาร เล่มที่ 3 เลขที่ 1 ลว.22 ก.พ. 65</t>
    </r>
    <r>
      <rPr>
        <sz val="16"/>
        <color theme="0" tint="-4.9989318521683403E-2"/>
        <rFont val="TH SarabunPSK"/>
        <family val="2"/>
      </rPr>
      <t>.</t>
    </r>
  </si>
  <si>
    <t>โชครัตนะ</t>
  </si>
  <si>
    <r>
      <t>สวนคอนสาร เล่มที่ 3 เลขที่ 13 ลว.4 มี.ค. 65</t>
    </r>
    <r>
      <rPr>
        <sz val="16"/>
        <color theme="0" tint="-4.9989318521683403E-2"/>
        <rFont val="TH SarabunPSK"/>
        <family val="2"/>
      </rPr>
      <t>.</t>
    </r>
  </si>
  <si>
    <t>9 มีนาคม 65</t>
  </si>
  <si>
    <t>ภูสิทธิ์การเกษตร</t>
  </si>
  <si>
    <r>
      <t>สวนคอนสาร เล่มที่ 63 เลขที่ 23 ลว.9 มี.ค. 65</t>
    </r>
    <r>
      <rPr>
        <sz val="16"/>
        <color theme="0" tint="-4.9989318521683403E-2"/>
        <rFont val="TH SarabunPSK"/>
        <family val="2"/>
      </rPr>
      <t>.</t>
    </r>
  </si>
  <si>
    <t>ค่าวัสดุสิ้นเปลือง</t>
  </si>
  <si>
    <t>มังกรทองโฮมมาร์ท</t>
  </si>
  <si>
    <r>
      <t>สวนคอนสาร เล่มที่ 3 เลขที่ 24 ลว.9 มี.ค. 65</t>
    </r>
    <r>
      <rPr>
        <sz val="16"/>
        <color theme="0" tint="-4.9989318521683403E-2"/>
        <rFont val="TH SarabunPSK"/>
        <family val="2"/>
      </rPr>
      <t>.</t>
    </r>
  </si>
  <si>
    <t>24 กุมภาพันธ์ 65</t>
  </si>
  <si>
    <t>สมัตถะการเกษตร</t>
  </si>
  <si>
    <r>
      <t>สวนคอนสาร เล่มที่ 3 เลขที่ 15 ลว.24 ก.พ. 65</t>
    </r>
    <r>
      <rPr>
        <sz val="16"/>
        <color theme="0" tint="-4.9989318521683403E-2"/>
        <rFont val="TH SarabunPSK"/>
        <family val="2"/>
      </rPr>
      <t>.</t>
    </r>
  </si>
  <si>
    <t>ทดทิงพาณิช</t>
  </si>
  <si>
    <r>
      <t>สวนคอนสาร เล่มที่ 3 เลขที่ 16 ลว.28 ก.พ. 65</t>
    </r>
    <r>
      <rPr>
        <sz val="16"/>
        <color theme="0" tint="-4.9989318521683403E-2"/>
        <rFont val="TH SarabunPSK"/>
        <family val="2"/>
      </rPr>
      <t>.</t>
    </r>
  </si>
  <si>
    <t>อู่ช่างชาญ</t>
  </si>
  <si>
    <r>
      <t>สวนคอนสาร เล่มที่ 3 เลขที่ 18 ลว.1 มี.ค 65</t>
    </r>
    <r>
      <rPr>
        <sz val="16"/>
        <color theme="0" tint="-4.9989318521683403E-2"/>
        <rFont val="TH SarabunPSK"/>
        <family val="2"/>
      </rPr>
      <t>.</t>
    </r>
  </si>
  <si>
    <t>รุ่งเรืองจักรยาน</t>
  </si>
  <si>
    <r>
      <t>สวนคอนสาร เล่มที่ 3 เลขที่ 19 ลว.1 มี.ค.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</si>
  <si>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3 เลขที่ 20 ลว.1 มี.ค. 65</t>
    </r>
    <r>
      <rPr>
        <sz val="16"/>
        <color theme="0" tint="-4.9989318521683403E-2"/>
        <rFont val="TH SarabunPSK"/>
        <family val="2"/>
      </rPr>
      <t>.</t>
    </r>
  </si>
  <si>
    <t>อ.รุ่งเรืองยนต์</t>
  </si>
  <si>
    <r>
      <t>สวนคอนสาร เล่มที่ 3 เลขที่ 22 ลว.4 มี.ค. 65</t>
    </r>
    <r>
      <rPr>
        <sz val="16"/>
        <color theme="0" tint="-4.9989318521683403E-2"/>
        <rFont val="TH SarabunPSK"/>
        <family val="2"/>
      </rPr>
      <t>.</t>
    </r>
  </si>
  <si>
    <t>ค่าบำรุงรักษา(พาหนะ)</t>
  </si>
  <si>
    <r>
      <t>สวนคอนสาร เล่มที่ 3 เลขที่ 23 ลว.4 มี.ค.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</si>
  <si>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3 เลขที่ 24 ลว.7 มี.ค. 65</t>
    </r>
    <r>
      <rPr>
        <sz val="16"/>
        <color theme="0" tint="-4.9989318521683403E-2"/>
        <rFont val="TH SarabunPSK"/>
        <family val="2"/>
      </rPr>
      <t>.</t>
    </r>
  </si>
  <si>
    <t>6 มีนาคม 65</t>
  </si>
  <si>
    <r>
      <t>สวนคอนสาร เล่มที่ 3 เลขที่ 25 ลว.6 มี.ค.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</si>
  <si>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3 เลขที่ 27 ลว.6 มี.ค. 65</t>
    </r>
    <r>
      <rPr>
        <sz val="16"/>
        <color theme="0" tint="-4.9989318521683403E-2"/>
        <rFont val="TH SarabunPSK"/>
        <family val="2"/>
      </rPr>
      <t>.</t>
    </r>
  </si>
  <si>
    <t>ร้านนฤมล</t>
  </si>
  <si>
    <t>สวนเกษตรสมบูรณ์ เล่มที่ 3 เลขที่ 30 ลว.17 มี.ค.65</t>
  </si>
  <si>
    <t>ค่าป้ายประชาสัมพันธ์</t>
  </si>
  <si>
    <t>แมกซ์ดิจิตอล</t>
  </si>
  <si>
    <r>
      <t>สวนดงเค็ง เล่มที่ 107 เลขที่ 1 ลว.15 มี.ค. 65</t>
    </r>
    <r>
      <rPr>
        <sz val="16"/>
        <color theme="0" tint="-4.9989318521683403E-2"/>
        <rFont val="TH SarabunPSK"/>
        <family val="2"/>
      </rPr>
      <t>.</t>
    </r>
  </si>
  <si>
    <t>ร้านเจริญเซ็นเตอร์</t>
  </si>
  <si>
    <r>
      <t>สวนดงเค็ง เล่มที่ 113 เลขที่ 1 ลว.17 มี.ค. 65</t>
    </r>
    <r>
      <rPr>
        <sz val="16"/>
        <color theme="0" tint="-4.9989318521683403E-2"/>
        <rFont val="TH SarabunPSK"/>
        <family val="2"/>
      </rPr>
      <t>.</t>
    </r>
  </si>
  <si>
    <t>24 มีนาคม  65</t>
  </si>
  <si>
    <t>ร้านนาวาดีไซน</t>
  </si>
  <si>
    <t>สวนโคกโจด เล่มที่ 92 เลขที่ 1 ลว. 4 มี.ค.65</t>
  </si>
  <si>
    <t>สวนโคกโจด เล่มที่ 103 เลขที่  1 ลว. 11 มี.ค.65</t>
  </si>
  <si>
    <t>12 มีนาคม 65</t>
  </si>
  <si>
    <t>8 มีนาคม 65</t>
  </si>
  <si>
    <t>ค่าซ่อมซอม (พาหนะ)</t>
  </si>
  <si>
    <t>อู่จารยะมา &amp; เลามนต์เซอร์วิส</t>
  </si>
  <si>
    <t>สวนโคกโจด เล่มที่ 100 เลขที่ 1 ลว. 8 มี.ค.65</t>
  </si>
  <si>
    <t>สวนโคกโจด เล่มที่ 116 เลขที่ 1 ลว. 19 มี.ค. 65</t>
  </si>
  <si>
    <t>สวนโคกโจด เล่มที่ 105 เลขที่ 1 ลว. 12 มี.ค. 65</t>
  </si>
  <si>
    <t>23 มีนาคม 65</t>
  </si>
  <si>
    <t>ร้านชัยพันธุ์การเกษตร</t>
  </si>
  <si>
    <t>สวนโคกโจด เล่มที่ 123 เลขที่ 1 ลว. 23 มี.ค. 65</t>
  </si>
  <si>
    <r>
      <t>สวนดงเค็ง เล่มที่ 125 เลขที่ 1 ลว.24 มี.ค. 65</t>
    </r>
    <r>
      <rPr>
        <sz val="16"/>
        <color theme="0" tint="-4.9989318521683403E-2"/>
        <rFont val="TH SarabunPSK"/>
        <family val="2"/>
      </rPr>
      <t>.</t>
    </r>
  </si>
  <si>
    <t>ค่าบำรุงรักษา</t>
  </si>
  <si>
    <r>
      <t>สวนดงพลอง เล่มที่ 13 เลขที่ 1 ลว. 5 มี.ค. 65</t>
    </r>
    <r>
      <rPr>
        <sz val="16"/>
        <color theme="0" tint="-4.9989318521683403E-2"/>
        <rFont val="TH SarabunPSK"/>
        <family val="2"/>
      </rPr>
      <t>.</t>
    </r>
  </si>
  <si>
    <r>
      <t>สวนดงพลอง เล่มที่ 96 เลขที่ 1 ลว.7 มี.ค. 65</t>
    </r>
    <r>
      <rPr>
        <sz val="16"/>
        <color theme="0" tint="-4.9989318521683403E-2"/>
        <rFont val="TH SarabunPSK"/>
        <family val="2"/>
      </rPr>
      <t>.</t>
    </r>
  </si>
  <si>
    <r>
      <t>สวนดงพลอง เล่มที่ 102 เลขที่ 1 ลว.6 มี.ค. 65</t>
    </r>
    <r>
      <rPr>
        <sz val="16"/>
        <color theme="0" tint="-4.9989318521683403E-2"/>
        <rFont val="TH SarabunPSK"/>
        <family val="2"/>
      </rPr>
      <t>.</t>
    </r>
  </si>
  <si>
    <t>20 มีนาคม 65</t>
  </si>
  <si>
    <r>
      <t>สวนดงพลอย เล่มที่ 118 เลขที่ 1 ลว.20 มี.ค. 65</t>
    </r>
    <r>
      <rPr>
        <sz val="16"/>
        <color theme="0" tint="-4.9989318521683403E-2"/>
        <rFont val="TH SarabunPSK"/>
        <family val="2"/>
      </rPr>
      <t>.</t>
    </r>
  </si>
  <si>
    <t>ร้านยาฟาร์มา เมด</t>
  </si>
  <si>
    <r>
      <t>สวนดงพลอย เล่มที่ 112 เลขที่ 1 ลว.22 มี.ค. 65</t>
    </r>
    <r>
      <rPr>
        <sz val="16"/>
        <color theme="0" tint="-4.9989318521683403E-2"/>
        <rFont val="TH SarabunPSK"/>
        <family val="2"/>
      </rPr>
      <t>.</t>
    </r>
  </si>
  <si>
    <t>ค่าซ่อมแซมรถแทรคเตอร์ล้อยาง 390</t>
  </si>
  <si>
    <r>
      <t>เล่มที่ 3 เลขที่ 29 ลว.17 มี.ค 65</t>
    </r>
    <r>
      <rPr>
        <sz val="16"/>
        <color theme="0" tint="-4.9989318521683403E-2"/>
        <rFont val="TH SarabunPSK"/>
        <family val="2"/>
      </rPr>
      <t>.</t>
    </r>
  </si>
  <si>
    <t>18 มีนาคม 65</t>
  </si>
  <si>
    <t>อู่พัฒนาการช่าง</t>
  </si>
  <si>
    <r>
      <t>เล่มที่ 3 เลขที่ 30 ลว.18 มี.ค. 65</t>
    </r>
    <r>
      <rPr>
        <sz val="16"/>
        <color theme="0" tint="-4.9989318521683403E-2"/>
        <rFont val="TH SarabunPSK"/>
        <family val="2"/>
      </rPr>
      <t>.</t>
    </r>
  </si>
  <si>
    <r>
      <t>เล่มที่ 3 เลขที่ 31 ลว.18 มี.ค. 65</t>
    </r>
    <r>
      <rPr>
        <sz val="16"/>
        <color theme="0" tint="-4.9989318521683403E-2"/>
        <rFont val="TH SarabunPSK"/>
        <family val="2"/>
      </rPr>
      <t>.</t>
    </r>
  </si>
  <si>
    <t>ค่าดูแลบำรุงรักษารถแทรกเตอร์ล้อยาง L4508</t>
  </si>
  <si>
    <r>
      <t>เล่มที่ 3 เลขที่ 32 ลว.18 มี.ค. 65</t>
    </r>
    <r>
      <rPr>
        <sz val="16"/>
        <color theme="0" tint="-4.9989318521683403E-2"/>
        <rFont val="TH SarabunPSK"/>
        <family val="2"/>
      </rPr>
      <t>.</t>
    </r>
  </si>
  <si>
    <t>ร้านมิตรเกษตร</t>
  </si>
  <si>
    <r>
      <t>เล่มที่ 3 เลขที่ 33 ลว.18 มี.ค. 65</t>
    </r>
    <r>
      <rPr>
        <sz val="16"/>
        <color theme="0" tint="-4.9989318521683403E-2"/>
        <rFont val="TH SarabunPSK"/>
        <family val="2"/>
      </rPr>
      <t>.</t>
    </r>
  </si>
  <si>
    <t>ค่าซ่อมแซมนถยนต์ หมายเลขทะเบียน 4036 ขก.</t>
  </si>
  <si>
    <t>ร้านสมคิดการไฟฟ้า</t>
  </si>
  <si>
    <r>
      <t>เล่มที่ 3 เลขที่ 40 ลว.23 มี.ค. 65</t>
    </r>
    <r>
      <rPr>
        <sz val="16"/>
        <color theme="0" tint="-4.9989318521683403E-2"/>
        <rFont val="TH SarabunPSK"/>
        <family val="2"/>
      </rPr>
      <t>.</t>
    </r>
  </si>
  <si>
    <t>24 มีนาคม 65</t>
  </si>
  <si>
    <r>
      <t>เล่มที่ 3 เลขที่ 41 ลว.24 มี.ค. 65</t>
    </r>
    <r>
      <rPr>
        <sz val="16"/>
        <color theme="0" tint="-4.9989318521683403E-2"/>
        <rFont val="TH SarabunPSK"/>
        <family val="2"/>
      </rPr>
      <t>.</t>
    </r>
  </si>
  <si>
    <t>ค่าบำรุงรักษาเครื่องเลื่อยยนต์</t>
  </si>
  <si>
    <t>บ.ปิโตเลียมไทยคอร์ปอเรชั่น จำกัด</t>
  </si>
  <si>
    <r>
      <t>เล่มที่ 3 เลขที่ 23 ลว.15 มี.ค. 65</t>
    </r>
    <r>
      <rPr>
        <sz val="16"/>
        <color theme="0" tint="-4.9989318521683403E-2"/>
        <rFont val="TH SarabunPSK"/>
        <family val="2"/>
      </rPr>
      <t>.</t>
    </r>
  </si>
  <si>
    <r>
      <t>เล่มที่ 3 เลขที่ 25 ลว.15 มี.ค. 65</t>
    </r>
    <r>
      <rPr>
        <sz val="16"/>
        <color theme="0" tint="-4.9989318521683403E-2"/>
        <rFont val="TH SarabunPSK"/>
        <family val="2"/>
      </rPr>
      <t>.</t>
    </r>
  </si>
  <si>
    <t>หจก.พรธีรรุ่งเรือง</t>
  </si>
  <si>
    <r>
      <t>เล่มที่ 3 เลขที่ 28 ลว.17 มี.ค. 65</t>
    </r>
    <r>
      <rPr>
        <sz val="16"/>
        <color theme="0" tint="-4.9989318521683403E-2"/>
        <rFont val="TH SarabunPSK"/>
        <family val="2"/>
      </rPr>
      <t>.</t>
    </r>
  </si>
  <si>
    <r>
      <t>เล่มที่ 3 เลขที่ 35 ลว.21 มี.ค. 65</t>
    </r>
    <r>
      <rPr>
        <sz val="16"/>
        <color theme="0" tint="-4.9989318521683403E-2"/>
        <rFont val="TH SarabunPSK"/>
        <family val="2"/>
      </rPr>
      <t>.</t>
    </r>
  </si>
  <si>
    <t xml:space="preserve">ค่าซ่อมแซมระยนต์บรรทุก 10 ล้อ จอหนัง </t>
  </si>
  <si>
    <t>ร้านอู่ใหญ่การช่าง</t>
  </si>
  <si>
    <r>
      <t>เล่มที่ 3 เลขที่ 38 ลว.22 มี.ค. 65</t>
    </r>
    <r>
      <rPr>
        <sz val="16"/>
        <color theme="0" tint="-4.9989318521683403E-2"/>
        <rFont val="TH SarabunPSK"/>
        <family val="2"/>
      </rPr>
      <t>.</t>
    </r>
  </si>
  <si>
    <t>อินดีไซน์</t>
  </si>
  <si>
    <t>เล่มที่ 3 เลขที่ 1 ลว. 1 มี.ค.65</t>
  </si>
  <si>
    <t>3 มีนาคม 65</t>
  </si>
  <si>
    <t>เล่มที่ 3 เลขที่ 4 ลว. 3 มี.ค. 65</t>
  </si>
  <si>
    <t>ร้านเอ็มเอาแอ๊ดเวอร์ไทซิ่ง</t>
  </si>
  <si>
    <t>เล่มที่ 3 เลขที่ 5 ลว. 4 มี.ค. 65</t>
  </si>
  <si>
    <t>เล่มที่ 3 เลขที่ 6 ลว. 4 มี.ค. 65</t>
  </si>
  <si>
    <t>ร้านหมอยาห้วยบง</t>
  </si>
  <si>
    <t>เล่มที่ 3 เลขที่ 7 ลว. 4 มี.ค. 65</t>
  </si>
  <si>
    <t xml:space="preserve">7 มีนาคม 65 </t>
  </si>
  <si>
    <t>ค่าซ่อมแซมเครื่องตัดหญ้าแบบล้อเข็นจักรยาน</t>
  </si>
  <si>
    <t>เล่มที่ 3 เลขที่ 8 ลว. 7 มี.ค. 65</t>
  </si>
  <si>
    <t>ร้านเสรีคอนกรีต</t>
  </si>
  <si>
    <t>เล่มที่ 3 เลขที่ 9 ลว. 8 มี.ค. 65</t>
  </si>
  <si>
    <t>ค่าบำรุงรักษารถแทรคเตอร์ล้อยาง 390</t>
  </si>
  <si>
    <t>เล่มที่ 3 เลขที่ 10 ลว. 8 มี.ค.65</t>
  </si>
  <si>
    <t xml:space="preserve">8 มีนาคม 65 </t>
  </si>
  <si>
    <t>ค่าซ่อมแซมเครื่องตัดหญ้าข้ออ่อน</t>
  </si>
  <si>
    <t>เล่มที่ 3 เลขที่ 12 ลว. 8 มี.ค. 65</t>
  </si>
  <si>
    <t>เล่มที่ 3 เลขที่ 15 ลว. 9 มี.ค. 65</t>
  </si>
  <si>
    <t>เล่มที่ 3 เลขที่ 16 ลว. 10 มี.ค.65</t>
  </si>
  <si>
    <t>เล่มที่ 3 เลขที่ 17 ลว. 10 มี.ค. 65</t>
  </si>
  <si>
    <t>ค่าซ่อมแซมระบบท่อน้ำปะปา</t>
  </si>
  <si>
    <t>เล่มที่ 3 เลขที่ 22 ลว. 14 มี.ค. 65</t>
  </si>
  <si>
    <t>17 กุมภาพันธ์ 65</t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</si>
  <si>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 มีนาคม  ๒๕๖๕</t>
    </r>
  </si>
  <si>
    <r>
      <t xml:space="preserve">จัดจ้างของงานในสังกัด ประจำเดือน  มีนาคม  ๒๕๖๕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</si>
  <si>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 xml:space="preserve">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๗   เมษายน  ๒๕๖๕</t>
    </r>
  </si>
  <si>
    <r>
      <t>แล้วเมื่อวันที่  ๗  เมษายน  ๒๕๖๕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</si>
</sst>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22" fillId="0" borderId="0" xfId="0" applyFont="1" applyBorder="1"/>
    <xf numFmtId="0" fontId="20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7" fillId="0" borderId="0" xfId="0" applyFont="1" applyBorder="1"/>
    <xf numFmtId="0" fontId="26" fillId="0" borderId="0" xfId="0" applyFont="1" applyBorder="1"/>
    <xf numFmtId="0" fontId="28" fillId="0" borderId="0" xfId="0" applyFont="1" applyBorder="1"/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187" fontId="5" fillId="0" borderId="4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/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/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/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/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/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/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/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33"/>
  <sheetViews>
    <sheetView view="pageBreakPreview" topLeftCell="A2" zoomScale="80" zoomScaleNormal="60" zoomScaleSheetLayoutView="80" workbookViewId="0">
      <selection activeCell="G10" sqref="G10"/>
    </sheetView>
  </sheetViews>
  <sheetFormatPr defaultColWidth="9" defaultRowHeight="21.1" x14ac:dyDescent="0.2"/>
  <cols>
    <col min="1" max="1" width="6.6640625" style="18" customWidth="1"/>
    <col min="2" max="2" width="14.77734375" style="1" customWidth="1"/>
    <col min="3" max="3" width="28.44140625" style="1" customWidth="1"/>
    <col min="4" max="4" width="11.88671875" style="1" customWidth="1"/>
    <col min="5" max="5" width="9.6640625" style="1" customWidth="1"/>
    <col min="6" max="6" width="12.44140625" style="1" customWidth="1"/>
    <col min="7" max="7" width="27.33203125" style="1" customWidth="1"/>
    <col min="8" max="8" width="29" style="1" customWidth="1"/>
    <col min="9" max="9" width="12.44140625" style="1" customWidth="1"/>
    <col min="10" max="10" width="34.33203125" style="1" customWidth="1"/>
    <col min="11" max="16384" width="9" style="1"/>
  </cols>
  <sheetData>
    <row r="1" spans="1:10" ht="32.6" x14ac:dyDescent="0.2">
      <c r="A1" s="115" t="s">
        <v>137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32.6" x14ac:dyDescent="0.2">
      <c r="A3" s="115" t="s">
        <v>136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25" customHeight="1" x14ac:dyDescent="0.2">
      <c r="A5" s="93"/>
      <c r="B5" s="19"/>
      <c r="C5" s="19" t="s">
        <v>22</v>
      </c>
      <c r="D5" s="93"/>
      <c r="E5" s="93"/>
      <c r="F5" s="20"/>
      <c r="G5" s="93"/>
      <c r="H5" s="93"/>
      <c r="I5" s="93"/>
      <c r="J5" s="93"/>
    </row>
    <row r="6" spans="1:10" ht="28.05" customHeight="1" x14ac:dyDescent="0.2">
      <c r="A6" s="67" t="s">
        <v>23</v>
      </c>
      <c r="B6" s="83" t="s">
        <v>200</v>
      </c>
      <c r="C6" s="76" t="s">
        <v>64</v>
      </c>
      <c r="D6" s="94">
        <v>130</v>
      </c>
      <c r="E6" s="94">
        <f>+D6</f>
        <v>130</v>
      </c>
      <c r="F6" s="72" t="s">
        <v>25</v>
      </c>
      <c r="G6" s="72" t="s">
        <v>201</v>
      </c>
      <c r="H6" s="72" t="str">
        <f>+G6</f>
        <v>ร้านทองดี</v>
      </c>
      <c r="I6" s="73" t="s">
        <v>26</v>
      </c>
      <c r="J6" s="76" t="s">
        <v>202</v>
      </c>
    </row>
    <row r="7" spans="1:10" ht="28.05" customHeight="1" x14ac:dyDescent="0.2">
      <c r="A7" s="67" t="s">
        <v>13</v>
      </c>
      <c r="B7" s="83" t="s">
        <v>163</v>
      </c>
      <c r="C7" s="76" t="s">
        <v>164</v>
      </c>
      <c r="D7" s="94">
        <v>1597</v>
      </c>
      <c r="E7" s="94">
        <f>+D7</f>
        <v>1597</v>
      </c>
      <c r="F7" s="72" t="s">
        <v>25</v>
      </c>
      <c r="G7" s="72" t="s">
        <v>165</v>
      </c>
      <c r="H7" s="72" t="str">
        <f>+G7</f>
        <v>ร้านสิงห์ทองวัสดุ</v>
      </c>
      <c r="I7" s="73" t="s">
        <v>26</v>
      </c>
      <c r="J7" s="76" t="s">
        <v>166</v>
      </c>
    </row>
    <row r="8" spans="1:10" ht="28.05" customHeight="1" x14ac:dyDescent="0.2">
      <c r="A8" s="67" t="s">
        <v>14</v>
      </c>
      <c r="B8" s="83" t="s">
        <v>152</v>
      </c>
      <c r="C8" s="76" t="s">
        <v>40</v>
      </c>
      <c r="D8" s="94">
        <v>698</v>
      </c>
      <c r="E8" s="94">
        <f>+D8</f>
        <v>698</v>
      </c>
      <c r="F8" s="72" t="s">
        <v>25</v>
      </c>
      <c r="G8" s="72" t="s">
        <v>167</v>
      </c>
      <c r="H8" s="72" t="str">
        <f t="shared" ref="H8:H10" si="0">+G8</f>
        <v>ร้าน พ.สมนึก</v>
      </c>
      <c r="I8" s="73" t="s">
        <v>26</v>
      </c>
      <c r="J8" s="76" t="s">
        <v>168</v>
      </c>
    </row>
    <row r="9" spans="1:10" ht="28.05" customHeight="1" x14ac:dyDescent="0.2">
      <c r="A9" s="67" t="s">
        <v>15</v>
      </c>
      <c r="B9" s="83" t="s">
        <v>169</v>
      </c>
      <c r="C9" s="76" t="s">
        <v>203</v>
      </c>
      <c r="D9" s="94">
        <v>670</v>
      </c>
      <c r="E9" s="94">
        <f t="shared" ref="E9:E10" si="1">+D9</f>
        <v>670</v>
      </c>
      <c r="F9" s="72" t="s">
        <v>25</v>
      </c>
      <c r="G9" s="72" t="s">
        <v>204</v>
      </c>
      <c r="H9" s="72" t="str">
        <f t="shared" si="0"/>
        <v xml:space="preserve">ฮอนด้าสตึก จำกัด </v>
      </c>
      <c r="I9" s="73" t="s">
        <v>26</v>
      </c>
      <c r="J9" s="76" t="s">
        <v>198</v>
      </c>
    </row>
    <row r="10" spans="1:10" ht="28.05" customHeight="1" x14ac:dyDescent="0.2">
      <c r="A10" s="67" t="s">
        <v>16</v>
      </c>
      <c r="B10" s="83" t="s">
        <v>155</v>
      </c>
      <c r="C10" s="76" t="s">
        <v>39</v>
      </c>
      <c r="D10" s="94">
        <v>730</v>
      </c>
      <c r="E10" s="94">
        <f t="shared" si="1"/>
        <v>730</v>
      </c>
      <c r="F10" s="72" t="s">
        <v>25</v>
      </c>
      <c r="G10" s="72" t="s">
        <v>170</v>
      </c>
      <c r="H10" s="72" t="str">
        <f t="shared" si="0"/>
        <v>บริษัท ชัยศิริ ฟาร์มาแคร์ จำกัด</v>
      </c>
      <c r="I10" s="73" t="s">
        <v>26</v>
      </c>
      <c r="J10" s="76" t="s">
        <v>199</v>
      </c>
    </row>
    <row r="11" spans="1:10" ht="28.05" customHeight="1" x14ac:dyDescent="0.2">
      <c r="A11" s="67"/>
      <c r="B11" s="83"/>
      <c r="C11" s="76"/>
      <c r="D11" s="94"/>
      <c r="E11" s="94"/>
      <c r="F11" s="72"/>
      <c r="G11" s="72"/>
      <c r="H11" s="72"/>
      <c r="I11" s="73"/>
      <c r="J11" s="76"/>
    </row>
    <row r="12" spans="1:10" ht="28.05" hidden="1" customHeight="1" x14ac:dyDescent="0.2">
      <c r="A12" s="67"/>
      <c r="B12" s="83"/>
      <c r="C12" s="76"/>
      <c r="D12" s="94"/>
      <c r="E12" s="94"/>
      <c r="F12" s="72"/>
      <c r="G12" s="72"/>
      <c r="H12" s="72"/>
      <c r="I12" s="73"/>
      <c r="J12" s="76"/>
    </row>
    <row r="13" spans="1:10" ht="28.05" hidden="1" customHeight="1" x14ac:dyDescent="0.2">
      <c r="A13" s="67"/>
      <c r="B13" s="67"/>
      <c r="C13" s="76"/>
      <c r="D13" s="94"/>
      <c r="E13" s="94"/>
      <c r="F13" s="72"/>
      <c r="G13" s="72"/>
      <c r="H13" s="72"/>
      <c r="I13" s="73"/>
      <c r="J13" s="76"/>
    </row>
    <row r="14" spans="1:10" ht="28.05" hidden="1" customHeight="1" x14ac:dyDescent="0.2">
      <c r="A14" s="67"/>
      <c r="B14" s="67"/>
      <c r="C14" s="76"/>
      <c r="D14" s="94"/>
      <c r="E14" s="94"/>
      <c r="F14" s="72"/>
      <c r="G14" s="72"/>
      <c r="H14" s="72"/>
      <c r="I14" s="73"/>
      <c r="J14" s="76"/>
    </row>
    <row r="15" spans="1:10" ht="28.05" hidden="1" customHeight="1" x14ac:dyDescent="0.2">
      <c r="A15" s="67"/>
      <c r="B15" s="67"/>
      <c r="C15" s="76"/>
      <c r="D15" s="94"/>
      <c r="E15" s="94"/>
      <c r="F15" s="72"/>
      <c r="G15" s="72"/>
      <c r="H15" s="72"/>
      <c r="I15" s="73"/>
      <c r="J15" s="76"/>
    </row>
    <row r="16" spans="1:10" ht="28.05" hidden="1" customHeight="1" x14ac:dyDescent="0.2">
      <c r="A16" s="67"/>
      <c r="B16" s="67"/>
      <c r="C16" s="76"/>
      <c r="D16" s="94"/>
      <c r="E16" s="94"/>
      <c r="F16" s="72"/>
      <c r="G16" s="72"/>
      <c r="H16" s="72"/>
      <c r="I16" s="73"/>
      <c r="J16" s="76"/>
    </row>
    <row r="17" spans="1:10" ht="28.05" hidden="1" customHeight="1" x14ac:dyDescent="0.2">
      <c r="A17" s="67"/>
      <c r="B17" s="67"/>
      <c r="C17" s="76"/>
      <c r="D17" s="94"/>
      <c r="E17" s="94"/>
      <c r="F17" s="72"/>
      <c r="G17" s="72"/>
      <c r="H17" s="72"/>
      <c r="I17" s="73"/>
      <c r="J17" s="76"/>
    </row>
    <row r="18" spans="1:10" ht="28.05" hidden="1" customHeight="1" x14ac:dyDescent="0.2">
      <c r="A18" s="67"/>
      <c r="B18" s="67"/>
      <c r="C18" s="76"/>
      <c r="D18" s="94"/>
      <c r="E18" s="94"/>
      <c r="F18" s="72"/>
      <c r="G18" s="72"/>
      <c r="H18" s="72"/>
      <c r="I18" s="73"/>
      <c r="J18" s="76"/>
    </row>
    <row r="19" spans="1:10" ht="28.05" hidden="1" customHeight="1" x14ac:dyDescent="0.2">
      <c r="A19" s="67"/>
      <c r="B19" s="67"/>
      <c r="C19" s="76"/>
      <c r="D19" s="94"/>
      <c r="E19" s="94"/>
      <c r="F19" s="72"/>
      <c r="G19" s="72"/>
      <c r="H19" s="72"/>
      <c r="I19" s="73"/>
      <c r="J19" s="76"/>
    </row>
    <row r="20" spans="1:10" ht="28.05" hidden="1" customHeight="1" x14ac:dyDescent="0.2">
      <c r="A20" s="67"/>
      <c r="B20" s="67"/>
      <c r="C20" s="76"/>
      <c r="D20" s="94"/>
      <c r="E20" s="94"/>
      <c r="F20" s="72"/>
      <c r="G20" s="72"/>
      <c r="H20" s="72"/>
      <c r="I20" s="73"/>
      <c r="J20" s="76"/>
    </row>
    <row r="21" spans="1:10" ht="28.05" hidden="1" customHeight="1" x14ac:dyDescent="0.2">
      <c r="A21" s="67"/>
      <c r="B21" s="67"/>
      <c r="C21" s="76"/>
      <c r="D21" s="94"/>
      <c r="E21" s="94"/>
      <c r="F21" s="72"/>
      <c r="G21" s="72"/>
      <c r="H21" s="72"/>
      <c r="I21" s="73"/>
      <c r="J21" s="76"/>
    </row>
    <row r="22" spans="1:10" ht="28.05" hidden="1" customHeight="1" x14ac:dyDescent="0.2">
      <c r="A22" s="67"/>
      <c r="B22" s="67"/>
      <c r="C22" s="76"/>
      <c r="D22" s="94"/>
      <c r="E22" s="94"/>
      <c r="F22" s="72"/>
      <c r="G22" s="72"/>
      <c r="H22" s="72"/>
      <c r="I22" s="73"/>
      <c r="J22" s="76"/>
    </row>
    <row r="23" spans="1:10" ht="28.05" hidden="1" customHeight="1" x14ac:dyDescent="0.2">
      <c r="A23" s="67"/>
      <c r="B23" s="67"/>
      <c r="C23" s="76"/>
      <c r="D23" s="94"/>
      <c r="E23" s="94"/>
      <c r="F23" s="72"/>
      <c r="G23" s="72"/>
      <c r="H23" s="72"/>
      <c r="I23" s="73"/>
      <c r="J23" s="76"/>
    </row>
    <row r="24" spans="1:10" ht="28.05" hidden="1" customHeight="1" x14ac:dyDescent="0.2">
      <c r="A24" s="67"/>
      <c r="B24" s="67"/>
      <c r="C24" s="76"/>
      <c r="D24" s="94"/>
      <c r="E24" s="94"/>
      <c r="F24" s="72"/>
      <c r="G24" s="72"/>
      <c r="H24" s="72"/>
      <c r="I24" s="73"/>
      <c r="J24" s="76"/>
    </row>
    <row r="25" spans="1:10" ht="28.05" hidden="1" customHeight="1" x14ac:dyDescent="0.2">
      <c r="A25" s="67"/>
      <c r="B25" s="67"/>
      <c r="C25" s="76"/>
      <c r="D25" s="94"/>
      <c r="E25" s="94"/>
      <c r="F25" s="72"/>
      <c r="G25" s="72"/>
      <c r="H25" s="72"/>
      <c r="I25" s="73"/>
      <c r="J25" s="76"/>
    </row>
    <row r="26" spans="1:10" ht="28.05" hidden="1" customHeight="1" x14ac:dyDescent="0.2">
      <c r="A26" s="67"/>
      <c r="B26" s="67"/>
      <c r="C26" s="76"/>
      <c r="D26" s="94"/>
      <c r="E26" s="94"/>
      <c r="F26" s="72"/>
      <c r="G26" s="72"/>
      <c r="H26" s="72"/>
      <c r="I26" s="73"/>
      <c r="J26" s="76"/>
    </row>
    <row r="27" spans="1:10" ht="28.05" hidden="1" customHeight="1" x14ac:dyDescent="0.2">
      <c r="A27" s="67"/>
      <c r="B27" s="67"/>
      <c r="C27" s="76"/>
      <c r="D27" s="94"/>
      <c r="E27" s="94"/>
      <c r="F27" s="72"/>
      <c r="G27" s="72"/>
      <c r="H27" s="72"/>
      <c r="I27" s="73"/>
      <c r="J27" s="76"/>
    </row>
    <row r="28" spans="1:10" ht="28.05" hidden="1" customHeight="1" x14ac:dyDescent="0.2">
      <c r="A28" s="67"/>
      <c r="B28" s="89"/>
      <c r="C28" s="79"/>
      <c r="D28" s="98"/>
      <c r="E28" s="94"/>
      <c r="F28" s="72"/>
      <c r="G28" s="72"/>
      <c r="H28" s="72"/>
      <c r="I28" s="73"/>
      <c r="J28" s="79"/>
    </row>
    <row r="29" spans="1:10" ht="28.05" customHeight="1" x14ac:dyDescent="0.2">
      <c r="A29" s="105"/>
      <c r="B29" s="106"/>
      <c r="C29" s="107"/>
      <c r="D29" s="98"/>
      <c r="E29" s="94"/>
      <c r="F29" s="72"/>
      <c r="G29" s="108"/>
      <c r="H29" s="72"/>
      <c r="I29" s="73"/>
      <c r="J29" s="107"/>
    </row>
    <row r="30" spans="1:10" ht="28.05" customHeight="1" x14ac:dyDescent="0.2">
      <c r="A30" s="105"/>
      <c r="B30" s="106"/>
      <c r="C30" s="107"/>
      <c r="D30" s="98"/>
      <c r="E30" s="110"/>
      <c r="F30" s="108"/>
      <c r="G30" s="108"/>
      <c r="H30" s="108"/>
      <c r="I30" s="109"/>
      <c r="J30" s="107"/>
    </row>
    <row r="31" spans="1:10" ht="32.299999999999997" customHeight="1" x14ac:dyDescent="0.2">
      <c r="A31" s="112" t="s">
        <v>42</v>
      </c>
      <c r="B31" s="113"/>
      <c r="C31" s="114"/>
      <c r="D31" s="21">
        <f>SUM(D6:D28)</f>
        <v>3825</v>
      </c>
      <c r="E31" s="21">
        <f>SUM(E6:E28)</f>
        <v>3825</v>
      </c>
      <c r="F31" s="27"/>
      <c r="G31" s="27"/>
      <c r="H31" s="27"/>
      <c r="I31" s="27"/>
      <c r="J31" s="28"/>
    </row>
    <row r="33" spans="1:2" ht="36" x14ac:dyDescent="0.2">
      <c r="A33" s="22"/>
      <c r="B33" s="1" t="s">
        <v>98</v>
      </c>
    </row>
  </sheetData>
  <mergeCells count="4">
    <mergeCell ref="A31:C31"/>
    <mergeCell ref="A1:J1"/>
    <mergeCell ref="A2:J2"/>
    <mergeCell ref="A3:J3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1"/>
  <sheetViews>
    <sheetView view="pageBreakPreview" zoomScale="80" zoomScaleNormal="70" zoomScaleSheetLayoutView="80" workbookViewId="0">
      <pane ySplit="4" topLeftCell="A8" activePane="bottomLeft" state="frozen"/>
      <selection pane="bottomLeft" activeCell="B14" sqref="B14"/>
    </sheetView>
  </sheetViews>
  <sheetFormatPr defaultColWidth="9" defaultRowHeight="21.1" x14ac:dyDescent="0.2"/>
  <cols>
    <col min="1" max="1" width="7" style="18" customWidth="1"/>
    <col min="2" max="2" width="15.88671875" style="1" customWidth="1"/>
    <col min="3" max="3" width="35.109375" style="1" customWidth="1"/>
    <col min="4" max="6" width="13" style="1" customWidth="1"/>
    <col min="7" max="7" width="22.5546875" style="1" customWidth="1"/>
    <col min="8" max="8" width="23.21875" style="1" customWidth="1"/>
    <col min="9" max="9" width="14.109375" style="1" customWidth="1"/>
    <col min="10" max="10" width="27.6640625" style="1" customWidth="1"/>
    <col min="11" max="16384" width="9" style="1"/>
  </cols>
  <sheetData>
    <row r="1" spans="1:10" s="95" customFormat="1" ht="32.6" x14ac:dyDescent="0.2">
      <c r="A1" s="115" t="str">
        <f>+ดงสายทอ!A1</f>
        <v>สรุปผลการดำเนินการจัดซื้อจัดจ้างในรอบเดือน มีนาคม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5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5" customFormat="1" ht="32.6" x14ac:dyDescent="0.2">
      <c r="A3" s="115" t="str">
        <f>+ดงสายทอ!A3</f>
        <v>ประจำเดือน มีนาคม พ.ศ. 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101"/>
      <c r="C5" s="3" t="s">
        <v>28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82" t="s">
        <v>23</v>
      </c>
      <c r="B6" s="67" t="s">
        <v>140</v>
      </c>
      <c r="C6" s="76" t="s">
        <v>133</v>
      </c>
      <c r="D6" s="70">
        <v>813.2</v>
      </c>
      <c r="E6" s="70">
        <f t="shared" ref="E6:E18" si="0">+D6</f>
        <v>813.2</v>
      </c>
      <c r="F6" s="72" t="s">
        <v>25</v>
      </c>
      <c r="G6" s="72" t="s">
        <v>288</v>
      </c>
      <c r="H6" s="72" t="str">
        <f t="shared" ref="H6:H18" si="1">+G6</f>
        <v>อินดีไซน์</v>
      </c>
      <c r="I6" s="73" t="s">
        <v>26</v>
      </c>
      <c r="J6" s="76" t="s">
        <v>289</v>
      </c>
    </row>
    <row r="7" spans="1:10" ht="28.05" customHeight="1" x14ac:dyDescent="0.2">
      <c r="A7" s="82" t="s">
        <v>13</v>
      </c>
      <c r="B7" s="67" t="s">
        <v>290</v>
      </c>
      <c r="C7" s="76" t="s">
        <v>255</v>
      </c>
      <c r="D7" s="70">
        <v>1300</v>
      </c>
      <c r="E7" s="70">
        <f t="shared" si="0"/>
        <v>1300</v>
      </c>
      <c r="F7" s="72" t="s">
        <v>25</v>
      </c>
      <c r="G7" s="72" t="s">
        <v>37</v>
      </c>
      <c r="H7" s="72" t="str">
        <f t="shared" si="1"/>
        <v>ร้านณัฐสิทธิ์อุปกรณ์</v>
      </c>
      <c r="I7" s="73" t="s">
        <v>26</v>
      </c>
      <c r="J7" s="76" t="s">
        <v>291</v>
      </c>
    </row>
    <row r="8" spans="1:10" ht="28.05" customHeight="1" x14ac:dyDescent="0.2">
      <c r="A8" s="82" t="s">
        <v>14</v>
      </c>
      <c r="B8" s="67" t="s">
        <v>144</v>
      </c>
      <c r="C8" s="76" t="s">
        <v>69</v>
      </c>
      <c r="D8" s="70">
        <v>350</v>
      </c>
      <c r="E8" s="70">
        <f t="shared" si="0"/>
        <v>350</v>
      </c>
      <c r="F8" s="72" t="s">
        <v>25</v>
      </c>
      <c r="G8" s="72" t="s">
        <v>292</v>
      </c>
      <c r="H8" s="72" t="str">
        <f t="shared" si="1"/>
        <v>ร้านเอ็มเอาแอ๊ดเวอร์ไทซิ่ง</v>
      </c>
      <c r="I8" s="73" t="s">
        <v>26</v>
      </c>
      <c r="J8" s="76" t="s">
        <v>293</v>
      </c>
    </row>
    <row r="9" spans="1:10" ht="28.05" customHeight="1" x14ac:dyDescent="0.2">
      <c r="A9" s="82" t="s">
        <v>15</v>
      </c>
      <c r="B9" s="67" t="s">
        <v>144</v>
      </c>
      <c r="C9" s="76" t="s">
        <v>39</v>
      </c>
      <c r="D9" s="70">
        <v>960</v>
      </c>
      <c r="E9" s="70">
        <f t="shared" si="0"/>
        <v>960</v>
      </c>
      <c r="F9" s="72" t="s">
        <v>25</v>
      </c>
      <c r="G9" s="72" t="s">
        <v>89</v>
      </c>
      <c r="H9" s="72" t="str">
        <f t="shared" si="1"/>
        <v>ร้านจันทร์เจ้าเครื่องครัว</v>
      </c>
      <c r="I9" s="73" t="s">
        <v>26</v>
      </c>
      <c r="J9" s="76" t="s">
        <v>294</v>
      </c>
    </row>
    <row r="10" spans="1:10" ht="28.05" customHeight="1" x14ac:dyDescent="0.2">
      <c r="A10" s="82" t="s">
        <v>16</v>
      </c>
      <c r="B10" s="67" t="s">
        <v>144</v>
      </c>
      <c r="C10" s="76" t="s">
        <v>39</v>
      </c>
      <c r="D10" s="70">
        <v>1780</v>
      </c>
      <c r="E10" s="70">
        <f t="shared" si="0"/>
        <v>1780</v>
      </c>
      <c r="F10" s="72" t="s">
        <v>25</v>
      </c>
      <c r="G10" s="72" t="s">
        <v>295</v>
      </c>
      <c r="H10" s="72" t="str">
        <f t="shared" si="1"/>
        <v>ร้านหมอยาห้วยบง</v>
      </c>
      <c r="I10" s="73" t="s">
        <v>26</v>
      </c>
      <c r="J10" s="76" t="s">
        <v>296</v>
      </c>
    </row>
    <row r="11" spans="1:10" ht="28.05" customHeight="1" x14ac:dyDescent="0.2">
      <c r="A11" s="82" t="s">
        <v>17</v>
      </c>
      <c r="B11" s="67" t="s">
        <v>297</v>
      </c>
      <c r="C11" s="76" t="s">
        <v>298</v>
      </c>
      <c r="D11" s="70">
        <v>2325</v>
      </c>
      <c r="E11" s="70">
        <f t="shared" si="0"/>
        <v>2325</v>
      </c>
      <c r="F11" s="72" t="s">
        <v>25</v>
      </c>
      <c r="G11" s="72" t="s">
        <v>37</v>
      </c>
      <c r="H11" s="72" t="str">
        <f t="shared" si="1"/>
        <v>ร้านณัฐสิทธิ์อุปกรณ์</v>
      </c>
      <c r="I11" s="73" t="s">
        <v>26</v>
      </c>
      <c r="J11" s="76" t="s">
        <v>299</v>
      </c>
    </row>
    <row r="12" spans="1:10" ht="28.05" customHeight="1" x14ac:dyDescent="0.2">
      <c r="A12" s="82" t="s">
        <v>18</v>
      </c>
      <c r="B12" s="67" t="s">
        <v>245</v>
      </c>
      <c r="C12" s="76" t="s">
        <v>164</v>
      </c>
      <c r="D12" s="70">
        <v>2680</v>
      </c>
      <c r="E12" s="70">
        <f t="shared" si="0"/>
        <v>2680</v>
      </c>
      <c r="F12" s="72" t="s">
        <v>25</v>
      </c>
      <c r="G12" s="72" t="s">
        <v>300</v>
      </c>
      <c r="H12" s="72" t="str">
        <f t="shared" si="1"/>
        <v>ร้านเสรีคอนกรีต</v>
      </c>
      <c r="I12" s="73" t="s">
        <v>26</v>
      </c>
      <c r="J12" s="76" t="s">
        <v>301</v>
      </c>
    </row>
    <row r="13" spans="1:10" ht="28.05" customHeight="1" x14ac:dyDescent="0.2">
      <c r="A13" s="82" t="s">
        <v>19</v>
      </c>
      <c r="B13" s="67" t="s">
        <v>312</v>
      </c>
      <c r="C13" s="76" t="s">
        <v>302</v>
      </c>
      <c r="D13" s="70">
        <v>1450</v>
      </c>
      <c r="E13" s="70">
        <f t="shared" si="0"/>
        <v>1450</v>
      </c>
      <c r="F13" s="72" t="s">
        <v>25</v>
      </c>
      <c r="G13" s="72" t="s">
        <v>87</v>
      </c>
      <c r="H13" s="72" t="str">
        <f t="shared" si="1"/>
        <v>ร้านแดงบริการอะไหล่ยนต์</v>
      </c>
      <c r="I13" s="73" t="s">
        <v>26</v>
      </c>
      <c r="J13" s="76" t="s">
        <v>303</v>
      </c>
    </row>
    <row r="14" spans="1:10" ht="28.05" customHeight="1" x14ac:dyDescent="0.2">
      <c r="A14" s="82" t="s">
        <v>20</v>
      </c>
      <c r="B14" s="67" t="s">
        <v>304</v>
      </c>
      <c r="C14" s="76" t="s">
        <v>305</v>
      </c>
      <c r="D14" s="70">
        <v>2180</v>
      </c>
      <c r="E14" s="70">
        <f t="shared" si="0"/>
        <v>2180</v>
      </c>
      <c r="F14" s="72" t="s">
        <v>25</v>
      </c>
      <c r="G14" s="72" t="s">
        <v>37</v>
      </c>
      <c r="H14" s="72" t="str">
        <f t="shared" si="1"/>
        <v>ร้านณัฐสิทธิ์อุปกรณ์</v>
      </c>
      <c r="I14" s="73" t="s">
        <v>26</v>
      </c>
      <c r="J14" s="76" t="s">
        <v>306</v>
      </c>
    </row>
    <row r="15" spans="1:10" ht="28.05" customHeight="1" x14ac:dyDescent="0.2">
      <c r="A15" s="82" t="s">
        <v>21</v>
      </c>
      <c r="B15" s="67" t="s">
        <v>209</v>
      </c>
      <c r="C15" s="76" t="s">
        <v>263</v>
      </c>
      <c r="D15" s="70">
        <v>3470</v>
      </c>
      <c r="E15" s="70">
        <f t="shared" si="0"/>
        <v>3470</v>
      </c>
      <c r="F15" s="72" t="s">
        <v>25</v>
      </c>
      <c r="G15" s="72" t="s">
        <v>48</v>
      </c>
      <c r="H15" s="72" t="str">
        <f t="shared" si="1"/>
        <v>ร้านยนต์เสรี</v>
      </c>
      <c r="I15" s="73" t="s">
        <v>26</v>
      </c>
      <c r="J15" s="76" t="s">
        <v>307</v>
      </c>
    </row>
    <row r="16" spans="1:10" ht="28.05" customHeight="1" x14ac:dyDescent="0.2">
      <c r="A16" s="82" t="s">
        <v>34</v>
      </c>
      <c r="B16" s="67" t="s">
        <v>142</v>
      </c>
      <c r="C16" s="76" t="s">
        <v>263</v>
      </c>
      <c r="D16" s="70">
        <v>570</v>
      </c>
      <c r="E16" s="70">
        <f t="shared" si="0"/>
        <v>570</v>
      </c>
      <c r="F16" s="72" t="s">
        <v>25</v>
      </c>
      <c r="G16" s="72" t="s">
        <v>48</v>
      </c>
      <c r="H16" s="72" t="str">
        <f t="shared" si="1"/>
        <v>ร้านยนต์เสรี</v>
      </c>
      <c r="I16" s="73" t="s">
        <v>26</v>
      </c>
      <c r="J16" s="76" t="s">
        <v>308</v>
      </c>
    </row>
    <row r="17" spans="1:10" ht="28.05" customHeight="1" x14ac:dyDescent="0.2">
      <c r="A17" s="82" t="s">
        <v>35</v>
      </c>
      <c r="B17" s="67" t="s">
        <v>142</v>
      </c>
      <c r="C17" s="76" t="s">
        <v>302</v>
      </c>
      <c r="D17" s="70">
        <v>930</v>
      </c>
      <c r="E17" s="70">
        <f t="shared" si="0"/>
        <v>930</v>
      </c>
      <c r="F17" s="72" t="s">
        <v>25</v>
      </c>
      <c r="G17" s="72" t="s">
        <v>48</v>
      </c>
      <c r="H17" s="72" t="str">
        <f t="shared" si="1"/>
        <v>ร้านยนต์เสรี</v>
      </c>
      <c r="I17" s="73" t="s">
        <v>26</v>
      </c>
      <c r="J17" s="76" t="s">
        <v>309</v>
      </c>
    </row>
    <row r="18" spans="1:10" ht="28.05" customHeight="1" x14ac:dyDescent="0.2">
      <c r="A18" s="82" t="s">
        <v>36</v>
      </c>
      <c r="B18" s="67" t="s">
        <v>147</v>
      </c>
      <c r="C18" s="76" t="s">
        <v>310</v>
      </c>
      <c r="D18" s="70">
        <v>134</v>
      </c>
      <c r="E18" s="70">
        <f t="shared" si="0"/>
        <v>134</v>
      </c>
      <c r="F18" s="72" t="s">
        <v>25</v>
      </c>
      <c r="G18" s="72" t="s">
        <v>37</v>
      </c>
      <c r="H18" s="72" t="str">
        <f t="shared" si="1"/>
        <v>ร้านณัฐสิทธิ์อุปกรณ์</v>
      </c>
      <c r="I18" s="73" t="s">
        <v>26</v>
      </c>
      <c r="J18" s="76" t="s">
        <v>311</v>
      </c>
    </row>
    <row r="19" spans="1:10" ht="28.05" customHeight="1" x14ac:dyDescent="0.2">
      <c r="A19" s="82" t="s">
        <v>49</v>
      </c>
      <c r="B19" s="67" t="s">
        <v>152</v>
      </c>
      <c r="C19" s="76" t="s">
        <v>263</v>
      </c>
      <c r="D19" s="70">
        <v>950</v>
      </c>
      <c r="E19" s="70">
        <f t="shared" ref="E19" si="2">+D19</f>
        <v>950</v>
      </c>
      <c r="F19" s="72" t="s">
        <v>25</v>
      </c>
      <c r="G19" s="72" t="s">
        <v>266</v>
      </c>
      <c r="H19" s="72" t="str">
        <f t="shared" ref="H19" si="3">+G19</f>
        <v>อู่พัฒนาการช่าง</v>
      </c>
      <c r="I19" s="73" t="s">
        <v>26</v>
      </c>
      <c r="J19" s="76" t="s">
        <v>264</v>
      </c>
    </row>
    <row r="20" spans="1:10" ht="28.05" customHeight="1" x14ac:dyDescent="0.2">
      <c r="A20" s="82" t="s">
        <v>50</v>
      </c>
      <c r="B20" s="67" t="s">
        <v>265</v>
      </c>
      <c r="C20" s="76" t="s">
        <v>65</v>
      </c>
      <c r="D20" s="70">
        <v>1200</v>
      </c>
      <c r="E20" s="70">
        <f t="shared" ref="E20:E30" si="4">+D20</f>
        <v>1200</v>
      </c>
      <c r="F20" s="72" t="s">
        <v>25</v>
      </c>
      <c r="G20" s="72" t="s">
        <v>266</v>
      </c>
      <c r="H20" s="72" t="str">
        <f t="shared" ref="H20" si="5">+G20</f>
        <v>อู่พัฒนาการช่าง</v>
      </c>
      <c r="I20" s="73" t="s">
        <v>26</v>
      </c>
      <c r="J20" s="76" t="s">
        <v>267</v>
      </c>
    </row>
    <row r="21" spans="1:10" ht="28.05" customHeight="1" x14ac:dyDescent="0.2">
      <c r="A21" s="82" t="s">
        <v>51</v>
      </c>
      <c r="B21" s="67" t="s">
        <v>265</v>
      </c>
      <c r="C21" s="76" t="s">
        <v>127</v>
      </c>
      <c r="D21" s="70">
        <v>900</v>
      </c>
      <c r="E21" s="70">
        <f t="shared" si="4"/>
        <v>900</v>
      </c>
      <c r="F21" s="72" t="s">
        <v>25</v>
      </c>
      <c r="G21" s="72" t="s">
        <v>87</v>
      </c>
      <c r="H21" s="72" t="str">
        <f>+G21</f>
        <v>ร้านแดงบริการอะไหล่ยนต์</v>
      </c>
      <c r="I21" s="73" t="s">
        <v>26</v>
      </c>
      <c r="J21" s="76" t="s">
        <v>268</v>
      </c>
    </row>
    <row r="22" spans="1:10" ht="28.05" customHeight="1" x14ac:dyDescent="0.2">
      <c r="A22" s="82" t="s">
        <v>52</v>
      </c>
      <c r="B22" s="67" t="s">
        <v>265</v>
      </c>
      <c r="C22" s="76" t="s">
        <v>269</v>
      </c>
      <c r="D22" s="70">
        <v>1200</v>
      </c>
      <c r="E22" s="70">
        <f t="shared" si="4"/>
        <v>1200</v>
      </c>
      <c r="F22" s="72" t="s">
        <v>25</v>
      </c>
      <c r="G22" s="72" t="s">
        <v>87</v>
      </c>
      <c r="H22" s="72" t="str">
        <f t="shared" ref="H22:H24" si="6">+G22</f>
        <v>ร้านแดงบริการอะไหล่ยนต์</v>
      </c>
      <c r="I22" s="73" t="s">
        <v>26</v>
      </c>
      <c r="J22" s="76" t="s">
        <v>270</v>
      </c>
    </row>
    <row r="23" spans="1:10" ht="28.05" customHeight="1" x14ac:dyDescent="0.2">
      <c r="A23" s="82" t="s">
        <v>53</v>
      </c>
      <c r="B23" s="67" t="s">
        <v>190</v>
      </c>
      <c r="C23" s="76" t="s">
        <v>33</v>
      </c>
      <c r="D23" s="70">
        <v>1005</v>
      </c>
      <c r="E23" s="70">
        <f t="shared" si="4"/>
        <v>1005</v>
      </c>
      <c r="F23" s="72" t="s">
        <v>25</v>
      </c>
      <c r="G23" s="72" t="s">
        <v>271</v>
      </c>
      <c r="H23" s="72" t="str">
        <f t="shared" si="6"/>
        <v>ร้านมิตรเกษตร</v>
      </c>
      <c r="I23" s="73" t="s">
        <v>26</v>
      </c>
      <c r="J23" s="76" t="s">
        <v>272</v>
      </c>
    </row>
    <row r="24" spans="1:10" ht="28.05" customHeight="1" x14ac:dyDescent="0.2">
      <c r="A24" s="82" t="s">
        <v>54</v>
      </c>
      <c r="B24" s="67" t="s">
        <v>251</v>
      </c>
      <c r="C24" s="76" t="s">
        <v>273</v>
      </c>
      <c r="D24" s="70">
        <v>950</v>
      </c>
      <c r="E24" s="70">
        <f t="shared" si="4"/>
        <v>950</v>
      </c>
      <c r="F24" s="72" t="s">
        <v>25</v>
      </c>
      <c r="G24" s="72" t="s">
        <v>274</v>
      </c>
      <c r="H24" s="72" t="str">
        <f t="shared" si="6"/>
        <v>ร้านสมคิดการไฟฟ้า</v>
      </c>
      <c r="I24" s="73" t="s">
        <v>26</v>
      </c>
      <c r="J24" s="76" t="s">
        <v>275</v>
      </c>
    </row>
    <row r="25" spans="1:10" ht="28.05" customHeight="1" x14ac:dyDescent="0.2">
      <c r="A25" s="82" t="s">
        <v>55</v>
      </c>
      <c r="B25" s="67" t="s">
        <v>276</v>
      </c>
      <c r="C25" s="76" t="s">
        <v>128</v>
      </c>
      <c r="D25" s="70">
        <v>1720</v>
      </c>
      <c r="E25" s="70">
        <f t="shared" si="4"/>
        <v>1720</v>
      </c>
      <c r="F25" s="72" t="s">
        <v>25</v>
      </c>
      <c r="G25" s="72" t="s">
        <v>129</v>
      </c>
      <c r="H25" s="72" t="str">
        <f>+G25</f>
        <v>ร้านรุ่งเจริญยนต์</v>
      </c>
      <c r="I25" s="73" t="s">
        <v>26</v>
      </c>
      <c r="J25" s="76" t="s">
        <v>277</v>
      </c>
    </row>
    <row r="26" spans="1:10" ht="28.05" customHeight="1" x14ac:dyDescent="0.2">
      <c r="A26" s="82" t="s">
        <v>56</v>
      </c>
      <c r="B26" s="67" t="s">
        <v>149</v>
      </c>
      <c r="C26" s="76" t="s">
        <v>278</v>
      </c>
      <c r="D26" s="70">
        <v>160</v>
      </c>
      <c r="E26" s="70">
        <f t="shared" si="4"/>
        <v>160</v>
      </c>
      <c r="F26" s="72" t="s">
        <v>25</v>
      </c>
      <c r="G26" s="91" t="s">
        <v>279</v>
      </c>
      <c r="H26" s="91" t="str">
        <f t="shared" ref="H26:H27" si="7">+G26</f>
        <v>บ.ปิโตเลียมไทยคอร์ปอเรชั่น จำกัด</v>
      </c>
      <c r="I26" s="73" t="s">
        <v>26</v>
      </c>
      <c r="J26" s="76" t="s">
        <v>280</v>
      </c>
    </row>
    <row r="27" spans="1:10" ht="28.05" customHeight="1" x14ac:dyDescent="0.2">
      <c r="A27" s="82" t="s">
        <v>57</v>
      </c>
      <c r="B27" s="67" t="s">
        <v>149</v>
      </c>
      <c r="C27" s="76" t="s">
        <v>130</v>
      </c>
      <c r="D27" s="70">
        <v>3145</v>
      </c>
      <c r="E27" s="70">
        <f t="shared" si="4"/>
        <v>3145</v>
      </c>
      <c r="F27" s="72" t="s">
        <v>25</v>
      </c>
      <c r="G27" s="72" t="s">
        <v>37</v>
      </c>
      <c r="H27" s="72" t="str">
        <f t="shared" si="7"/>
        <v>ร้านณัฐสิทธิ์อุปกรณ์</v>
      </c>
      <c r="I27" s="73" t="s">
        <v>26</v>
      </c>
      <c r="J27" s="76" t="s">
        <v>281</v>
      </c>
    </row>
    <row r="28" spans="1:10" ht="28.05" customHeight="1" x14ac:dyDescent="0.2">
      <c r="A28" s="82" t="s">
        <v>58</v>
      </c>
      <c r="B28" s="67" t="s">
        <v>152</v>
      </c>
      <c r="C28" s="76" t="s">
        <v>39</v>
      </c>
      <c r="D28" s="70">
        <v>1500</v>
      </c>
      <c r="E28" s="70">
        <f t="shared" si="4"/>
        <v>1500</v>
      </c>
      <c r="F28" s="72" t="s">
        <v>25</v>
      </c>
      <c r="G28" s="72" t="s">
        <v>282</v>
      </c>
      <c r="H28" s="72" t="str">
        <f t="shared" ref="H28:H30" si="8">+G28</f>
        <v>หจก.พรธีรรุ่งเรือง</v>
      </c>
      <c r="I28" s="73" t="s">
        <v>26</v>
      </c>
      <c r="J28" s="76" t="s">
        <v>283</v>
      </c>
    </row>
    <row r="29" spans="1:10" ht="28.05" customHeight="1" x14ac:dyDescent="0.2">
      <c r="A29" s="82" t="s">
        <v>59</v>
      </c>
      <c r="B29" s="67" t="s">
        <v>157</v>
      </c>
      <c r="C29" s="76" t="s">
        <v>278</v>
      </c>
      <c r="D29" s="70">
        <v>130</v>
      </c>
      <c r="E29" s="70">
        <f t="shared" si="4"/>
        <v>130</v>
      </c>
      <c r="F29" s="72" t="s">
        <v>25</v>
      </c>
      <c r="G29" s="72" t="s">
        <v>37</v>
      </c>
      <c r="H29" s="72" t="str">
        <f t="shared" si="8"/>
        <v>ร้านณัฐสิทธิ์อุปกรณ์</v>
      </c>
      <c r="I29" s="73" t="s">
        <v>26</v>
      </c>
      <c r="J29" s="76" t="s">
        <v>284</v>
      </c>
    </row>
    <row r="30" spans="1:10" ht="28.05" customHeight="1" x14ac:dyDescent="0.2">
      <c r="A30" s="82" t="s">
        <v>60</v>
      </c>
      <c r="B30" s="67" t="s">
        <v>155</v>
      </c>
      <c r="C30" s="76" t="s">
        <v>285</v>
      </c>
      <c r="D30" s="70">
        <v>700</v>
      </c>
      <c r="E30" s="70">
        <f t="shared" si="4"/>
        <v>700</v>
      </c>
      <c r="F30" s="72" t="s">
        <v>25</v>
      </c>
      <c r="G30" s="72" t="s">
        <v>286</v>
      </c>
      <c r="H30" s="72" t="str">
        <f t="shared" si="8"/>
        <v>ร้านอู่ใหญ่การช่าง</v>
      </c>
      <c r="I30" s="73" t="s">
        <v>26</v>
      </c>
      <c r="J30" s="76" t="s">
        <v>287</v>
      </c>
    </row>
    <row r="31" spans="1:10" ht="28.05" hidden="1" customHeight="1" x14ac:dyDescent="0.2">
      <c r="A31" s="82" t="s">
        <v>55</v>
      </c>
      <c r="B31" s="67"/>
      <c r="C31" s="76" t="s">
        <v>88</v>
      </c>
      <c r="D31" s="70"/>
      <c r="E31" s="70">
        <f t="shared" ref="E31:E60" si="9">+D31</f>
        <v>0</v>
      </c>
      <c r="F31" s="72" t="s">
        <v>25</v>
      </c>
      <c r="G31" s="72" t="s">
        <v>87</v>
      </c>
      <c r="H31" s="72" t="str">
        <f t="shared" ref="H31:H60" si="10">+G31</f>
        <v>ร้านแดงบริการอะไหล่ยนต์</v>
      </c>
      <c r="I31" s="73" t="s">
        <v>26</v>
      </c>
      <c r="J31" s="76" t="s">
        <v>115</v>
      </c>
    </row>
    <row r="32" spans="1:10" ht="28.05" hidden="1" customHeight="1" x14ac:dyDescent="0.2">
      <c r="A32" s="82" t="s">
        <v>56</v>
      </c>
      <c r="B32" s="67"/>
      <c r="C32" s="76" t="s">
        <v>70</v>
      </c>
      <c r="D32" s="70"/>
      <c r="E32" s="70">
        <f t="shared" si="9"/>
        <v>0</v>
      </c>
      <c r="F32" s="72" t="s">
        <v>25</v>
      </c>
      <c r="G32" s="72" t="s">
        <v>92</v>
      </c>
      <c r="H32" s="72" t="str">
        <f t="shared" si="10"/>
        <v>ร้าน ทรัพย์อนัน</v>
      </c>
      <c r="I32" s="73" t="s">
        <v>26</v>
      </c>
      <c r="J32" s="76" t="s">
        <v>115</v>
      </c>
    </row>
    <row r="33" spans="1:10" ht="28.05" hidden="1" customHeight="1" x14ac:dyDescent="0.2">
      <c r="A33" s="82" t="s">
        <v>57</v>
      </c>
      <c r="B33" s="67"/>
      <c r="C33" s="76" t="s">
        <v>93</v>
      </c>
      <c r="D33" s="70"/>
      <c r="E33" s="70">
        <f t="shared" si="9"/>
        <v>0</v>
      </c>
      <c r="F33" s="72" t="s">
        <v>25</v>
      </c>
      <c r="G33" s="72" t="s">
        <v>37</v>
      </c>
      <c r="H33" s="72" t="str">
        <f t="shared" si="10"/>
        <v>ร้านณัฐสิทธิ์อุปกรณ์</v>
      </c>
      <c r="I33" s="73" t="s">
        <v>26</v>
      </c>
      <c r="J33" s="76" t="s">
        <v>115</v>
      </c>
    </row>
    <row r="34" spans="1:10" ht="28.05" hidden="1" customHeight="1" x14ac:dyDescent="0.2">
      <c r="A34" s="82" t="s">
        <v>58</v>
      </c>
      <c r="B34" s="67"/>
      <c r="C34" s="76" t="s">
        <v>93</v>
      </c>
      <c r="D34" s="70"/>
      <c r="E34" s="70">
        <f t="shared" si="9"/>
        <v>0</v>
      </c>
      <c r="F34" s="72" t="s">
        <v>25</v>
      </c>
      <c r="G34" s="72" t="s">
        <v>37</v>
      </c>
      <c r="H34" s="72" t="str">
        <f t="shared" si="10"/>
        <v>ร้านณัฐสิทธิ์อุปกรณ์</v>
      </c>
      <c r="I34" s="73" t="s">
        <v>26</v>
      </c>
      <c r="J34" s="76" t="s">
        <v>115</v>
      </c>
    </row>
    <row r="35" spans="1:10" ht="28.05" hidden="1" customHeight="1" x14ac:dyDescent="0.2">
      <c r="A35" s="82" t="s">
        <v>59</v>
      </c>
      <c r="B35" s="67"/>
      <c r="C35" s="76" t="s">
        <v>46</v>
      </c>
      <c r="D35" s="70"/>
      <c r="E35" s="70">
        <f t="shared" si="9"/>
        <v>0</v>
      </c>
      <c r="F35" s="72" t="s">
        <v>25</v>
      </c>
      <c r="G35" s="72" t="s">
        <v>94</v>
      </c>
      <c r="H35" s="72" t="str">
        <f t="shared" si="10"/>
        <v>ร้าน เด่นการยาง</v>
      </c>
      <c r="I35" s="73" t="s">
        <v>26</v>
      </c>
      <c r="J35" s="76" t="s">
        <v>115</v>
      </c>
    </row>
    <row r="36" spans="1:10" ht="28.05" hidden="1" customHeight="1" x14ac:dyDescent="0.2">
      <c r="A36" s="82" t="s">
        <v>60</v>
      </c>
      <c r="B36" s="67"/>
      <c r="C36" s="76" t="s">
        <v>91</v>
      </c>
      <c r="D36" s="70"/>
      <c r="E36" s="70">
        <f t="shared" si="9"/>
        <v>0</v>
      </c>
      <c r="F36" s="72" t="s">
        <v>25</v>
      </c>
      <c r="G36" s="72" t="s">
        <v>48</v>
      </c>
      <c r="H36" s="72" t="str">
        <f t="shared" si="10"/>
        <v>ร้านยนต์เสรี</v>
      </c>
      <c r="I36" s="73" t="s">
        <v>26</v>
      </c>
      <c r="J36" s="76" t="s">
        <v>115</v>
      </c>
    </row>
    <row r="37" spans="1:10" ht="28.05" hidden="1" customHeight="1" x14ac:dyDescent="0.2">
      <c r="A37" s="82" t="s">
        <v>61</v>
      </c>
      <c r="B37" s="67"/>
      <c r="C37" s="76" t="s">
        <v>65</v>
      </c>
      <c r="D37" s="70"/>
      <c r="E37" s="70">
        <f t="shared" si="9"/>
        <v>0</v>
      </c>
      <c r="F37" s="72" t="s">
        <v>25</v>
      </c>
      <c r="G37" s="72" t="s">
        <v>90</v>
      </c>
      <c r="H37" s="72" t="str">
        <f t="shared" si="10"/>
        <v>ร้าน เอกชัยไดนาโม</v>
      </c>
      <c r="I37" s="73" t="s">
        <v>26</v>
      </c>
      <c r="J37" s="76" t="s">
        <v>115</v>
      </c>
    </row>
    <row r="38" spans="1:10" ht="28.05" hidden="1" customHeight="1" x14ac:dyDescent="0.2">
      <c r="A38" s="67" t="s">
        <v>62</v>
      </c>
      <c r="B38" s="67"/>
      <c r="C38" s="76"/>
      <c r="D38" s="70"/>
      <c r="E38" s="70">
        <f t="shared" si="9"/>
        <v>0</v>
      </c>
      <c r="F38" s="72" t="s">
        <v>25</v>
      </c>
      <c r="G38" s="72" t="s">
        <v>47</v>
      </c>
      <c r="H38" s="72" t="str">
        <f t="shared" si="10"/>
        <v>ร้านสุธีร์การช่าง</v>
      </c>
      <c r="I38" s="73" t="s">
        <v>26</v>
      </c>
      <c r="J38" s="76" t="s">
        <v>85</v>
      </c>
    </row>
    <row r="39" spans="1:10" ht="28.05" hidden="1" customHeight="1" x14ac:dyDescent="0.2">
      <c r="A39" s="67" t="s">
        <v>63</v>
      </c>
      <c r="B39" s="67"/>
      <c r="C39" s="76"/>
      <c r="D39" s="70"/>
      <c r="E39" s="70">
        <f t="shared" si="9"/>
        <v>0</v>
      </c>
      <c r="F39" s="72" t="s">
        <v>25</v>
      </c>
      <c r="G39" s="72" t="s">
        <v>48</v>
      </c>
      <c r="H39" s="72" t="str">
        <f t="shared" si="10"/>
        <v>ร้านยนต์เสรี</v>
      </c>
      <c r="I39" s="73" t="s">
        <v>26</v>
      </c>
      <c r="J39" s="76" t="s">
        <v>85</v>
      </c>
    </row>
    <row r="40" spans="1:10" ht="28.05" hidden="1" customHeight="1" x14ac:dyDescent="0.2">
      <c r="A40" s="67"/>
      <c r="B40" s="67"/>
      <c r="C40" s="76"/>
      <c r="D40" s="70"/>
      <c r="E40" s="70">
        <f t="shared" si="9"/>
        <v>0</v>
      </c>
      <c r="F40" s="72" t="s">
        <v>25</v>
      </c>
      <c r="G40" s="72"/>
      <c r="H40" s="72">
        <f t="shared" si="10"/>
        <v>0</v>
      </c>
      <c r="I40" s="73" t="s">
        <v>26</v>
      </c>
      <c r="J40" s="76" t="s">
        <v>85</v>
      </c>
    </row>
    <row r="41" spans="1:10" ht="28.05" hidden="1" customHeight="1" x14ac:dyDescent="0.2">
      <c r="A41" s="67"/>
      <c r="B41" s="67"/>
      <c r="C41" s="76"/>
      <c r="D41" s="70"/>
      <c r="E41" s="70">
        <f t="shared" si="9"/>
        <v>0</v>
      </c>
      <c r="F41" s="72" t="s">
        <v>25</v>
      </c>
      <c r="G41" s="92"/>
      <c r="H41" s="92">
        <f t="shared" si="10"/>
        <v>0</v>
      </c>
      <c r="I41" s="73" t="s">
        <v>26</v>
      </c>
      <c r="J41" s="76"/>
    </row>
    <row r="42" spans="1:10" ht="28.05" hidden="1" customHeight="1" x14ac:dyDescent="0.2">
      <c r="A42" s="67"/>
      <c r="B42" s="67"/>
      <c r="C42" s="76"/>
      <c r="D42" s="70"/>
      <c r="E42" s="70">
        <f t="shared" si="9"/>
        <v>0</v>
      </c>
      <c r="F42" s="72" t="s">
        <v>25</v>
      </c>
      <c r="G42" s="72"/>
      <c r="H42" s="72">
        <f t="shared" si="10"/>
        <v>0</v>
      </c>
      <c r="I42" s="73" t="s">
        <v>26</v>
      </c>
      <c r="J42" s="76"/>
    </row>
    <row r="43" spans="1:10" ht="28.05" hidden="1" customHeight="1" x14ac:dyDescent="0.2">
      <c r="A43" s="67"/>
      <c r="B43" s="67"/>
      <c r="C43" s="76"/>
      <c r="D43" s="70"/>
      <c r="E43" s="70">
        <f t="shared" si="9"/>
        <v>0</v>
      </c>
      <c r="F43" s="72" t="s">
        <v>25</v>
      </c>
      <c r="G43" s="72"/>
      <c r="H43" s="72">
        <f t="shared" si="10"/>
        <v>0</v>
      </c>
      <c r="I43" s="73" t="s">
        <v>26</v>
      </c>
      <c r="J43" s="76"/>
    </row>
    <row r="44" spans="1:10" ht="28.05" hidden="1" customHeight="1" x14ac:dyDescent="0.2">
      <c r="A44" s="67"/>
      <c r="B44" s="67"/>
      <c r="C44" s="76"/>
      <c r="D44" s="70"/>
      <c r="E44" s="70">
        <f t="shared" si="9"/>
        <v>0</v>
      </c>
      <c r="F44" s="72" t="s">
        <v>25</v>
      </c>
      <c r="G44" s="72"/>
      <c r="H44" s="72">
        <f t="shared" si="10"/>
        <v>0</v>
      </c>
      <c r="I44" s="73" t="s">
        <v>26</v>
      </c>
      <c r="J44" s="76"/>
    </row>
    <row r="45" spans="1:10" ht="28.05" hidden="1" customHeight="1" x14ac:dyDescent="0.2">
      <c r="A45" s="67"/>
      <c r="B45" s="67"/>
      <c r="C45" s="76"/>
      <c r="D45" s="70"/>
      <c r="E45" s="70">
        <f t="shared" si="9"/>
        <v>0</v>
      </c>
      <c r="F45" s="72" t="s">
        <v>25</v>
      </c>
      <c r="G45" s="72"/>
      <c r="H45" s="72">
        <f t="shared" si="10"/>
        <v>0</v>
      </c>
      <c r="I45" s="73" t="s">
        <v>26</v>
      </c>
      <c r="J45" s="76"/>
    </row>
    <row r="46" spans="1:10" ht="28.05" hidden="1" customHeight="1" x14ac:dyDescent="0.2">
      <c r="A46" s="67"/>
      <c r="B46" s="67"/>
      <c r="C46" s="76"/>
      <c r="D46" s="70"/>
      <c r="E46" s="70">
        <f t="shared" si="9"/>
        <v>0</v>
      </c>
      <c r="F46" s="72" t="s">
        <v>25</v>
      </c>
      <c r="G46" s="72"/>
      <c r="H46" s="72">
        <f t="shared" si="10"/>
        <v>0</v>
      </c>
      <c r="I46" s="73" t="s">
        <v>26</v>
      </c>
      <c r="J46" s="76"/>
    </row>
    <row r="47" spans="1:10" ht="28.05" hidden="1" customHeight="1" x14ac:dyDescent="0.2">
      <c r="A47" s="67"/>
      <c r="B47" s="67"/>
      <c r="C47" s="76"/>
      <c r="D47" s="70"/>
      <c r="E47" s="70">
        <f t="shared" si="9"/>
        <v>0</v>
      </c>
      <c r="F47" s="72" t="s">
        <v>25</v>
      </c>
      <c r="G47" s="72"/>
      <c r="H47" s="72">
        <f t="shared" si="10"/>
        <v>0</v>
      </c>
      <c r="I47" s="73" t="s">
        <v>26</v>
      </c>
      <c r="J47" s="76"/>
    </row>
    <row r="48" spans="1:10" ht="28.05" hidden="1" customHeight="1" x14ac:dyDescent="0.2">
      <c r="A48" s="67"/>
      <c r="B48" s="67"/>
      <c r="C48" s="76"/>
      <c r="D48" s="70"/>
      <c r="E48" s="70">
        <f t="shared" si="9"/>
        <v>0</v>
      </c>
      <c r="F48" s="72" t="s">
        <v>25</v>
      </c>
      <c r="G48" s="72"/>
      <c r="H48" s="72">
        <f t="shared" si="10"/>
        <v>0</v>
      </c>
      <c r="I48" s="73" t="s">
        <v>26</v>
      </c>
      <c r="J48" s="76"/>
    </row>
    <row r="49" spans="1:10" ht="28.05" hidden="1" customHeight="1" x14ac:dyDescent="0.2">
      <c r="A49" s="67"/>
      <c r="B49" s="67"/>
      <c r="C49" s="76"/>
      <c r="D49" s="70"/>
      <c r="E49" s="70">
        <f t="shared" si="9"/>
        <v>0</v>
      </c>
      <c r="F49" s="72" t="s">
        <v>25</v>
      </c>
      <c r="G49" s="72"/>
      <c r="H49" s="72">
        <f t="shared" si="10"/>
        <v>0</v>
      </c>
      <c r="I49" s="73" t="s">
        <v>26</v>
      </c>
      <c r="J49" s="76"/>
    </row>
    <row r="50" spans="1:10" ht="28.05" hidden="1" customHeight="1" x14ac:dyDescent="0.2">
      <c r="A50" s="67"/>
      <c r="B50" s="67"/>
      <c r="C50" s="76"/>
      <c r="D50" s="70"/>
      <c r="E50" s="70">
        <f t="shared" si="9"/>
        <v>0</v>
      </c>
      <c r="F50" s="72" t="s">
        <v>25</v>
      </c>
      <c r="G50" s="72"/>
      <c r="H50" s="72">
        <f t="shared" si="10"/>
        <v>0</v>
      </c>
      <c r="I50" s="73" t="s">
        <v>26</v>
      </c>
      <c r="J50" s="76"/>
    </row>
    <row r="51" spans="1:10" ht="28.05" hidden="1" customHeight="1" x14ac:dyDescent="0.2">
      <c r="A51" s="67"/>
      <c r="B51" s="67"/>
      <c r="C51" s="76"/>
      <c r="D51" s="70"/>
      <c r="E51" s="70">
        <f t="shared" si="9"/>
        <v>0</v>
      </c>
      <c r="F51" s="72" t="s">
        <v>25</v>
      </c>
      <c r="G51" s="72"/>
      <c r="H51" s="72">
        <f t="shared" si="10"/>
        <v>0</v>
      </c>
      <c r="I51" s="73" t="s">
        <v>26</v>
      </c>
      <c r="J51" s="76"/>
    </row>
    <row r="52" spans="1:10" ht="28.05" hidden="1" customHeight="1" x14ac:dyDescent="0.2">
      <c r="A52" s="67"/>
      <c r="B52" s="67"/>
      <c r="C52" s="76"/>
      <c r="D52" s="70"/>
      <c r="E52" s="70">
        <f t="shared" si="9"/>
        <v>0</v>
      </c>
      <c r="F52" s="72" t="s">
        <v>25</v>
      </c>
      <c r="G52" s="72"/>
      <c r="H52" s="72">
        <f t="shared" si="10"/>
        <v>0</v>
      </c>
      <c r="I52" s="73" t="s">
        <v>26</v>
      </c>
      <c r="J52" s="76"/>
    </row>
    <row r="53" spans="1:10" ht="28.05" hidden="1" customHeight="1" x14ac:dyDescent="0.2">
      <c r="A53" s="67"/>
      <c r="B53" s="67"/>
      <c r="C53" s="76"/>
      <c r="D53" s="70"/>
      <c r="E53" s="70">
        <f t="shared" si="9"/>
        <v>0</v>
      </c>
      <c r="F53" s="72" t="s">
        <v>25</v>
      </c>
      <c r="G53" s="72"/>
      <c r="H53" s="72">
        <f t="shared" si="10"/>
        <v>0</v>
      </c>
      <c r="I53" s="73" t="s">
        <v>26</v>
      </c>
      <c r="J53" s="76"/>
    </row>
    <row r="54" spans="1:10" ht="28.05" hidden="1" customHeight="1" x14ac:dyDescent="0.2">
      <c r="A54" s="67"/>
      <c r="B54" s="67"/>
      <c r="C54" s="76"/>
      <c r="D54" s="70"/>
      <c r="E54" s="70">
        <f t="shared" si="9"/>
        <v>0</v>
      </c>
      <c r="F54" s="72" t="s">
        <v>25</v>
      </c>
      <c r="G54" s="72"/>
      <c r="H54" s="72">
        <f t="shared" si="10"/>
        <v>0</v>
      </c>
      <c r="I54" s="73" t="s">
        <v>26</v>
      </c>
      <c r="J54" s="76"/>
    </row>
    <row r="55" spans="1:10" ht="28.05" hidden="1" customHeight="1" x14ac:dyDescent="0.2">
      <c r="A55" s="67"/>
      <c r="B55" s="67"/>
      <c r="C55" s="76"/>
      <c r="D55" s="70"/>
      <c r="E55" s="70">
        <f t="shared" si="9"/>
        <v>0</v>
      </c>
      <c r="F55" s="72" t="s">
        <v>25</v>
      </c>
      <c r="G55" s="72"/>
      <c r="H55" s="72">
        <f t="shared" si="10"/>
        <v>0</v>
      </c>
      <c r="I55" s="73" t="s">
        <v>26</v>
      </c>
      <c r="J55" s="76"/>
    </row>
    <row r="56" spans="1:10" ht="28.05" hidden="1" customHeight="1" x14ac:dyDescent="0.2">
      <c r="A56" s="67"/>
      <c r="B56" s="68"/>
      <c r="C56" s="76"/>
      <c r="D56" s="70"/>
      <c r="E56" s="70">
        <f t="shared" si="9"/>
        <v>0</v>
      </c>
      <c r="F56" s="72" t="s">
        <v>25</v>
      </c>
      <c r="G56" s="72"/>
      <c r="H56" s="72">
        <f t="shared" si="10"/>
        <v>0</v>
      </c>
      <c r="I56" s="73" t="s">
        <v>26</v>
      </c>
      <c r="J56" s="76"/>
    </row>
    <row r="57" spans="1:10" ht="28.05" hidden="1" customHeight="1" x14ac:dyDescent="0.2">
      <c r="A57" s="67"/>
      <c r="B57" s="68"/>
      <c r="C57" s="76"/>
      <c r="D57" s="70"/>
      <c r="E57" s="70">
        <f t="shared" si="9"/>
        <v>0</v>
      </c>
      <c r="F57" s="72" t="s">
        <v>25</v>
      </c>
      <c r="G57" s="72"/>
      <c r="H57" s="72">
        <f t="shared" si="10"/>
        <v>0</v>
      </c>
      <c r="I57" s="73" t="s">
        <v>26</v>
      </c>
      <c r="J57" s="76"/>
    </row>
    <row r="58" spans="1:10" ht="28.05" hidden="1" customHeight="1" x14ac:dyDescent="0.2">
      <c r="A58" s="67"/>
      <c r="B58" s="68"/>
      <c r="C58" s="76"/>
      <c r="D58" s="70"/>
      <c r="E58" s="70">
        <f t="shared" si="9"/>
        <v>0</v>
      </c>
      <c r="F58" s="72" t="s">
        <v>25</v>
      </c>
      <c r="G58" s="72"/>
      <c r="H58" s="72">
        <f t="shared" si="10"/>
        <v>0</v>
      </c>
      <c r="I58" s="73" t="s">
        <v>26</v>
      </c>
      <c r="J58" s="76"/>
    </row>
    <row r="59" spans="1:10" ht="28.05" hidden="1" customHeight="1" x14ac:dyDescent="0.2">
      <c r="A59" s="67"/>
      <c r="B59" s="68"/>
      <c r="C59" s="76"/>
      <c r="D59" s="70"/>
      <c r="E59" s="70">
        <f t="shared" si="9"/>
        <v>0</v>
      </c>
      <c r="F59" s="72" t="s">
        <v>25</v>
      </c>
      <c r="G59" s="72"/>
      <c r="H59" s="72">
        <f t="shared" si="10"/>
        <v>0</v>
      </c>
      <c r="I59" s="73" t="s">
        <v>26</v>
      </c>
      <c r="J59" s="76"/>
    </row>
    <row r="60" spans="1:10" ht="28.05" hidden="1" customHeight="1" x14ac:dyDescent="0.2">
      <c r="A60" s="89"/>
      <c r="B60" s="90"/>
      <c r="C60" s="79"/>
      <c r="D60" s="80"/>
      <c r="E60" s="80">
        <f t="shared" si="9"/>
        <v>0</v>
      </c>
      <c r="F60" s="26" t="s">
        <v>25</v>
      </c>
      <c r="G60" s="26"/>
      <c r="H60" s="26">
        <f t="shared" si="10"/>
        <v>0</v>
      </c>
      <c r="I60" s="65" t="s">
        <v>26</v>
      </c>
      <c r="J60" s="79"/>
    </row>
    <row r="61" spans="1:10" ht="28.05" customHeight="1" x14ac:dyDescent="0.2">
      <c r="A61" s="116" t="s">
        <v>42</v>
      </c>
      <c r="B61" s="117"/>
      <c r="C61" s="118"/>
      <c r="D61" s="7">
        <f>SUM(D6:D60)</f>
        <v>32502.2</v>
      </c>
      <c r="E61" s="7">
        <f>SUM(E6:E60)</f>
        <v>32502.2</v>
      </c>
      <c r="F61" s="27"/>
      <c r="G61" s="27"/>
      <c r="H61" s="27"/>
      <c r="I61" s="27"/>
      <c r="J61" s="28"/>
    </row>
  </sheetData>
  <mergeCells count="4">
    <mergeCell ref="A1:J1"/>
    <mergeCell ref="A2:J2"/>
    <mergeCell ref="A3:J3"/>
    <mergeCell ref="A61:C6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3" orientation="landscape" horizontalDpi="4294967293" r:id="rId1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3"/>
  <sheetViews>
    <sheetView view="pageBreakPreview" topLeftCell="A13" zoomScale="80" zoomScaleNormal="100" zoomScaleSheetLayoutView="80" workbookViewId="0">
      <selection activeCell="A41" sqref="A41:C41"/>
    </sheetView>
  </sheetViews>
  <sheetFormatPr defaultColWidth="9" defaultRowHeight="21.1" x14ac:dyDescent="0.2"/>
  <cols>
    <col min="1" max="1" width="6.44140625" style="18" customWidth="1"/>
    <col min="2" max="2" width="15" style="1" customWidth="1"/>
    <col min="3" max="3" width="32.33203125" style="1" customWidth="1"/>
    <col min="4" max="4" width="10.6640625" style="1" customWidth="1"/>
    <col min="5" max="5" width="10.44140625" style="1" customWidth="1"/>
    <col min="6" max="6" width="11.33203125" style="1" customWidth="1"/>
    <col min="7" max="7" width="24.21875" style="1" customWidth="1"/>
    <col min="8" max="8" width="28.77734375" style="1" customWidth="1"/>
    <col min="9" max="9" width="12.109375" style="1" customWidth="1"/>
    <col min="10" max="10" width="35.44140625" style="1" customWidth="1"/>
    <col min="11" max="16384" width="9" style="1"/>
  </cols>
  <sheetData>
    <row r="1" spans="1:10" s="95" customFormat="1" ht="32.6" x14ac:dyDescent="0.2">
      <c r="A1" s="115" t="str">
        <f>+ด่านขุนทด!A1</f>
        <v>สรุปผลการดำเนินการจัดซื้อจัดจ้างในรอบเดือน มีนาคม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5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5" customFormat="1" ht="32.6" x14ac:dyDescent="0.2">
      <c r="A3" s="115" t="str">
        <f>+ด่านขุนทด!A3</f>
        <v>ประจำเดือน มีนาคม พ.ศ. 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101"/>
      <c r="C5" s="29" t="s">
        <v>29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82" t="s">
        <v>23</v>
      </c>
      <c r="B6" s="67" t="s">
        <v>122</v>
      </c>
      <c r="C6" s="76" t="s">
        <v>39</v>
      </c>
      <c r="D6" s="70">
        <v>513.6</v>
      </c>
      <c r="E6" s="70">
        <f t="shared" ref="E6:E40" si="0">+D6</f>
        <v>513.6</v>
      </c>
      <c r="F6" s="72" t="s">
        <v>25</v>
      </c>
      <c r="G6" s="72" t="s">
        <v>205</v>
      </c>
      <c r="H6" s="72" t="str">
        <f t="shared" ref="H6:H12" si="1">+G6</f>
        <v xml:space="preserve">อินดีไซน์ </v>
      </c>
      <c r="I6" s="73" t="s">
        <v>26</v>
      </c>
      <c r="J6" s="75" t="s">
        <v>206</v>
      </c>
    </row>
    <row r="7" spans="1:10" ht="28.05" customHeight="1" x14ac:dyDescent="0.2">
      <c r="A7" s="82" t="s">
        <v>13</v>
      </c>
      <c r="B7" s="67" t="s">
        <v>144</v>
      </c>
      <c r="C7" s="76" t="s">
        <v>39</v>
      </c>
      <c r="D7" s="70">
        <v>480</v>
      </c>
      <c r="E7" s="70">
        <f t="shared" si="0"/>
        <v>480</v>
      </c>
      <c r="F7" s="72" t="s">
        <v>25</v>
      </c>
      <c r="G7" s="92" t="s">
        <v>207</v>
      </c>
      <c r="H7" s="72" t="str">
        <f t="shared" si="1"/>
        <v>โชครัตนะ</v>
      </c>
      <c r="I7" s="73" t="s">
        <v>26</v>
      </c>
      <c r="J7" s="75" t="s">
        <v>208</v>
      </c>
    </row>
    <row r="8" spans="1:10" ht="28.05" customHeight="1" x14ac:dyDescent="0.2">
      <c r="A8" s="82" t="s">
        <v>14</v>
      </c>
      <c r="B8" s="67" t="s">
        <v>209</v>
      </c>
      <c r="C8" s="76" t="s">
        <v>70</v>
      </c>
      <c r="D8" s="70">
        <v>1080</v>
      </c>
      <c r="E8" s="70">
        <f t="shared" si="0"/>
        <v>1080</v>
      </c>
      <c r="F8" s="72" t="s">
        <v>25</v>
      </c>
      <c r="G8" s="72" t="s">
        <v>210</v>
      </c>
      <c r="H8" s="72" t="str">
        <f t="shared" si="1"/>
        <v>ภูสิทธิ์การเกษตร</v>
      </c>
      <c r="I8" s="73" t="s">
        <v>26</v>
      </c>
      <c r="J8" s="75" t="s">
        <v>211</v>
      </c>
    </row>
    <row r="9" spans="1:10" ht="28.05" customHeight="1" x14ac:dyDescent="0.2">
      <c r="A9" s="82" t="s">
        <v>15</v>
      </c>
      <c r="B9" s="67" t="s">
        <v>209</v>
      </c>
      <c r="C9" s="76" t="s">
        <v>212</v>
      </c>
      <c r="D9" s="70">
        <v>598</v>
      </c>
      <c r="E9" s="70">
        <f t="shared" si="0"/>
        <v>598</v>
      </c>
      <c r="F9" s="72" t="s">
        <v>25</v>
      </c>
      <c r="G9" s="72" t="s">
        <v>213</v>
      </c>
      <c r="H9" s="72" t="str">
        <f t="shared" ref="H9" si="2">+G9</f>
        <v>มังกรทองโฮมมาร์ท</v>
      </c>
      <c r="I9" s="73" t="s">
        <v>26</v>
      </c>
      <c r="J9" s="75" t="s">
        <v>214</v>
      </c>
    </row>
    <row r="10" spans="1:10" ht="28.05" customHeight="1" x14ac:dyDescent="0.2">
      <c r="A10" s="82" t="s">
        <v>16</v>
      </c>
      <c r="B10" s="67" t="s">
        <v>215</v>
      </c>
      <c r="C10" s="76" t="s">
        <v>39</v>
      </c>
      <c r="D10" s="70">
        <v>140</v>
      </c>
      <c r="E10" s="70">
        <f t="shared" si="0"/>
        <v>140</v>
      </c>
      <c r="F10" s="72" t="s">
        <v>25</v>
      </c>
      <c r="G10" s="72" t="s">
        <v>216</v>
      </c>
      <c r="H10" s="72" t="str">
        <f t="shared" si="1"/>
        <v>สมัตถะการเกษตร</v>
      </c>
      <c r="I10" s="73" t="s">
        <v>26</v>
      </c>
      <c r="J10" s="75" t="s">
        <v>217</v>
      </c>
    </row>
    <row r="11" spans="1:10" ht="28.05" customHeight="1" x14ac:dyDescent="0.2">
      <c r="A11" s="82" t="s">
        <v>17</v>
      </c>
      <c r="B11" s="67" t="s">
        <v>120</v>
      </c>
      <c r="C11" s="76" t="s">
        <v>39</v>
      </c>
      <c r="D11" s="70">
        <v>220</v>
      </c>
      <c r="E11" s="70">
        <f t="shared" si="0"/>
        <v>220</v>
      </c>
      <c r="F11" s="72" t="s">
        <v>25</v>
      </c>
      <c r="G11" s="72" t="s">
        <v>218</v>
      </c>
      <c r="H11" s="72" t="str">
        <f t="shared" si="1"/>
        <v>ทดทิงพาณิช</v>
      </c>
      <c r="I11" s="73" t="s">
        <v>26</v>
      </c>
      <c r="J11" s="75" t="s">
        <v>219</v>
      </c>
    </row>
    <row r="12" spans="1:10" ht="28.05" customHeight="1" x14ac:dyDescent="0.2">
      <c r="A12" s="82" t="s">
        <v>18</v>
      </c>
      <c r="B12" s="67" t="s">
        <v>140</v>
      </c>
      <c r="C12" s="76" t="s">
        <v>121</v>
      </c>
      <c r="D12" s="70">
        <v>200</v>
      </c>
      <c r="E12" s="70">
        <f t="shared" si="0"/>
        <v>200</v>
      </c>
      <c r="F12" s="72" t="s">
        <v>25</v>
      </c>
      <c r="G12" s="72" t="s">
        <v>220</v>
      </c>
      <c r="H12" s="72" t="str">
        <f t="shared" si="1"/>
        <v>อู่ช่างชาญ</v>
      </c>
      <c r="I12" s="73" t="s">
        <v>26</v>
      </c>
      <c r="J12" s="75" t="s">
        <v>221</v>
      </c>
    </row>
    <row r="13" spans="1:10" ht="28.05" customHeight="1" x14ac:dyDescent="0.2">
      <c r="A13" s="82" t="s">
        <v>19</v>
      </c>
      <c r="B13" s="67" t="s">
        <v>140</v>
      </c>
      <c r="C13" s="76" t="s">
        <v>121</v>
      </c>
      <c r="D13" s="70">
        <v>100</v>
      </c>
      <c r="E13" s="70">
        <f t="shared" si="0"/>
        <v>100</v>
      </c>
      <c r="F13" s="72" t="s">
        <v>25</v>
      </c>
      <c r="G13" s="72" t="s">
        <v>222</v>
      </c>
      <c r="H13" s="72" t="str">
        <f>+G13</f>
        <v>รุ่งเรืองจักรยาน</v>
      </c>
      <c r="I13" s="73" t="s">
        <v>26</v>
      </c>
      <c r="J13" s="75" t="s">
        <v>223</v>
      </c>
    </row>
    <row r="14" spans="1:10" ht="28.05" customHeight="1" x14ac:dyDescent="0.2">
      <c r="A14" s="82" t="s">
        <v>20</v>
      </c>
      <c r="B14" s="67" t="s">
        <v>140</v>
      </c>
      <c r="C14" s="76" t="s">
        <v>95</v>
      </c>
      <c r="D14" s="70">
        <v>120</v>
      </c>
      <c r="E14" s="70">
        <f t="shared" si="0"/>
        <v>120</v>
      </c>
      <c r="F14" s="72" t="s">
        <v>25</v>
      </c>
      <c r="G14" s="72" t="s">
        <v>216</v>
      </c>
      <c r="H14" s="72" t="str">
        <f t="shared" ref="H14" si="3">+G14</f>
        <v>สมัตถะการเกษตร</v>
      </c>
      <c r="I14" s="73" t="s">
        <v>26</v>
      </c>
      <c r="J14" s="75" t="s">
        <v>224</v>
      </c>
    </row>
    <row r="15" spans="1:10" ht="28.05" customHeight="1" x14ac:dyDescent="0.2">
      <c r="A15" s="82" t="s">
        <v>21</v>
      </c>
      <c r="B15" s="67" t="s">
        <v>144</v>
      </c>
      <c r="C15" s="76" t="s">
        <v>39</v>
      </c>
      <c r="D15" s="70">
        <v>250</v>
      </c>
      <c r="E15" s="70">
        <f t="shared" si="0"/>
        <v>250</v>
      </c>
      <c r="F15" s="72" t="s">
        <v>25</v>
      </c>
      <c r="G15" s="72" t="s">
        <v>225</v>
      </c>
      <c r="H15" s="72" t="str">
        <f t="shared" ref="H15:H40" si="4">+G15</f>
        <v>อ.รุ่งเรืองยนต์</v>
      </c>
      <c r="I15" s="73" t="s">
        <v>26</v>
      </c>
      <c r="J15" s="75" t="s">
        <v>226</v>
      </c>
    </row>
    <row r="16" spans="1:10" ht="28.05" customHeight="1" x14ac:dyDescent="0.2">
      <c r="A16" s="82" t="s">
        <v>34</v>
      </c>
      <c r="B16" s="67" t="s">
        <v>144</v>
      </c>
      <c r="C16" s="76" t="s">
        <v>227</v>
      </c>
      <c r="D16" s="70">
        <v>260</v>
      </c>
      <c r="E16" s="70">
        <f t="shared" si="0"/>
        <v>260</v>
      </c>
      <c r="F16" s="72" t="s">
        <v>25</v>
      </c>
      <c r="G16" s="72" t="s">
        <v>225</v>
      </c>
      <c r="H16" s="72" t="str">
        <f t="shared" si="4"/>
        <v>อ.รุ่งเรืองยนต์</v>
      </c>
      <c r="I16" s="73" t="s">
        <v>26</v>
      </c>
      <c r="J16" s="75" t="s">
        <v>228</v>
      </c>
    </row>
    <row r="17" spans="1:10" ht="28.05" customHeight="1" x14ac:dyDescent="0.2">
      <c r="A17" s="82" t="s">
        <v>35</v>
      </c>
      <c r="B17" s="67" t="s">
        <v>144</v>
      </c>
      <c r="C17" s="76" t="s">
        <v>121</v>
      </c>
      <c r="D17" s="70">
        <v>980</v>
      </c>
      <c r="E17" s="70">
        <f t="shared" si="0"/>
        <v>980</v>
      </c>
      <c r="F17" s="72" t="s">
        <v>25</v>
      </c>
      <c r="G17" s="72" t="s">
        <v>220</v>
      </c>
      <c r="H17" s="72" t="str">
        <f t="shared" si="4"/>
        <v>อู่ช่างชาญ</v>
      </c>
      <c r="I17" s="73" t="s">
        <v>26</v>
      </c>
      <c r="J17" s="75" t="s">
        <v>229</v>
      </c>
    </row>
    <row r="18" spans="1:10" ht="28.05" customHeight="1" x14ac:dyDescent="0.2">
      <c r="A18" s="82" t="s">
        <v>36</v>
      </c>
      <c r="B18" s="67" t="s">
        <v>230</v>
      </c>
      <c r="C18" s="76" t="s">
        <v>121</v>
      </c>
      <c r="D18" s="70">
        <v>2670</v>
      </c>
      <c r="E18" s="70">
        <f t="shared" si="0"/>
        <v>2670</v>
      </c>
      <c r="F18" s="72" t="s">
        <v>25</v>
      </c>
      <c r="G18" s="72" t="s">
        <v>222</v>
      </c>
      <c r="H18" s="72" t="str">
        <f t="shared" si="4"/>
        <v>รุ่งเรืองจักรยาน</v>
      </c>
      <c r="I18" s="73" t="s">
        <v>26</v>
      </c>
      <c r="J18" s="75" t="s">
        <v>231</v>
      </c>
    </row>
    <row r="19" spans="1:10" ht="28.05" customHeight="1" x14ac:dyDescent="0.2">
      <c r="A19" s="82" t="s">
        <v>49</v>
      </c>
      <c r="B19" s="67" t="s">
        <v>142</v>
      </c>
      <c r="C19" s="76" t="s">
        <v>121</v>
      </c>
      <c r="D19" s="70">
        <v>200</v>
      </c>
      <c r="E19" s="70">
        <f t="shared" si="0"/>
        <v>200</v>
      </c>
      <c r="F19" s="72" t="s">
        <v>25</v>
      </c>
      <c r="G19" s="72" t="s">
        <v>220</v>
      </c>
      <c r="H19" s="72" t="str">
        <f t="shared" si="4"/>
        <v>อู่ช่างชาญ</v>
      </c>
      <c r="I19" s="73" t="s">
        <v>26</v>
      </c>
      <c r="J19" s="75" t="s">
        <v>232</v>
      </c>
    </row>
    <row r="20" spans="1:10" ht="28.05" customHeight="1" x14ac:dyDescent="0.2">
      <c r="A20" s="82" t="s">
        <v>50</v>
      </c>
      <c r="B20" s="67" t="s">
        <v>152</v>
      </c>
      <c r="C20" s="76" t="s">
        <v>39</v>
      </c>
      <c r="D20" s="70">
        <v>3600</v>
      </c>
      <c r="E20" s="70">
        <f t="shared" si="0"/>
        <v>3600</v>
      </c>
      <c r="F20" s="72" t="s">
        <v>25</v>
      </c>
      <c r="G20" s="72" t="s">
        <v>233</v>
      </c>
      <c r="H20" s="72" t="str">
        <f t="shared" si="4"/>
        <v>ร้านนฤมล</v>
      </c>
      <c r="I20" s="73" t="s">
        <v>26</v>
      </c>
      <c r="J20" s="111" t="s">
        <v>234</v>
      </c>
    </row>
    <row r="21" spans="1:10" ht="28.05" customHeight="1" x14ac:dyDescent="0.2">
      <c r="A21" s="82" t="s">
        <v>51</v>
      </c>
      <c r="B21" s="67" t="s">
        <v>123</v>
      </c>
      <c r="C21" s="76" t="s">
        <v>95</v>
      </c>
      <c r="D21" s="70"/>
      <c r="E21" s="70">
        <f t="shared" si="0"/>
        <v>0</v>
      </c>
      <c r="F21" s="72" t="s">
        <v>25</v>
      </c>
      <c r="G21" s="72" t="s">
        <v>124</v>
      </c>
      <c r="H21" s="72" t="str">
        <f t="shared" si="4"/>
        <v>ร้านพิภพการช่าง</v>
      </c>
      <c r="I21" s="73" t="s">
        <v>26</v>
      </c>
      <c r="J21" s="75" t="s">
        <v>125</v>
      </c>
    </row>
    <row r="22" spans="1:10" ht="28.05" hidden="1" customHeight="1" x14ac:dyDescent="0.2">
      <c r="A22" s="82" t="s">
        <v>35</v>
      </c>
      <c r="B22" s="67"/>
      <c r="C22" s="76" t="s">
        <v>95</v>
      </c>
      <c r="D22" s="70"/>
      <c r="E22" s="70">
        <f t="shared" si="0"/>
        <v>0</v>
      </c>
      <c r="F22" s="72" t="s">
        <v>25</v>
      </c>
      <c r="G22" s="72" t="s">
        <v>71</v>
      </c>
      <c r="H22" s="72" t="str">
        <f t="shared" si="4"/>
        <v>ร้านกล้าก้าวเซอร์วิส</v>
      </c>
      <c r="I22" s="73" t="s">
        <v>26</v>
      </c>
      <c r="J22" s="75" t="s">
        <v>116</v>
      </c>
    </row>
    <row r="23" spans="1:10" ht="28.05" hidden="1" customHeight="1" x14ac:dyDescent="0.2">
      <c r="A23" s="82" t="s">
        <v>36</v>
      </c>
      <c r="B23" s="67"/>
      <c r="C23" s="76" t="s">
        <v>39</v>
      </c>
      <c r="D23" s="70"/>
      <c r="E23" s="70">
        <f t="shared" si="0"/>
        <v>0</v>
      </c>
      <c r="F23" s="72" t="s">
        <v>25</v>
      </c>
      <c r="G23" s="72" t="s">
        <v>96</v>
      </c>
      <c r="H23" s="72" t="str">
        <f>+G23</f>
        <v>ร้าน มิตรอารีย์แก้งคร้อ</v>
      </c>
      <c r="I23" s="73" t="s">
        <v>26</v>
      </c>
      <c r="J23" s="75" t="s">
        <v>116</v>
      </c>
    </row>
    <row r="24" spans="1:10" ht="28.05" hidden="1" customHeight="1" x14ac:dyDescent="0.2">
      <c r="A24" s="82"/>
      <c r="B24" s="67"/>
      <c r="C24" s="76"/>
      <c r="D24" s="70"/>
      <c r="E24" s="70">
        <f t="shared" si="0"/>
        <v>0</v>
      </c>
      <c r="F24" s="72" t="s">
        <v>25</v>
      </c>
      <c r="G24" s="72"/>
      <c r="H24" s="72">
        <f t="shared" si="4"/>
        <v>0</v>
      </c>
      <c r="I24" s="73" t="s">
        <v>26</v>
      </c>
      <c r="J24" s="75"/>
    </row>
    <row r="25" spans="1:10" ht="28.05" hidden="1" customHeight="1" x14ac:dyDescent="0.2">
      <c r="A25" s="67"/>
      <c r="B25" s="67"/>
      <c r="C25" s="76"/>
      <c r="D25" s="70"/>
      <c r="E25" s="70">
        <f t="shared" si="0"/>
        <v>0</v>
      </c>
      <c r="F25" s="72" t="s">
        <v>25</v>
      </c>
      <c r="G25" s="72"/>
      <c r="H25" s="72">
        <f t="shared" si="4"/>
        <v>0</v>
      </c>
      <c r="I25" s="73" t="s">
        <v>26</v>
      </c>
      <c r="J25" s="75"/>
    </row>
    <row r="26" spans="1:10" ht="28.05" hidden="1" customHeight="1" x14ac:dyDescent="0.2">
      <c r="A26" s="67"/>
      <c r="B26" s="67"/>
      <c r="C26" s="76"/>
      <c r="D26" s="70"/>
      <c r="E26" s="70">
        <f t="shared" si="0"/>
        <v>0</v>
      </c>
      <c r="F26" s="72" t="s">
        <v>25</v>
      </c>
      <c r="G26" s="72"/>
      <c r="H26" s="72">
        <f t="shared" si="4"/>
        <v>0</v>
      </c>
      <c r="I26" s="73" t="s">
        <v>26</v>
      </c>
      <c r="J26" s="75"/>
    </row>
    <row r="27" spans="1:10" ht="28.05" hidden="1" customHeight="1" x14ac:dyDescent="0.2">
      <c r="A27" s="67"/>
      <c r="B27" s="67"/>
      <c r="C27" s="76"/>
      <c r="D27" s="70"/>
      <c r="E27" s="70">
        <f t="shared" si="0"/>
        <v>0</v>
      </c>
      <c r="F27" s="72" t="s">
        <v>25</v>
      </c>
      <c r="G27" s="72"/>
      <c r="H27" s="72">
        <f t="shared" si="4"/>
        <v>0</v>
      </c>
      <c r="I27" s="73" t="s">
        <v>26</v>
      </c>
      <c r="J27" s="75"/>
    </row>
    <row r="28" spans="1:10" ht="28.05" hidden="1" customHeight="1" x14ac:dyDescent="0.2">
      <c r="A28" s="67"/>
      <c r="B28" s="67"/>
      <c r="C28" s="76"/>
      <c r="D28" s="70"/>
      <c r="E28" s="70">
        <f t="shared" si="0"/>
        <v>0</v>
      </c>
      <c r="F28" s="72" t="s">
        <v>25</v>
      </c>
      <c r="G28" s="72"/>
      <c r="H28" s="72">
        <f t="shared" si="4"/>
        <v>0</v>
      </c>
      <c r="I28" s="73" t="s">
        <v>26</v>
      </c>
      <c r="J28" s="75"/>
    </row>
    <row r="29" spans="1:10" ht="28.05" hidden="1" customHeight="1" x14ac:dyDescent="0.2">
      <c r="A29" s="67"/>
      <c r="B29" s="67"/>
      <c r="C29" s="76"/>
      <c r="D29" s="70"/>
      <c r="E29" s="70">
        <f t="shared" si="0"/>
        <v>0</v>
      </c>
      <c r="F29" s="72" t="s">
        <v>25</v>
      </c>
      <c r="G29" s="72"/>
      <c r="H29" s="72">
        <f t="shared" si="4"/>
        <v>0</v>
      </c>
      <c r="I29" s="73" t="s">
        <v>26</v>
      </c>
      <c r="J29" s="75"/>
    </row>
    <row r="30" spans="1:10" ht="28.05" hidden="1" customHeight="1" x14ac:dyDescent="0.2">
      <c r="A30" s="67"/>
      <c r="B30" s="67"/>
      <c r="C30" s="76"/>
      <c r="D30" s="70"/>
      <c r="E30" s="70">
        <f t="shared" si="0"/>
        <v>0</v>
      </c>
      <c r="F30" s="72" t="s">
        <v>25</v>
      </c>
      <c r="G30" s="72"/>
      <c r="H30" s="72">
        <f t="shared" si="4"/>
        <v>0</v>
      </c>
      <c r="I30" s="73" t="s">
        <v>26</v>
      </c>
      <c r="J30" s="75"/>
    </row>
    <row r="31" spans="1:10" ht="28.05" hidden="1" customHeight="1" x14ac:dyDescent="0.2">
      <c r="A31" s="67"/>
      <c r="B31" s="67"/>
      <c r="C31" s="76"/>
      <c r="D31" s="70"/>
      <c r="E31" s="70">
        <f t="shared" si="0"/>
        <v>0</v>
      </c>
      <c r="F31" s="72" t="s">
        <v>25</v>
      </c>
      <c r="G31" s="72"/>
      <c r="H31" s="72">
        <f t="shared" si="4"/>
        <v>0</v>
      </c>
      <c r="I31" s="73" t="s">
        <v>26</v>
      </c>
      <c r="J31" s="75"/>
    </row>
    <row r="32" spans="1:10" ht="28.05" hidden="1" customHeight="1" x14ac:dyDescent="0.2">
      <c r="A32" s="67"/>
      <c r="B32" s="67"/>
      <c r="C32" s="76"/>
      <c r="D32" s="70"/>
      <c r="E32" s="70">
        <f t="shared" si="0"/>
        <v>0</v>
      </c>
      <c r="F32" s="72" t="s">
        <v>25</v>
      </c>
      <c r="G32" s="72"/>
      <c r="H32" s="72">
        <f t="shared" si="4"/>
        <v>0</v>
      </c>
      <c r="I32" s="73" t="s">
        <v>26</v>
      </c>
      <c r="J32" s="75"/>
    </row>
    <row r="33" spans="1:10" ht="28.05" hidden="1" customHeight="1" x14ac:dyDescent="0.2">
      <c r="A33" s="67"/>
      <c r="B33" s="67"/>
      <c r="C33" s="76"/>
      <c r="D33" s="70"/>
      <c r="E33" s="70">
        <f t="shared" si="0"/>
        <v>0</v>
      </c>
      <c r="F33" s="72" t="s">
        <v>25</v>
      </c>
      <c r="G33" s="72"/>
      <c r="H33" s="72">
        <f t="shared" si="4"/>
        <v>0</v>
      </c>
      <c r="I33" s="73" t="s">
        <v>26</v>
      </c>
      <c r="J33" s="75"/>
    </row>
    <row r="34" spans="1:10" ht="28.05" hidden="1" customHeight="1" x14ac:dyDescent="0.2">
      <c r="A34" s="67"/>
      <c r="B34" s="67"/>
      <c r="C34" s="76"/>
      <c r="D34" s="70"/>
      <c r="E34" s="70">
        <f t="shared" si="0"/>
        <v>0</v>
      </c>
      <c r="F34" s="72" t="s">
        <v>25</v>
      </c>
      <c r="G34" s="72"/>
      <c r="H34" s="72">
        <f t="shared" si="4"/>
        <v>0</v>
      </c>
      <c r="I34" s="73" t="s">
        <v>26</v>
      </c>
      <c r="J34" s="75"/>
    </row>
    <row r="35" spans="1:10" ht="28.05" hidden="1" customHeight="1" x14ac:dyDescent="0.2">
      <c r="A35" s="67"/>
      <c r="B35" s="82"/>
      <c r="C35" s="76"/>
      <c r="D35" s="70"/>
      <c r="E35" s="70">
        <f t="shared" si="0"/>
        <v>0</v>
      </c>
      <c r="F35" s="72" t="s">
        <v>25</v>
      </c>
      <c r="G35" s="72"/>
      <c r="H35" s="72">
        <f t="shared" si="4"/>
        <v>0</v>
      </c>
      <c r="I35" s="73" t="s">
        <v>26</v>
      </c>
      <c r="J35" s="75"/>
    </row>
    <row r="36" spans="1:10" ht="28.05" hidden="1" customHeight="1" x14ac:dyDescent="0.2">
      <c r="A36" s="67"/>
      <c r="B36" s="82"/>
      <c r="C36" s="76"/>
      <c r="D36" s="70"/>
      <c r="E36" s="70">
        <f t="shared" si="0"/>
        <v>0</v>
      </c>
      <c r="F36" s="72" t="s">
        <v>25</v>
      </c>
      <c r="G36" s="72"/>
      <c r="H36" s="72">
        <f t="shared" si="4"/>
        <v>0</v>
      </c>
      <c r="I36" s="73" t="s">
        <v>26</v>
      </c>
      <c r="J36" s="75"/>
    </row>
    <row r="37" spans="1:10" ht="28.05" hidden="1" customHeight="1" x14ac:dyDescent="0.2">
      <c r="A37" s="67"/>
      <c r="B37" s="82"/>
      <c r="C37" s="76"/>
      <c r="D37" s="70"/>
      <c r="E37" s="70">
        <f t="shared" si="0"/>
        <v>0</v>
      </c>
      <c r="F37" s="72" t="s">
        <v>25</v>
      </c>
      <c r="G37" s="72"/>
      <c r="H37" s="72">
        <f t="shared" si="4"/>
        <v>0</v>
      </c>
      <c r="I37" s="73" t="s">
        <v>26</v>
      </c>
      <c r="J37" s="75"/>
    </row>
    <row r="38" spans="1:10" ht="28.05" hidden="1" customHeight="1" x14ac:dyDescent="0.2">
      <c r="A38" s="67"/>
      <c r="B38" s="82"/>
      <c r="C38" s="76"/>
      <c r="D38" s="70"/>
      <c r="E38" s="70">
        <f t="shared" si="0"/>
        <v>0</v>
      </c>
      <c r="F38" s="72" t="s">
        <v>25</v>
      </c>
      <c r="G38" s="72"/>
      <c r="H38" s="72">
        <f t="shared" si="4"/>
        <v>0</v>
      </c>
      <c r="I38" s="73" t="s">
        <v>26</v>
      </c>
      <c r="J38" s="75"/>
    </row>
    <row r="39" spans="1:10" ht="28.05" hidden="1" customHeight="1" x14ac:dyDescent="0.2">
      <c r="A39" s="67"/>
      <c r="B39" s="82"/>
      <c r="C39" s="76"/>
      <c r="D39" s="70"/>
      <c r="E39" s="70">
        <f t="shared" si="0"/>
        <v>0</v>
      </c>
      <c r="F39" s="72" t="s">
        <v>25</v>
      </c>
      <c r="G39" s="72"/>
      <c r="H39" s="72">
        <f t="shared" si="4"/>
        <v>0</v>
      </c>
      <c r="I39" s="73" t="s">
        <v>26</v>
      </c>
      <c r="J39" s="75"/>
    </row>
    <row r="40" spans="1:10" ht="28.05" hidden="1" customHeight="1" x14ac:dyDescent="0.2">
      <c r="A40" s="89"/>
      <c r="B40" s="78"/>
      <c r="C40" s="79"/>
      <c r="D40" s="80"/>
      <c r="E40" s="70">
        <f t="shared" si="0"/>
        <v>0</v>
      </c>
      <c r="F40" s="72" t="s">
        <v>25</v>
      </c>
      <c r="G40" s="26"/>
      <c r="H40" s="26">
        <f t="shared" si="4"/>
        <v>0</v>
      </c>
      <c r="I40" s="73" t="s">
        <v>26</v>
      </c>
      <c r="J40" s="97"/>
    </row>
    <row r="41" spans="1:10" ht="28.05" customHeight="1" x14ac:dyDescent="0.2">
      <c r="A41" s="112" t="s">
        <v>42</v>
      </c>
      <c r="B41" s="113"/>
      <c r="C41" s="114"/>
      <c r="D41" s="96">
        <f>SUM(D6:D40)</f>
        <v>11411.6</v>
      </c>
      <c r="E41" s="96">
        <f>SUM(E6:E40)</f>
        <v>11411.6</v>
      </c>
      <c r="F41" s="119"/>
      <c r="G41" s="120"/>
      <c r="H41" s="120"/>
      <c r="I41" s="120"/>
      <c r="J41" s="121"/>
    </row>
    <row r="42" spans="1:10" ht="29.9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B43" s="1" t="s">
        <v>98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view="pageBreakPreview" topLeftCell="A8" zoomScale="80" zoomScaleNormal="60" zoomScaleSheetLayoutView="80" workbookViewId="0">
      <selection activeCell="A43" sqref="A43:C43"/>
    </sheetView>
  </sheetViews>
  <sheetFormatPr defaultColWidth="9" defaultRowHeight="21.1" x14ac:dyDescent="0.2"/>
  <cols>
    <col min="1" max="1" width="7.109375" style="18" customWidth="1"/>
    <col min="2" max="2" width="14.6640625" style="1" customWidth="1"/>
    <col min="3" max="3" width="28.33203125" style="1" customWidth="1"/>
    <col min="4" max="4" width="13.44140625" style="1" customWidth="1"/>
    <col min="5" max="5" width="13.109375" style="1" customWidth="1"/>
    <col min="6" max="6" width="14.88671875" style="1" customWidth="1"/>
    <col min="7" max="7" width="26.6640625" style="1" customWidth="1"/>
    <col min="8" max="8" width="26" style="1" customWidth="1"/>
    <col min="9" max="9" width="13.6640625" style="1" customWidth="1"/>
    <col min="10" max="10" width="33.88671875" style="1" customWidth="1"/>
    <col min="11" max="16384" width="9" style="1"/>
  </cols>
  <sheetData>
    <row r="1" spans="1:10" s="95" customFormat="1" ht="32.6" x14ac:dyDescent="0.2">
      <c r="A1" s="115" t="str">
        <f>+คอนสาร!A1</f>
        <v>สรุปผลการดำเนินการจัดซื้อจัดจ้างในรอบเดือน มีนาคม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5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5" customFormat="1" ht="32.6" x14ac:dyDescent="0.2">
      <c r="A3" s="115" t="str">
        <f>+คอนสาร!A3</f>
        <v>ประจำเดือน มีนาคม พ.ศ. 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05" customHeight="1" x14ac:dyDescent="0.2">
      <c r="A5" s="87"/>
      <c r="B5" s="104"/>
      <c r="C5" s="33" t="s">
        <v>30</v>
      </c>
      <c r="D5" s="88"/>
      <c r="E5" s="87"/>
      <c r="F5" s="34"/>
      <c r="G5" s="87"/>
      <c r="H5" s="87"/>
      <c r="I5" s="87"/>
      <c r="J5" s="87"/>
    </row>
    <row r="6" spans="1:10" ht="28.05" customHeight="1" x14ac:dyDescent="0.2">
      <c r="A6" s="67" t="s">
        <v>23</v>
      </c>
      <c r="B6" s="67" t="s">
        <v>144</v>
      </c>
      <c r="C6" s="76" t="s">
        <v>39</v>
      </c>
      <c r="D6" s="70">
        <v>8390</v>
      </c>
      <c r="E6" s="70">
        <f t="shared" ref="E6:E11" si="0">+D6</f>
        <v>8390</v>
      </c>
      <c r="F6" s="72" t="s">
        <v>25</v>
      </c>
      <c r="G6" s="72" t="s">
        <v>44</v>
      </c>
      <c r="H6" s="72" t="str">
        <f t="shared" ref="H6:H11" si="1">+G6</f>
        <v>ร้านชัยพันธุ์การเกษตร 2</v>
      </c>
      <c r="I6" s="73" t="s">
        <v>26</v>
      </c>
      <c r="J6" s="76" t="s">
        <v>242</v>
      </c>
    </row>
    <row r="7" spans="1:10" ht="28.05" customHeight="1" x14ac:dyDescent="0.2">
      <c r="A7" s="67" t="s">
        <v>13</v>
      </c>
      <c r="B7" s="67" t="s">
        <v>245</v>
      </c>
      <c r="C7" s="76" t="s">
        <v>246</v>
      </c>
      <c r="D7" s="70">
        <v>9310</v>
      </c>
      <c r="E7" s="70">
        <f t="shared" si="0"/>
        <v>9310</v>
      </c>
      <c r="F7" s="72" t="s">
        <v>25</v>
      </c>
      <c r="G7" s="72" t="s">
        <v>247</v>
      </c>
      <c r="H7" s="72" t="str">
        <f t="shared" si="1"/>
        <v>อู่จารยะมา &amp; เลามนต์เซอร์วิส</v>
      </c>
      <c r="I7" s="73" t="s">
        <v>26</v>
      </c>
      <c r="J7" s="76" t="s">
        <v>248</v>
      </c>
    </row>
    <row r="8" spans="1:10" ht="28.05" customHeight="1" x14ac:dyDescent="0.2">
      <c r="A8" s="67" t="s">
        <v>14</v>
      </c>
      <c r="B8" s="67" t="s">
        <v>182</v>
      </c>
      <c r="C8" s="76" t="s">
        <v>70</v>
      </c>
      <c r="D8" s="70">
        <v>3750</v>
      </c>
      <c r="E8" s="70">
        <f t="shared" si="0"/>
        <v>3750</v>
      </c>
      <c r="F8" s="72" t="s">
        <v>25</v>
      </c>
      <c r="G8" s="72" t="s">
        <v>132</v>
      </c>
      <c r="H8" s="72" t="str">
        <f t="shared" si="1"/>
        <v>นายสุบิน  เกตุสิทธิ์</v>
      </c>
      <c r="I8" s="73" t="s">
        <v>26</v>
      </c>
      <c r="J8" s="76" t="s">
        <v>243</v>
      </c>
    </row>
    <row r="9" spans="1:10" ht="28.05" customHeight="1" x14ac:dyDescent="0.2">
      <c r="A9" s="67" t="s">
        <v>15</v>
      </c>
      <c r="B9" s="67" t="s">
        <v>244</v>
      </c>
      <c r="C9" s="76" t="s">
        <v>33</v>
      </c>
      <c r="D9" s="70">
        <v>3160</v>
      </c>
      <c r="E9" s="70">
        <f t="shared" si="0"/>
        <v>3160</v>
      </c>
      <c r="F9" s="72" t="s">
        <v>25</v>
      </c>
      <c r="G9" s="72" t="s">
        <v>44</v>
      </c>
      <c r="H9" s="72" t="str">
        <f t="shared" si="1"/>
        <v>ร้านชัยพันธุ์การเกษตร 2</v>
      </c>
      <c r="I9" s="73" t="s">
        <v>26</v>
      </c>
      <c r="J9" s="76" t="s">
        <v>250</v>
      </c>
    </row>
    <row r="10" spans="1:10" ht="28.05" customHeight="1" x14ac:dyDescent="0.2">
      <c r="A10" s="67" t="s">
        <v>16</v>
      </c>
      <c r="B10" s="67" t="s">
        <v>171</v>
      </c>
      <c r="C10" s="76" t="s">
        <v>39</v>
      </c>
      <c r="D10" s="70">
        <v>8615</v>
      </c>
      <c r="E10" s="70">
        <f t="shared" si="0"/>
        <v>8615</v>
      </c>
      <c r="F10" s="72" t="s">
        <v>25</v>
      </c>
      <c r="G10" s="72" t="s">
        <v>252</v>
      </c>
      <c r="H10" s="72" t="str">
        <f t="shared" si="1"/>
        <v>ร้านชัยพันธุ์การเกษตร</v>
      </c>
      <c r="I10" s="73" t="s">
        <v>26</v>
      </c>
      <c r="J10" s="76" t="s">
        <v>249</v>
      </c>
    </row>
    <row r="11" spans="1:10" ht="28.05" customHeight="1" x14ac:dyDescent="0.2">
      <c r="A11" s="67" t="s">
        <v>17</v>
      </c>
      <c r="B11" s="67" t="s">
        <v>251</v>
      </c>
      <c r="C11" s="76" t="s">
        <v>39</v>
      </c>
      <c r="D11" s="70">
        <v>3575</v>
      </c>
      <c r="E11" s="70">
        <f t="shared" si="0"/>
        <v>3575</v>
      </c>
      <c r="F11" s="72" t="s">
        <v>25</v>
      </c>
      <c r="G11" s="72" t="s">
        <v>252</v>
      </c>
      <c r="H11" s="72" t="str">
        <f t="shared" si="1"/>
        <v>ร้านชัยพันธุ์การเกษตร</v>
      </c>
      <c r="I11" s="73" t="s">
        <v>26</v>
      </c>
      <c r="J11" s="76" t="s">
        <v>253</v>
      </c>
    </row>
    <row r="12" spans="1:10" ht="28.05" customHeight="1" x14ac:dyDescent="0.2">
      <c r="A12" s="67" t="s">
        <v>18</v>
      </c>
      <c r="B12" s="67" t="s">
        <v>149</v>
      </c>
      <c r="C12" s="76" t="s">
        <v>235</v>
      </c>
      <c r="D12" s="70">
        <v>550</v>
      </c>
      <c r="E12" s="70">
        <f t="shared" ref="E12" si="2">+D12</f>
        <v>550</v>
      </c>
      <c r="F12" s="72" t="s">
        <v>25</v>
      </c>
      <c r="G12" s="72" t="s">
        <v>236</v>
      </c>
      <c r="H12" s="72" t="str">
        <f t="shared" ref="H12" si="3">+G12</f>
        <v>แมกซ์ดิจิตอล</v>
      </c>
      <c r="I12" s="73" t="s">
        <v>26</v>
      </c>
      <c r="J12" s="76" t="s">
        <v>237</v>
      </c>
    </row>
    <row r="13" spans="1:10" ht="28.05" customHeight="1" x14ac:dyDescent="0.2">
      <c r="A13" s="67" t="s">
        <v>19</v>
      </c>
      <c r="B13" s="67" t="s">
        <v>152</v>
      </c>
      <c r="C13" s="76" t="s">
        <v>39</v>
      </c>
      <c r="D13" s="70">
        <v>3375</v>
      </c>
      <c r="E13" s="70">
        <f>+D13</f>
        <v>3375</v>
      </c>
      <c r="F13" s="72" t="s">
        <v>25</v>
      </c>
      <c r="G13" s="72" t="s">
        <v>238</v>
      </c>
      <c r="H13" s="72" t="str">
        <f>+G13</f>
        <v>ร้านเจริญเซ็นเตอร์</v>
      </c>
      <c r="I13" s="73" t="s">
        <v>26</v>
      </c>
      <c r="J13" s="76" t="s">
        <v>239</v>
      </c>
    </row>
    <row r="14" spans="1:10" ht="28.05" customHeight="1" x14ac:dyDescent="0.2">
      <c r="A14" s="67" t="s">
        <v>20</v>
      </c>
      <c r="B14" s="67" t="s">
        <v>240</v>
      </c>
      <c r="C14" s="76" t="s">
        <v>235</v>
      </c>
      <c r="D14" s="70">
        <v>2200</v>
      </c>
      <c r="E14" s="70">
        <f t="shared" ref="E14:E19" si="4">+D14</f>
        <v>2200</v>
      </c>
      <c r="F14" s="72" t="s">
        <v>25</v>
      </c>
      <c r="G14" s="72" t="s">
        <v>241</v>
      </c>
      <c r="H14" s="72" t="str">
        <f t="shared" ref="H14" si="5">+G14</f>
        <v>ร้านนาวาดีไซน</v>
      </c>
      <c r="I14" s="73" t="s">
        <v>26</v>
      </c>
      <c r="J14" s="76" t="s">
        <v>254</v>
      </c>
    </row>
    <row r="15" spans="1:10" ht="28.05" customHeight="1" x14ac:dyDescent="0.2">
      <c r="A15" s="67" t="s">
        <v>21</v>
      </c>
      <c r="B15" s="67" t="s">
        <v>169</v>
      </c>
      <c r="C15" s="76" t="s">
        <v>255</v>
      </c>
      <c r="D15" s="70">
        <v>2770</v>
      </c>
      <c r="E15" s="70">
        <f t="shared" si="4"/>
        <v>2770</v>
      </c>
      <c r="F15" s="72" t="s">
        <v>25</v>
      </c>
      <c r="G15" s="72" t="s">
        <v>247</v>
      </c>
      <c r="H15" s="72" t="str">
        <f>+G15</f>
        <v>อู่จารยะมา &amp; เลามนต์เซอร์วิส</v>
      </c>
      <c r="I15" s="73" t="s">
        <v>26</v>
      </c>
      <c r="J15" s="76" t="s">
        <v>256</v>
      </c>
    </row>
    <row r="16" spans="1:10" ht="28.05" customHeight="1" x14ac:dyDescent="0.2">
      <c r="A16" s="67" t="s">
        <v>34</v>
      </c>
      <c r="B16" s="67" t="s">
        <v>186</v>
      </c>
      <c r="C16" s="76" t="s">
        <v>40</v>
      </c>
      <c r="D16" s="70">
        <v>1225</v>
      </c>
      <c r="E16" s="70">
        <f t="shared" si="4"/>
        <v>1225</v>
      </c>
      <c r="F16" s="72" t="s">
        <v>25</v>
      </c>
      <c r="G16" s="72" t="s">
        <v>45</v>
      </c>
      <c r="H16" s="72" t="str">
        <f>+G16</f>
        <v>ร้านดีดีเซ็นเตอร์</v>
      </c>
      <c r="I16" s="73" t="s">
        <v>26</v>
      </c>
      <c r="J16" s="76" t="s">
        <v>257</v>
      </c>
    </row>
    <row r="17" spans="1:10" ht="28.05" customHeight="1" x14ac:dyDescent="0.2">
      <c r="A17" s="67" t="s">
        <v>35</v>
      </c>
      <c r="B17" s="67" t="s">
        <v>209</v>
      </c>
      <c r="C17" s="76" t="s">
        <v>255</v>
      </c>
      <c r="D17" s="70">
        <v>1250</v>
      </c>
      <c r="E17" s="70">
        <f t="shared" si="4"/>
        <v>1250</v>
      </c>
      <c r="F17" s="72" t="s">
        <v>25</v>
      </c>
      <c r="G17" s="72" t="s">
        <v>247</v>
      </c>
      <c r="H17" s="72" t="str">
        <f t="shared" ref="H17:H27" si="6">+G17</f>
        <v>อู่จารยะมา &amp; เลามนต์เซอร์วิส</v>
      </c>
      <c r="I17" s="73" t="s">
        <v>26</v>
      </c>
      <c r="J17" s="76" t="s">
        <v>258</v>
      </c>
    </row>
    <row r="18" spans="1:10" ht="28.05" customHeight="1" x14ac:dyDescent="0.2">
      <c r="A18" s="67" t="s">
        <v>36</v>
      </c>
      <c r="B18" s="67" t="s">
        <v>259</v>
      </c>
      <c r="C18" s="76" t="s">
        <v>39</v>
      </c>
      <c r="D18" s="70">
        <v>1150</v>
      </c>
      <c r="E18" s="70">
        <f t="shared" si="4"/>
        <v>1150</v>
      </c>
      <c r="F18" s="72" t="s">
        <v>25</v>
      </c>
      <c r="G18" s="72" t="s">
        <v>45</v>
      </c>
      <c r="H18" s="72" t="str">
        <f t="shared" si="6"/>
        <v>ร้านดีดีเซ็นเตอร์</v>
      </c>
      <c r="I18" s="73" t="s">
        <v>26</v>
      </c>
      <c r="J18" s="76" t="s">
        <v>260</v>
      </c>
    </row>
    <row r="19" spans="1:10" ht="28.05" customHeight="1" x14ac:dyDescent="0.2">
      <c r="A19" s="67" t="s">
        <v>49</v>
      </c>
      <c r="B19" s="67" t="s">
        <v>155</v>
      </c>
      <c r="C19" s="76" t="s">
        <v>39</v>
      </c>
      <c r="D19" s="70">
        <v>1080</v>
      </c>
      <c r="E19" s="70">
        <f t="shared" si="4"/>
        <v>1080</v>
      </c>
      <c r="F19" s="72" t="s">
        <v>25</v>
      </c>
      <c r="G19" s="72" t="s">
        <v>261</v>
      </c>
      <c r="H19" s="72" t="str">
        <f t="shared" si="6"/>
        <v>ร้านยาฟาร์มา เมด</v>
      </c>
      <c r="I19" s="73" t="s">
        <v>26</v>
      </c>
      <c r="J19" s="76" t="s">
        <v>262</v>
      </c>
    </row>
    <row r="20" spans="1:10" ht="28.05" hidden="1" customHeight="1" x14ac:dyDescent="0.2">
      <c r="A20" s="67"/>
      <c r="B20" s="67"/>
      <c r="C20" s="76"/>
      <c r="D20" s="70"/>
      <c r="E20" s="70">
        <f t="shared" ref="E20:E24" si="7">+D20</f>
        <v>0</v>
      </c>
      <c r="F20" s="72" t="s">
        <v>25</v>
      </c>
      <c r="G20" s="72"/>
      <c r="H20" s="72">
        <f t="shared" si="6"/>
        <v>0</v>
      </c>
      <c r="I20" s="73" t="s">
        <v>26</v>
      </c>
      <c r="J20" s="76"/>
    </row>
    <row r="21" spans="1:10" ht="28.05" hidden="1" customHeight="1" x14ac:dyDescent="0.2">
      <c r="A21" s="67"/>
      <c r="B21" s="67"/>
      <c r="C21" s="76"/>
      <c r="D21" s="70"/>
      <c r="E21" s="70">
        <f t="shared" si="7"/>
        <v>0</v>
      </c>
      <c r="F21" s="72" t="s">
        <v>25</v>
      </c>
      <c r="G21" s="72"/>
      <c r="H21" s="72">
        <f t="shared" si="6"/>
        <v>0</v>
      </c>
      <c r="I21" s="73" t="s">
        <v>26</v>
      </c>
      <c r="J21" s="76"/>
    </row>
    <row r="22" spans="1:10" ht="28.05" hidden="1" customHeight="1" x14ac:dyDescent="0.2">
      <c r="A22" s="67"/>
      <c r="B22" s="67"/>
      <c r="C22" s="76"/>
      <c r="D22" s="70"/>
      <c r="E22" s="70">
        <f t="shared" si="7"/>
        <v>0</v>
      </c>
      <c r="F22" s="72" t="s">
        <v>25</v>
      </c>
      <c r="G22" s="72"/>
      <c r="H22" s="72">
        <f t="shared" si="6"/>
        <v>0</v>
      </c>
      <c r="I22" s="73" t="s">
        <v>26</v>
      </c>
      <c r="J22" s="76"/>
    </row>
    <row r="23" spans="1:10" ht="28.05" hidden="1" customHeight="1" x14ac:dyDescent="0.2">
      <c r="A23" s="67"/>
      <c r="B23" s="67"/>
      <c r="C23" s="76"/>
      <c r="D23" s="70"/>
      <c r="E23" s="70">
        <f t="shared" si="7"/>
        <v>0</v>
      </c>
      <c r="F23" s="72" t="s">
        <v>25</v>
      </c>
      <c r="G23" s="72"/>
      <c r="H23" s="72">
        <f t="shared" si="6"/>
        <v>0</v>
      </c>
      <c r="I23" s="73" t="s">
        <v>26</v>
      </c>
      <c r="J23" s="76"/>
    </row>
    <row r="24" spans="1:10" ht="28.05" hidden="1" customHeight="1" x14ac:dyDescent="0.2">
      <c r="A24" s="67"/>
      <c r="B24" s="67"/>
      <c r="C24" s="76"/>
      <c r="D24" s="70"/>
      <c r="E24" s="70">
        <f t="shared" si="7"/>
        <v>0</v>
      </c>
      <c r="F24" s="72" t="s">
        <v>25</v>
      </c>
      <c r="G24" s="72"/>
      <c r="H24" s="72">
        <f t="shared" si="6"/>
        <v>0</v>
      </c>
      <c r="I24" s="73" t="s">
        <v>26</v>
      </c>
      <c r="J24" s="76"/>
    </row>
    <row r="25" spans="1:10" ht="28.05" hidden="1" customHeight="1" x14ac:dyDescent="0.2">
      <c r="A25" s="67"/>
      <c r="B25" s="67"/>
      <c r="C25" s="76"/>
      <c r="D25" s="70"/>
      <c r="E25" s="70">
        <f t="shared" ref="E25:E42" si="8">+D25</f>
        <v>0</v>
      </c>
      <c r="F25" s="72" t="s">
        <v>25</v>
      </c>
      <c r="G25" s="72"/>
      <c r="H25" s="72">
        <f t="shared" si="6"/>
        <v>0</v>
      </c>
      <c r="I25" s="73" t="s">
        <v>26</v>
      </c>
      <c r="J25" s="76"/>
    </row>
    <row r="26" spans="1:10" ht="28.05" hidden="1" customHeight="1" x14ac:dyDescent="0.2">
      <c r="A26" s="67"/>
      <c r="B26" s="67"/>
      <c r="C26" s="76"/>
      <c r="D26" s="70"/>
      <c r="E26" s="70">
        <f t="shared" si="8"/>
        <v>0</v>
      </c>
      <c r="F26" s="72" t="s">
        <v>25</v>
      </c>
      <c r="G26" s="72"/>
      <c r="H26" s="72">
        <f t="shared" si="6"/>
        <v>0</v>
      </c>
      <c r="I26" s="73" t="s">
        <v>26</v>
      </c>
      <c r="J26" s="76"/>
    </row>
    <row r="27" spans="1:10" ht="28.05" hidden="1" customHeight="1" x14ac:dyDescent="0.2">
      <c r="A27" s="67"/>
      <c r="B27" s="67"/>
      <c r="C27" s="76"/>
      <c r="D27" s="70"/>
      <c r="E27" s="70">
        <f t="shared" si="8"/>
        <v>0</v>
      </c>
      <c r="F27" s="72" t="s">
        <v>25</v>
      </c>
      <c r="G27" s="72"/>
      <c r="H27" s="72">
        <f t="shared" si="6"/>
        <v>0</v>
      </c>
      <c r="I27" s="73" t="s">
        <v>26</v>
      </c>
      <c r="J27" s="76"/>
    </row>
    <row r="28" spans="1:10" ht="28.05" hidden="1" customHeight="1" x14ac:dyDescent="0.2">
      <c r="A28" s="67"/>
      <c r="B28" s="67"/>
      <c r="C28" s="76"/>
      <c r="D28" s="70"/>
      <c r="E28" s="70">
        <f t="shared" si="8"/>
        <v>0</v>
      </c>
      <c r="F28" s="72" t="s">
        <v>25</v>
      </c>
      <c r="G28" s="72"/>
      <c r="H28" s="72">
        <f>+G28</f>
        <v>0</v>
      </c>
      <c r="I28" s="73" t="s">
        <v>26</v>
      </c>
      <c r="J28" s="76"/>
    </row>
    <row r="29" spans="1:10" ht="28.05" hidden="1" customHeight="1" x14ac:dyDescent="0.2">
      <c r="A29" s="67"/>
      <c r="B29" s="67"/>
      <c r="C29" s="76"/>
      <c r="D29" s="70"/>
      <c r="E29" s="70">
        <f t="shared" si="8"/>
        <v>0</v>
      </c>
      <c r="F29" s="72" t="s">
        <v>25</v>
      </c>
      <c r="G29" s="72"/>
      <c r="H29" s="72">
        <f>+G29</f>
        <v>0</v>
      </c>
      <c r="I29" s="73" t="s">
        <v>26</v>
      </c>
      <c r="J29" s="76"/>
    </row>
    <row r="30" spans="1:10" ht="28.05" hidden="1" customHeight="1" x14ac:dyDescent="0.2">
      <c r="A30" s="67"/>
      <c r="B30" s="67"/>
      <c r="C30" s="76"/>
      <c r="D30" s="70"/>
      <c r="E30" s="70">
        <f t="shared" si="8"/>
        <v>0</v>
      </c>
      <c r="F30" s="72" t="s">
        <v>25</v>
      </c>
      <c r="G30" s="72"/>
      <c r="H30" s="72">
        <f>+G30</f>
        <v>0</v>
      </c>
      <c r="I30" s="73" t="s">
        <v>26</v>
      </c>
      <c r="J30" s="76"/>
    </row>
    <row r="31" spans="1:10" ht="28.05" hidden="1" customHeight="1" x14ac:dyDescent="0.2">
      <c r="A31" s="67"/>
      <c r="B31" s="67"/>
      <c r="C31" s="76"/>
      <c r="D31" s="70"/>
      <c r="E31" s="70">
        <f t="shared" si="8"/>
        <v>0</v>
      </c>
      <c r="F31" s="72" t="s">
        <v>25</v>
      </c>
      <c r="G31" s="72"/>
      <c r="H31" s="72">
        <f>+G31</f>
        <v>0</v>
      </c>
      <c r="I31" s="73" t="s">
        <v>26</v>
      </c>
      <c r="J31" s="76"/>
    </row>
    <row r="32" spans="1:10" ht="28.05" hidden="1" customHeight="1" x14ac:dyDescent="0.2">
      <c r="A32" s="67"/>
      <c r="B32" s="67"/>
      <c r="C32" s="76"/>
      <c r="D32" s="70"/>
      <c r="E32" s="70">
        <f t="shared" si="8"/>
        <v>0</v>
      </c>
      <c r="F32" s="72" t="s">
        <v>25</v>
      </c>
      <c r="G32" s="72"/>
      <c r="H32" s="72">
        <f t="shared" ref="H32:H42" si="9">+G32</f>
        <v>0</v>
      </c>
      <c r="I32" s="73" t="s">
        <v>26</v>
      </c>
      <c r="J32" s="76"/>
    </row>
    <row r="33" spans="1:10" ht="28.05" hidden="1" customHeight="1" x14ac:dyDescent="0.2">
      <c r="A33" s="67"/>
      <c r="B33" s="67"/>
      <c r="C33" s="76"/>
      <c r="D33" s="70"/>
      <c r="E33" s="70">
        <f t="shared" si="8"/>
        <v>0</v>
      </c>
      <c r="F33" s="72" t="s">
        <v>25</v>
      </c>
      <c r="G33" s="72"/>
      <c r="H33" s="72">
        <f t="shared" si="9"/>
        <v>0</v>
      </c>
      <c r="I33" s="73" t="s">
        <v>26</v>
      </c>
      <c r="J33" s="76"/>
    </row>
    <row r="34" spans="1:10" ht="28.05" hidden="1" customHeight="1" x14ac:dyDescent="0.2">
      <c r="A34" s="67"/>
      <c r="B34" s="67"/>
      <c r="C34" s="76"/>
      <c r="D34" s="70"/>
      <c r="E34" s="70">
        <f t="shared" si="8"/>
        <v>0</v>
      </c>
      <c r="F34" s="72" t="s">
        <v>25</v>
      </c>
      <c r="G34" s="72"/>
      <c r="H34" s="72">
        <f t="shared" si="9"/>
        <v>0</v>
      </c>
      <c r="I34" s="73" t="s">
        <v>26</v>
      </c>
      <c r="J34" s="76"/>
    </row>
    <row r="35" spans="1:10" ht="28.05" hidden="1" customHeight="1" x14ac:dyDescent="0.2">
      <c r="A35" s="67"/>
      <c r="B35" s="67"/>
      <c r="C35" s="76"/>
      <c r="D35" s="70"/>
      <c r="E35" s="70">
        <f t="shared" si="8"/>
        <v>0</v>
      </c>
      <c r="F35" s="72" t="s">
        <v>25</v>
      </c>
      <c r="G35" s="72"/>
      <c r="H35" s="72">
        <f t="shared" si="9"/>
        <v>0</v>
      </c>
      <c r="I35" s="73" t="s">
        <v>26</v>
      </c>
      <c r="J35" s="76"/>
    </row>
    <row r="36" spans="1:10" ht="28.05" hidden="1" customHeight="1" x14ac:dyDescent="0.2">
      <c r="A36" s="67"/>
      <c r="B36" s="67"/>
      <c r="C36" s="76"/>
      <c r="D36" s="70"/>
      <c r="E36" s="70">
        <f t="shared" si="8"/>
        <v>0</v>
      </c>
      <c r="F36" s="72" t="s">
        <v>25</v>
      </c>
      <c r="G36" s="72"/>
      <c r="H36" s="72">
        <f t="shared" si="9"/>
        <v>0</v>
      </c>
      <c r="I36" s="73" t="s">
        <v>26</v>
      </c>
      <c r="J36" s="76"/>
    </row>
    <row r="37" spans="1:10" ht="28.05" hidden="1" customHeight="1" x14ac:dyDescent="0.2">
      <c r="A37" s="67"/>
      <c r="B37" s="67"/>
      <c r="C37" s="76"/>
      <c r="D37" s="70"/>
      <c r="E37" s="70">
        <f t="shared" si="8"/>
        <v>0</v>
      </c>
      <c r="F37" s="72" t="s">
        <v>25</v>
      </c>
      <c r="G37" s="72"/>
      <c r="H37" s="72">
        <f t="shared" si="9"/>
        <v>0</v>
      </c>
      <c r="I37" s="73" t="s">
        <v>26</v>
      </c>
      <c r="J37" s="76"/>
    </row>
    <row r="38" spans="1:10" ht="28.05" hidden="1" customHeight="1" x14ac:dyDescent="0.2">
      <c r="A38" s="67"/>
      <c r="B38" s="67"/>
      <c r="C38" s="76"/>
      <c r="D38" s="70"/>
      <c r="E38" s="70">
        <f t="shared" si="8"/>
        <v>0</v>
      </c>
      <c r="F38" s="72" t="s">
        <v>25</v>
      </c>
      <c r="G38" s="72"/>
      <c r="H38" s="72">
        <f t="shared" si="9"/>
        <v>0</v>
      </c>
      <c r="I38" s="73" t="s">
        <v>26</v>
      </c>
      <c r="J38" s="76"/>
    </row>
    <row r="39" spans="1:10" ht="28.05" hidden="1" customHeight="1" x14ac:dyDescent="0.2">
      <c r="A39" s="67"/>
      <c r="B39" s="67"/>
      <c r="C39" s="76"/>
      <c r="D39" s="70"/>
      <c r="E39" s="70">
        <f t="shared" si="8"/>
        <v>0</v>
      </c>
      <c r="F39" s="72" t="s">
        <v>25</v>
      </c>
      <c r="G39" s="72"/>
      <c r="H39" s="72">
        <f t="shared" si="9"/>
        <v>0</v>
      </c>
      <c r="I39" s="73" t="s">
        <v>26</v>
      </c>
      <c r="J39" s="76"/>
    </row>
    <row r="40" spans="1:10" ht="28.05" hidden="1" customHeight="1" x14ac:dyDescent="0.2">
      <c r="A40" s="67"/>
      <c r="B40" s="67"/>
      <c r="C40" s="76"/>
      <c r="D40" s="70"/>
      <c r="E40" s="70">
        <f t="shared" si="8"/>
        <v>0</v>
      </c>
      <c r="F40" s="72" t="s">
        <v>25</v>
      </c>
      <c r="G40" s="72"/>
      <c r="H40" s="72">
        <f t="shared" si="9"/>
        <v>0</v>
      </c>
      <c r="I40" s="73" t="s">
        <v>26</v>
      </c>
      <c r="J40" s="76"/>
    </row>
    <row r="41" spans="1:10" ht="28.05" hidden="1" customHeight="1" x14ac:dyDescent="0.2">
      <c r="A41" s="67"/>
      <c r="B41" s="67"/>
      <c r="C41" s="76"/>
      <c r="D41" s="70"/>
      <c r="E41" s="70">
        <f t="shared" si="8"/>
        <v>0</v>
      </c>
      <c r="F41" s="72" t="s">
        <v>25</v>
      </c>
      <c r="G41" s="72"/>
      <c r="H41" s="72">
        <f t="shared" si="9"/>
        <v>0</v>
      </c>
      <c r="I41" s="73" t="s">
        <v>26</v>
      </c>
      <c r="J41" s="76"/>
    </row>
    <row r="42" spans="1:10" ht="28.05" hidden="1" customHeight="1" x14ac:dyDescent="0.2">
      <c r="A42" s="67"/>
      <c r="B42" s="89"/>
      <c r="C42" s="79"/>
      <c r="D42" s="80"/>
      <c r="E42" s="80">
        <f t="shared" si="8"/>
        <v>0</v>
      </c>
      <c r="F42" s="72" t="s">
        <v>25</v>
      </c>
      <c r="G42" s="26"/>
      <c r="H42" s="25">
        <f t="shared" si="9"/>
        <v>0</v>
      </c>
      <c r="I42" s="73" t="s">
        <v>26</v>
      </c>
      <c r="J42" s="99"/>
    </row>
    <row r="43" spans="1:10" ht="28.05" customHeight="1" x14ac:dyDescent="0.2">
      <c r="A43" s="116" t="s">
        <v>42</v>
      </c>
      <c r="B43" s="117"/>
      <c r="C43" s="118"/>
      <c r="D43" s="7">
        <f>SUM(D6:D42)</f>
        <v>50400</v>
      </c>
      <c r="E43" s="7">
        <f>SUM(E6:E42)</f>
        <v>50400</v>
      </c>
      <c r="F43" s="119"/>
      <c r="G43" s="120"/>
      <c r="H43" s="120"/>
      <c r="I43" s="120"/>
      <c r="J43" s="121"/>
    </row>
    <row r="44" spans="1:10" x14ac:dyDescent="0.2">
      <c r="B44" s="1" t="s">
        <v>99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2"/>
  <sheetViews>
    <sheetView view="pageBreakPreview" topLeftCell="A4" zoomScale="80" zoomScaleNormal="70" zoomScaleSheetLayoutView="80" workbookViewId="0">
      <selection activeCell="I22" sqref="I22"/>
    </sheetView>
  </sheetViews>
  <sheetFormatPr defaultColWidth="9" defaultRowHeight="21.1" x14ac:dyDescent="0.2"/>
  <cols>
    <col min="1" max="1" width="6.5546875" style="18" customWidth="1"/>
    <col min="2" max="2" width="14" style="1" customWidth="1"/>
    <col min="3" max="3" width="26.77734375" style="1" customWidth="1"/>
    <col min="4" max="4" width="12.109375" style="1" customWidth="1"/>
    <col min="5" max="5" width="11.109375" style="1" customWidth="1"/>
    <col min="6" max="6" width="13" style="1" customWidth="1"/>
    <col min="7" max="7" width="21.88671875" style="1" customWidth="1"/>
    <col min="8" max="8" width="22.21875" style="1" customWidth="1"/>
    <col min="9" max="9" width="13.44140625" style="1" customWidth="1"/>
    <col min="10" max="10" width="36.109375" style="1" customWidth="1"/>
    <col min="11" max="11" width="6.44140625" style="1" customWidth="1"/>
    <col min="12" max="16384" width="9" style="1"/>
  </cols>
  <sheetData>
    <row r="1" spans="1:10" s="95" customFormat="1" ht="32.6" x14ac:dyDescent="0.2">
      <c r="A1" s="115" t="str">
        <f>+ดงพลอง!A1</f>
        <v>สรุปผลการดำเนินการจัดซื้อจัดจ้างในรอบเดือน มีนาคม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5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5" customFormat="1" ht="32.6" x14ac:dyDescent="0.2">
      <c r="A3" s="115" t="str">
        <f>+ดงพลอง!A3</f>
        <v>ประจำเดือน มีนาคม พ.ศ. 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101"/>
      <c r="C5" s="3" t="s">
        <v>31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67" t="s">
        <v>23</v>
      </c>
      <c r="B6" s="67" t="s">
        <v>186</v>
      </c>
      <c r="C6" s="76" t="s">
        <v>64</v>
      </c>
      <c r="D6" s="70">
        <v>224</v>
      </c>
      <c r="E6" s="70">
        <f t="shared" ref="E6:E8" si="0">+D6</f>
        <v>224</v>
      </c>
      <c r="F6" s="72" t="s">
        <v>25</v>
      </c>
      <c r="G6" s="72" t="s">
        <v>187</v>
      </c>
      <c r="H6" s="72" t="str">
        <f>+G6</f>
        <v>ร้านแบมเบลส์ก๊อบปี้</v>
      </c>
      <c r="I6" s="73" t="s">
        <v>26</v>
      </c>
      <c r="J6" s="86" t="s">
        <v>188</v>
      </c>
    </row>
    <row r="7" spans="1:10" ht="28.05" customHeight="1" x14ac:dyDescent="0.2">
      <c r="A7" s="67" t="s">
        <v>13</v>
      </c>
      <c r="B7" s="67" t="s">
        <v>182</v>
      </c>
      <c r="C7" s="76" t="s">
        <v>64</v>
      </c>
      <c r="D7" s="70">
        <v>500</v>
      </c>
      <c r="E7" s="70">
        <f t="shared" si="0"/>
        <v>500</v>
      </c>
      <c r="F7" s="72" t="s">
        <v>25</v>
      </c>
      <c r="G7" s="72" t="s">
        <v>187</v>
      </c>
      <c r="H7" s="72" t="str">
        <f>+G7</f>
        <v>ร้านแบมเบลส์ก๊อบปี้</v>
      </c>
      <c r="I7" s="73" t="s">
        <v>26</v>
      </c>
      <c r="J7" s="86" t="s">
        <v>189</v>
      </c>
    </row>
    <row r="8" spans="1:10" ht="28.05" customHeight="1" x14ac:dyDescent="0.2">
      <c r="A8" s="102" t="s">
        <v>14</v>
      </c>
      <c r="B8" s="67" t="s">
        <v>190</v>
      </c>
      <c r="C8" s="76" t="s">
        <v>191</v>
      </c>
      <c r="D8" s="70">
        <v>900</v>
      </c>
      <c r="E8" s="70">
        <f t="shared" si="0"/>
        <v>900</v>
      </c>
      <c r="F8" s="72" t="s">
        <v>25</v>
      </c>
      <c r="G8" s="72" t="s">
        <v>131</v>
      </c>
      <c r="H8" s="72" t="str">
        <f t="shared" ref="H8" si="1">+G8</f>
        <v>บริษัท แอดไวซ์สังขะ จำกัด</v>
      </c>
      <c r="I8" s="73" t="s">
        <v>26</v>
      </c>
      <c r="J8" s="86" t="s">
        <v>192</v>
      </c>
    </row>
    <row r="9" spans="1:10" ht="28.05" customHeight="1" x14ac:dyDescent="0.2">
      <c r="A9" s="67" t="s">
        <v>15</v>
      </c>
      <c r="B9" s="67" t="s">
        <v>193</v>
      </c>
      <c r="C9" s="76" t="s">
        <v>40</v>
      </c>
      <c r="D9" s="70">
        <v>590</v>
      </c>
      <c r="E9" s="70">
        <f>+D9</f>
        <v>590</v>
      </c>
      <c r="F9" s="72" t="s">
        <v>25</v>
      </c>
      <c r="G9" s="72" t="s">
        <v>131</v>
      </c>
      <c r="H9" s="72" t="str">
        <f>+G9</f>
        <v>บริษัท แอดไวซ์สังขะ จำกัด</v>
      </c>
      <c r="I9" s="73" t="s">
        <v>26</v>
      </c>
      <c r="J9" s="86" t="s">
        <v>194</v>
      </c>
    </row>
    <row r="10" spans="1:10" ht="28.05" customHeight="1" x14ac:dyDescent="0.2">
      <c r="A10" s="67"/>
      <c r="B10" s="67"/>
      <c r="C10" s="76"/>
      <c r="D10" s="70"/>
      <c r="E10" s="70"/>
      <c r="F10" s="72"/>
      <c r="G10" s="72"/>
      <c r="H10" s="72"/>
      <c r="I10" s="73"/>
      <c r="J10" s="86"/>
    </row>
    <row r="11" spans="1:10" ht="28.05" customHeight="1" x14ac:dyDescent="0.2">
      <c r="A11" s="67"/>
      <c r="B11" s="67"/>
      <c r="C11" s="76"/>
      <c r="D11" s="70"/>
      <c r="E11" s="70"/>
      <c r="F11" s="72"/>
      <c r="G11" s="72"/>
      <c r="H11" s="72"/>
      <c r="I11" s="73"/>
      <c r="J11" s="86"/>
    </row>
    <row r="12" spans="1:10" ht="28.05" customHeight="1" x14ac:dyDescent="0.2">
      <c r="A12" s="67"/>
      <c r="B12" s="67"/>
      <c r="C12" s="76"/>
      <c r="D12" s="70"/>
      <c r="E12" s="70"/>
      <c r="F12" s="72"/>
      <c r="G12" s="72"/>
      <c r="H12" s="72"/>
      <c r="I12" s="73"/>
      <c r="J12" s="86"/>
    </row>
    <row r="13" spans="1:10" ht="28.05" customHeight="1" x14ac:dyDescent="0.2">
      <c r="A13" s="67"/>
      <c r="B13" s="67"/>
      <c r="C13" s="76"/>
      <c r="D13" s="70"/>
      <c r="E13" s="70"/>
      <c r="F13" s="72"/>
      <c r="G13" s="72"/>
      <c r="H13" s="72"/>
      <c r="I13" s="73"/>
      <c r="J13" s="86"/>
    </row>
    <row r="14" spans="1:10" ht="28.05" hidden="1" customHeight="1" x14ac:dyDescent="0.2">
      <c r="A14" s="67"/>
      <c r="B14" s="67"/>
      <c r="C14" s="76"/>
      <c r="D14" s="70"/>
      <c r="E14" s="70">
        <f t="shared" ref="E14:E21" si="2">+D14</f>
        <v>0</v>
      </c>
      <c r="F14" s="72" t="s">
        <v>25</v>
      </c>
      <c r="G14" s="72"/>
      <c r="H14" s="72">
        <f t="shared" ref="H14:H21" si="3">+G14</f>
        <v>0</v>
      </c>
      <c r="I14" s="73" t="s">
        <v>26</v>
      </c>
      <c r="J14" s="86"/>
    </row>
    <row r="15" spans="1:10" ht="28.05" hidden="1" customHeight="1" x14ac:dyDescent="0.2">
      <c r="A15" s="67"/>
      <c r="B15" s="67"/>
      <c r="C15" s="76"/>
      <c r="D15" s="70"/>
      <c r="E15" s="70">
        <f t="shared" si="2"/>
        <v>0</v>
      </c>
      <c r="F15" s="72" t="s">
        <v>25</v>
      </c>
      <c r="G15" s="72"/>
      <c r="H15" s="72">
        <f>+G15</f>
        <v>0</v>
      </c>
      <c r="I15" s="73" t="s">
        <v>26</v>
      </c>
      <c r="J15" s="86"/>
    </row>
    <row r="16" spans="1:10" ht="28.05" hidden="1" customHeight="1" x14ac:dyDescent="0.2">
      <c r="A16" s="67"/>
      <c r="B16" s="67"/>
      <c r="C16" s="76"/>
      <c r="D16" s="70"/>
      <c r="E16" s="70">
        <f t="shared" si="2"/>
        <v>0</v>
      </c>
      <c r="F16" s="72" t="s">
        <v>25</v>
      </c>
      <c r="G16" s="72"/>
      <c r="H16" s="72">
        <f t="shared" si="3"/>
        <v>0</v>
      </c>
      <c r="I16" s="73" t="s">
        <v>26</v>
      </c>
      <c r="J16" s="86"/>
    </row>
    <row r="17" spans="1:10" ht="28.05" hidden="1" customHeight="1" x14ac:dyDescent="0.2">
      <c r="A17" s="67"/>
      <c r="B17" s="67"/>
      <c r="C17" s="76"/>
      <c r="D17" s="70"/>
      <c r="E17" s="70">
        <f t="shared" si="2"/>
        <v>0</v>
      </c>
      <c r="F17" s="72" t="s">
        <v>25</v>
      </c>
      <c r="G17" s="72"/>
      <c r="H17" s="72">
        <f t="shared" si="3"/>
        <v>0</v>
      </c>
      <c r="I17" s="73" t="s">
        <v>26</v>
      </c>
      <c r="J17" s="86"/>
    </row>
    <row r="18" spans="1:10" ht="28.05" hidden="1" customHeight="1" x14ac:dyDescent="0.2">
      <c r="A18" s="67"/>
      <c r="B18" s="67"/>
      <c r="C18" s="76"/>
      <c r="D18" s="70"/>
      <c r="E18" s="70">
        <f t="shared" si="2"/>
        <v>0</v>
      </c>
      <c r="F18" s="72" t="s">
        <v>25</v>
      </c>
      <c r="G18" s="72"/>
      <c r="H18" s="72">
        <f t="shared" si="3"/>
        <v>0</v>
      </c>
      <c r="I18" s="73" t="s">
        <v>26</v>
      </c>
      <c r="J18" s="86"/>
    </row>
    <row r="19" spans="1:10" ht="28.05" hidden="1" customHeight="1" x14ac:dyDescent="0.2">
      <c r="A19" s="82"/>
      <c r="B19" s="67"/>
      <c r="C19" s="76"/>
      <c r="D19" s="70"/>
      <c r="E19" s="70">
        <f t="shared" si="2"/>
        <v>0</v>
      </c>
      <c r="F19" s="72" t="s">
        <v>25</v>
      </c>
      <c r="G19" s="72"/>
      <c r="H19" s="72">
        <f t="shared" si="3"/>
        <v>0</v>
      </c>
      <c r="I19" s="73" t="s">
        <v>26</v>
      </c>
      <c r="J19" s="86"/>
    </row>
    <row r="20" spans="1:10" ht="28.05" hidden="1" customHeight="1" x14ac:dyDescent="0.2">
      <c r="A20" s="82"/>
      <c r="B20" s="67"/>
      <c r="C20" s="76"/>
      <c r="D20" s="70"/>
      <c r="E20" s="70">
        <f t="shared" si="2"/>
        <v>0</v>
      </c>
      <c r="F20" s="72" t="s">
        <v>25</v>
      </c>
      <c r="G20" s="72"/>
      <c r="H20" s="72">
        <f t="shared" si="3"/>
        <v>0</v>
      </c>
      <c r="I20" s="73" t="s">
        <v>26</v>
      </c>
      <c r="J20" s="86"/>
    </row>
    <row r="21" spans="1:10" ht="28.05" hidden="1" customHeight="1" x14ac:dyDescent="0.2">
      <c r="A21" s="78"/>
      <c r="B21" s="103"/>
      <c r="C21" s="79"/>
      <c r="D21" s="80"/>
      <c r="E21" s="80">
        <f t="shared" si="2"/>
        <v>0</v>
      </c>
      <c r="F21" s="26" t="s">
        <v>25</v>
      </c>
      <c r="G21" s="85"/>
      <c r="H21" s="26">
        <f t="shared" si="3"/>
        <v>0</v>
      </c>
      <c r="I21" s="65" t="s">
        <v>26</v>
      </c>
      <c r="J21" s="79"/>
    </row>
    <row r="22" spans="1:10" ht="28.05" customHeight="1" x14ac:dyDescent="0.2">
      <c r="A22" s="116" t="s">
        <v>42</v>
      </c>
      <c r="B22" s="117"/>
      <c r="C22" s="118"/>
      <c r="D22" s="7">
        <f>SUM(D6:D21)</f>
        <v>2214</v>
      </c>
      <c r="E22" s="7">
        <f>SUM(E6:E21)</f>
        <v>2214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39"/>
  <sheetViews>
    <sheetView view="pageBreakPreview" topLeftCell="A4" zoomScale="80" zoomScaleNormal="60" zoomScaleSheetLayoutView="80" workbookViewId="0">
      <selection activeCell="A13" sqref="A13"/>
    </sheetView>
  </sheetViews>
  <sheetFormatPr defaultColWidth="9" defaultRowHeight="21.1" x14ac:dyDescent="0.2"/>
  <cols>
    <col min="1" max="1" width="7.21875" style="18" customWidth="1"/>
    <col min="2" max="2" width="16.21875" style="1" customWidth="1"/>
    <col min="3" max="3" width="33.21875" style="1" customWidth="1"/>
    <col min="4" max="4" width="12.6640625" style="1" customWidth="1"/>
    <col min="5" max="5" width="11.44140625" style="1" customWidth="1"/>
    <col min="6" max="6" width="13" style="1" customWidth="1"/>
    <col min="7" max="7" width="24.5546875" style="1" customWidth="1"/>
    <col min="8" max="8" width="25.109375" style="1" customWidth="1"/>
    <col min="9" max="9" width="14" style="1" customWidth="1"/>
    <col min="10" max="10" width="30.44140625" style="1" customWidth="1"/>
    <col min="11" max="16384" width="9" style="1"/>
  </cols>
  <sheetData>
    <row r="1" spans="1:10" s="95" customFormat="1" ht="32.6" x14ac:dyDescent="0.2">
      <c r="A1" s="115" t="str">
        <f>+กาบเชิง!A1</f>
        <v>สรุปผลการดำเนินการจัดซื้อจัดจ้างในรอบเดือน มีนาคม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95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s="95" customFormat="1" ht="32.6" x14ac:dyDescent="0.2">
      <c r="A3" s="115" t="str">
        <f>+ดงพลอง!A3</f>
        <v>ประจำเดือน มีนาคม พ.ศ. 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05" customHeight="1" x14ac:dyDescent="0.2">
      <c r="A5" s="77"/>
      <c r="B5" s="3"/>
      <c r="C5" s="3" t="s">
        <v>32</v>
      </c>
      <c r="D5" s="77"/>
      <c r="E5" s="77"/>
      <c r="F5" s="25"/>
      <c r="G5" s="77"/>
      <c r="H5" s="77"/>
      <c r="I5" s="77"/>
      <c r="J5" s="77"/>
    </row>
    <row r="6" spans="1:10" ht="28.05" customHeight="1" x14ac:dyDescent="0.2">
      <c r="A6" s="82" t="s">
        <v>23</v>
      </c>
      <c r="B6" s="67" t="s">
        <v>182</v>
      </c>
      <c r="C6" s="76" t="s">
        <v>172</v>
      </c>
      <c r="D6" s="70">
        <v>620.6</v>
      </c>
      <c r="E6" s="70">
        <f>+D6</f>
        <v>620.6</v>
      </c>
      <c r="F6" s="72" t="s">
        <v>25</v>
      </c>
      <c r="G6" s="72" t="s">
        <v>173</v>
      </c>
      <c r="H6" s="72" t="str">
        <f>+G6</f>
        <v>เจ้าพระยาอะไหล่</v>
      </c>
      <c r="I6" s="73" t="s">
        <v>26</v>
      </c>
      <c r="J6" s="76" t="s">
        <v>195</v>
      </c>
    </row>
    <row r="7" spans="1:10" ht="28.05" customHeight="1" x14ac:dyDescent="0.2">
      <c r="A7" s="82" t="s">
        <v>13</v>
      </c>
      <c r="B7" s="67" t="s">
        <v>171</v>
      </c>
      <c r="C7" s="76" t="s">
        <v>172</v>
      </c>
      <c r="D7" s="70">
        <v>845.3</v>
      </c>
      <c r="E7" s="70">
        <f>+D7</f>
        <v>845.3</v>
      </c>
      <c r="F7" s="72" t="s">
        <v>25</v>
      </c>
      <c r="G7" s="72" t="s">
        <v>173</v>
      </c>
      <c r="H7" s="72" t="str">
        <f>+G7</f>
        <v>เจ้าพระยาอะไหล่</v>
      </c>
      <c r="I7" s="73" t="s">
        <v>26</v>
      </c>
      <c r="J7" s="76" t="s">
        <v>196</v>
      </c>
    </row>
    <row r="8" spans="1:10" ht="28.05" customHeight="1" x14ac:dyDescent="0.2">
      <c r="A8" s="82" t="s">
        <v>14</v>
      </c>
      <c r="B8" s="67" t="s">
        <v>157</v>
      </c>
      <c r="C8" s="76" t="s">
        <v>78</v>
      </c>
      <c r="D8" s="70">
        <v>5150</v>
      </c>
      <c r="E8" s="70">
        <f>+D8</f>
        <v>5150</v>
      </c>
      <c r="F8" s="72" t="s">
        <v>25</v>
      </c>
      <c r="G8" s="72" t="s">
        <v>174</v>
      </c>
      <c r="H8" s="72" t="str">
        <f t="shared" ref="H8:H32" si="0">+G8</f>
        <v>ดาวรุ่งการยาง</v>
      </c>
      <c r="I8" s="73" t="s">
        <v>26</v>
      </c>
      <c r="J8" s="76" t="s">
        <v>197</v>
      </c>
    </row>
    <row r="9" spans="1:10" ht="28.05" customHeight="1" x14ac:dyDescent="0.2">
      <c r="A9" s="82" t="s">
        <v>15</v>
      </c>
      <c r="B9" s="67" t="s">
        <v>140</v>
      </c>
      <c r="C9" s="1" t="s">
        <v>177</v>
      </c>
      <c r="D9" s="70">
        <v>360</v>
      </c>
      <c r="E9" s="70">
        <f>+D9</f>
        <v>360</v>
      </c>
      <c r="F9" s="72" t="s">
        <v>25</v>
      </c>
      <c r="G9" s="72" t="s">
        <v>175</v>
      </c>
      <c r="H9" s="72" t="str">
        <f t="shared" si="0"/>
        <v>ช่างหนุ่ย บริการ</v>
      </c>
      <c r="I9" s="73" t="s">
        <v>26</v>
      </c>
      <c r="J9" s="76" t="s">
        <v>176</v>
      </c>
    </row>
    <row r="10" spans="1:10" ht="28.05" customHeight="1" x14ac:dyDescent="0.2">
      <c r="A10" s="82" t="s">
        <v>16</v>
      </c>
      <c r="B10" s="67" t="s">
        <v>140</v>
      </c>
      <c r="C10" s="76" t="s">
        <v>178</v>
      </c>
      <c r="D10" s="70">
        <v>1000</v>
      </c>
      <c r="E10" s="70">
        <f>+D10</f>
        <v>1000</v>
      </c>
      <c r="F10" s="72" t="s">
        <v>25</v>
      </c>
      <c r="G10" s="72" t="s">
        <v>175</v>
      </c>
      <c r="H10" s="72" t="str">
        <f t="shared" si="0"/>
        <v>ช่างหนุ่ย บริการ</v>
      </c>
      <c r="I10" s="73" t="s">
        <v>26</v>
      </c>
      <c r="J10" s="76" t="s">
        <v>179</v>
      </c>
    </row>
    <row r="11" spans="1:10" ht="28.05" customHeight="1" x14ac:dyDescent="0.2">
      <c r="A11" s="82" t="s">
        <v>17</v>
      </c>
      <c r="B11" s="67" t="s">
        <v>161</v>
      </c>
      <c r="C11" s="76" t="s">
        <v>97</v>
      </c>
      <c r="D11" s="70">
        <v>1500</v>
      </c>
      <c r="E11" s="70">
        <f t="shared" ref="E11:E32" si="1">+D11</f>
        <v>1500</v>
      </c>
      <c r="F11" s="72" t="s">
        <v>25</v>
      </c>
      <c r="G11" s="72" t="s">
        <v>180</v>
      </c>
      <c r="H11" s="72" t="str">
        <f t="shared" si="0"/>
        <v>บริษัท บ้านยาเป็นหนึ่ง จำกัด</v>
      </c>
      <c r="I11" s="73" t="s">
        <v>26</v>
      </c>
      <c r="J11" s="76" t="s">
        <v>181</v>
      </c>
    </row>
    <row r="12" spans="1:10" ht="28.05" customHeight="1" x14ac:dyDescent="0.2">
      <c r="A12" s="82" t="s">
        <v>18</v>
      </c>
      <c r="B12" s="67" t="s">
        <v>182</v>
      </c>
      <c r="C12" s="76" t="s">
        <v>183</v>
      </c>
      <c r="D12" s="70">
        <v>680</v>
      </c>
      <c r="E12" s="70">
        <f t="shared" si="1"/>
        <v>680</v>
      </c>
      <c r="F12" s="72" t="s">
        <v>25</v>
      </c>
      <c r="G12" s="72" t="s">
        <v>184</v>
      </c>
      <c r="H12" s="72" t="str">
        <f t="shared" si="0"/>
        <v>สุกฤตาอะไหล่รถยนต์</v>
      </c>
      <c r="I12" s="73" t="s">
        <v>26</v>
      </c>
      <c r="J12" s="76" t="s">
        <v>185</v>
      </c>
    </row>
    <row r="13" spans="1:10" ht="28.05" customHeight="1" x14ac:dyDescent="0.2">
      <c r="A13" s="82"/>
      <c r="B13" s="67"/>
      <c r="C13" s="76"/>
      <c r="D13" s="70"/>
      <c r="E13" s="70"/>
      <c r="F13" s="72"/>
      <c r="G13" s="72"/>
      <c r="H13" s="91"/>
      <c r="I13" s="73"/>
      <c r="J13" s="76"/>
    </row>
    <row r="14" spans="1:10" ht="28.05" hidden="1" customHeight="1" x14ac:dyDescent="0.2">
      <c r="A14" s="82" t="s">
        <v>19</v>
      </c>
      <c r="B14" s="67"/>
      <c r="C14" s="76" t="s">
        <v>78</v>
      </c>
      <c r="D14" s="70"/>
      <c r="E14" s="70">
        <f t="shared" si="1"/>
        <v>0</v>
      </c>
      <c r="F14" s="72" t="s">
        <v>25</v>
      </c>
      <c r="G14" s="72" t="s">
        <v>77</v>
      </c>
      <c r="H14" s="91" t="str">
        <f>+G14</f>
        <v>ร้าน อู่ช่างพล</v>
      </c>
      <c r="I14" s="73" t="s">
        <v>26</v>
      </c>
      <c r="J14" s="76" t="s">
        <v>117</v>
      </c>
    </row>
    <row r="15" spans="1:10" ht="28.05" hidden="1" customHeight="1" x14ac:dyDescent="0.2">
      <c r="A15" s="82" t="s">
        <v>20</v>
      </c>
      <c r="B15" s="67"/>
      <c r="C15" s="76" t="s">
        <v>110</v>
      </c>
      <c r="D15" s="70"/>
      <c r="E15" s="70">
        <f t="shared" si="1"/>
        <v>0</v>
      </c>
      <c r="F15" s="72" t="s">
        <v>25</v>
      </c>
      <c r="G15" s="72" t="s">
        <v>111</v>
      </c>
      <c r="H15" s="91" t="str">
        <f>+G15</f>
        <v>ร้าน ทวีเกียรติท่อไอเสีย</v>
      </c>
      <c r="I15" s="73" t="s">
        <v>26</v>
      </c>
      <c r="J15" s="76" t="s">
        <v>117</v>
      </c>
    </row>
    <row r="16" spans="1:10" ht="28.05" hidden="1" customHeight="1" x14ac:dyDescent="0.2">
      <c r="A16" s="82" t="s">
        <v>21</v>
      </c>
      <c r="B16" s="67"/>
      <c r="C16" s="76" t="s">
        <v>78</v>
      </c>
      <c r="D16" s="70"/>
      <c r="E16" s="70">
        <f t="shared" si="1"/>
        <v>0</v>
      </c>
      <c r="F16" s="72" t="s">
        <v>25</v>
      </c>
      <c r="G16" s="72" t="s">
        <v>109</v>
      </c>
      <c r="H16" s="91" t="str">
        <f>+G16</f>
        <v>นายพรชัย ครอบกระโทก</v>
      </c>
      <c r="I16" s="73" t="s">
        <v>26</v>
      </c>
      <c r="J16" s="76" t="s">
        <v>117</v>
      </c>
    </row>
    <row r="17" spans="1:10" ht="28.05" hidden="1" customHeight="1" x14ac:dyDescent="0.2">
      <c r="A17" s="82" t="s">
        <v>34</v>
      </c>
      <c r="B17" s="67"/>
      <c r="C17" s="76" t="s">
        <v>103</v>
      </c>
      <c r="D17" s="70"/>
      <c r="E17" s="70">
        <f t="shared" si="1"/>
        <v>0</v>
      </c>
      <c r="F17" s="72" t="s">
        <v>25</v>
      </c>
      <c r="G17" s="72" t="s">
        <v>102</v>
      </c>
      <c r="H17" s="72" t="str">
        <f t="shared" si="0"/>
        <v>ร้าน ใหญ่เจริญยนต์</v>
      </c>
      <c r="I17" s="73" t="s">
        <v>26</v>
      </c>
      <c r="J17" s="76" t="s">
        <v>117</v>
      </c>
    </row>
    <row r="18" spans="1:10" ht="28.05" hidden="1" customHeight="1" x14ac:dyDescent="0.2">
      <c r="A18" s="82" t="s">
        <v>35</v>
      </c>
      <c r="B18" s="67"/>
      <c r="C18" s="76" t="s">
        <v>104</v>
      </c>
      <c r="D18" s="70"/>
      <c r="E18" s="70">
        <f t="shared" ref="E18:E26" si="2">+D18</f>
        <v>0</v>
      </c>
      <c r="F18" s="72" t="s">
        <v>25</v>
      </c>
      <c r="G18" s="72" t="s">
        <v>102</v>
      </c>
      <c r="H18" s="72" t="str">
        <f t="shared" si="0"/>
        <v>ร้าน ใหญ่เจริญยนต์</v>
      </c>
      <c r="I18" s="73" t="s">
        <v>26</v>
      </c>
      <c r="J18" s="76" t="s">
        <v>117</v>
      </c>
    </row>
    <row r="19" spans="1:10" ht="28.05" hidden="1" customHeight="1" x14ac:dyDescent="0.2">
      <c r="A19" s="82" t="s">
        <v>36</v>
      </c>
      <c r="B19" s="67"/>
      <c r="C19" s="76" t="s">
        <v>97</v>
      </c>
      <c r="D19" s="70"/>
      <c r="E19" s="70">
        <f t="shared" si="2"/>
        <v>0</v>
      </c>
      <c r="F19" s="72" t="s">
        <v>25</v>
      </c>
      <c r="G19" s="72" t="s">
        <v>112</v>
      </c>
      <c r="H19" s="72" t="str">
        <f t="shared" si="0"/>
        <v>ร้าน สมใจนึก</v>
      </c>
      <c r="I19" s="73" t="s">
        <v>26</v>
      </c>
      <c r="J19" s="76" t="s">
        <v>117</v>
      </c>
    </row>
    <row r="20" spans="1:10" ht="28.05" hidden="1" customHeight="1" x14ac:dyDescent="0.2">
      <c r="A20" s="82" t="s">
        <v>49</v>
      </c>
      <c r="B20" s="67"/>
      <c r="C20" s="76" t="s">
        <v>40</v>
      </c>
      <c r="D20" s="70"/>
      <c r="E20" s="70">
        <f t="shared" si="2"/>
        <v>0</v>
      </c>
      <c r="F20" s="72" t="s">
        <v>25</v>
      </c>
      <c r="G20" s="72" t="s">
        <v>113</v>
      </c>
      <c r="H20" s="72" t="str">
        <f t="shared" si="0"/>
        <v>ร้าน พีเอสที สีคิ้ว</v>
      </c>
      <c r="I20" s="73" t="s">
        <v>26</v>
      </c>
      <c r="J20" s="76" t="s">
        <v>117</v>
      </c>
    </row>
    <row r="21" spans="1:10" ht="28.05" hidden="1" customHeight="1" x14ac:dyDescent="0.2">
      <c r="A21" s="82" t="s">
        <v>50</v>
      </c>
      <c r="B21" s="67"/>
      <c r="C21" s="76" t="s">
        <v>72</v>
      </c>
      <c r="D21" s="70"/>
      <c r="E21" s="70">
        <f t="shared" si="2"/>
        <v>0</v>
      </c>
      <c r="F21" s="72" t="s">
        <v>25</v>
      </c>
      <c r="G21" s="72" t="s">
        <v>114</v>
      </c>
      <c r="H21" s="72" t="str">
        <f t="shared" si="0"/>
        <v>หจก.999แทรคเตอร์</v>
      </c>
      <c r="I21" s="73" t="s">
        <v>26</v>
      </c>
      <c r="J21" s="76" t="s">
        <v>117</v>
      </c>
    </row>
    <row r="22" spans="1:10" ht="28.05" hidden="1" customHeight="1" x14ac:dyDescent="0.2">
      <c r="A22" s="82" t="s">
        <v>51</v>
      </c>
      <c r="B22" s="67"/>
      <c r="C22" s="76" t="s">
        <v>105</v>
      </c>
      <c r="D22" s="70"/>
      <c r="E22" s="70">
        <f t="shared" si="2"/>
        <v>0</v>
      </c>
      <c r="F22" s="72" t="s">
        <v>25</v>
      </c>
      <c r="G22" s="72" t="s">
        <v>106</v>
      </c>
      <c r="H22" s="72" t="str">
        <f t="shared" si="0"/>
        <v>บริษัท รายชสีมาสมชายอะไหล่</v>
      </c>
      <c r="I22" s="73" t="s">
        <v>26</v>
      </c>
      <c r="J22" s="76" t="s">
        <v>117</v>
      </c>
    </row>
    <row r="23" spans="1:10" ht="28.05" hidden="1" customHeight="1" x14ac:dyDescent="0.2">
      <c r="A23" s="82" t="s">
        <v>52</v>
      </c>
      <c r="B23" s="67"/>
      <c r="C23" s="76" t="s">
        <v>78</v>
      </c>
      <c r="D23" s="70"/>
      <c r="E23" s="70">
        <f t="shared" si="2"/>
        <v>0</v>
      </c>
      <c r="F23" s="72" t="s">
        <v>25</v>
      </c>
      <c r="G23" s="72" t="s">
        <v>77</v>
      </c>
      <c r="H23" s="72" t="str">
        <f>+G23</f>
        <v>ร้าน อู่ช่างพล</v>
      </c>
      <c r="I23" s="73" t="s">
        <v>26</v>
      </c>
      <c r="J23" s="76" t="s">
        <v>117</v>
      </c>
    </row>
    <row r="24" spans="1:10" ht="28.05" hidden="1" customHeight="1" x14ac:dyDescent="0.2">
      <c r="A24" s="82" t="s">
        <v>53</v>
      </c>
      <c r="B24" s="67"/>
      <c r="C24" s="76" t="s">
        <v>107</v>
      </c>
      <c r="D24" s="70"/>
      <c r="E24" s="70">
        <f t="shared" si="2"/>
        <v>0</v>
      </c>
      <c r="F24" s="72" t="s">
        <v>25</v>
      </c>
      <c r="G24" s="72" t="s">
        <v>108</v>
      </c>
      <c r="H24" s="72" t="str">
        <f t="shared" si="0"/>
        <v>บริษัท คูโบต้าชัยศิริขอนแก่น</v>
      </c>
      <c r="I24" s="73" t="s">
        <v>26</v>
      </c>
      <c r="J24" s="76" t="s">
        <v>117</v>
      </c>
    </row>
    <row r="25" spans="1:10" ht="28.05" hidden="1" customHeight="1" x14ac:dyDescent="0.2">
      <c r="A25" s="82"/>
      <c r="B25" s="67"/>
      <c r="C25" s="76"/>
      <c r="D25" s="70"/>
      <c r="E25" s="70">
        <f t="shared" si="2"/>
        <v>0</v>
      </c>
      <c r="F25" s="72" t="s">
        <v>25</v>
      </c>
      <c r="G25" s="72"/>
      <c r="H25" s="72">
        <f t="shared" si="0"/>
        <v>0</v>
      </c>
      <c r="I25" s="73" t="s">
        <v>26</v>
      </c>
      <c r="J25" s="76" t="s">
        <v>117</v>
      </c>
    </row>
    <row r="26" spans="1:10" ht="28.05" hidden="1" customHeight="1" x14ac:dyDescent="0.2">
      <c r="A26" s="82"/>
      <c r="B26" s="67"/>
      <c r="C26" s="76"/>
      <c r="D26" s="70"/>
      <c r="E26" s="70">
        <f t="shared" si="2"/>
        <v>0</v>
      </c>
      <c r="F26" s="72" t="s">
        <v>25</v>
      </c>
      <c r="G26" s="72"/>
      <c r="H26" s="72">
        <f t="shared" si="0"/>
        <v>0</v>
      </c>
      <c r="I26" s="73" t="s">
        <v>26</v>
      </c>
      <c r="J26" s="76" t="s">
        <v>117</v>
      </c>
    </row>
    <row r="27" spans="1:10" ht="28.05" hidden="1" customHeight="1" x14ac:dyDescent="0.2">
      <c r="A27" s="82"/>
      <c r="B27" s="67"/>
      <c r="C27" s="76"/>
      <c r="D27" s="70"/>
      <c r="E27" s="70">
        <f t="shared" si="1"/>
        <v>0</v>
      </c>
      <c r="F27" s="72" t="s">
        <v>25</v>
      </c>
      <c r="G27" s="72"/>
      <c r="H27" s="72">
        <f t="shared" si="0"/>
        <v>0</v>
      </c>
      <c r="I27" s="73" t="s">
        <v>26</v>
      </c>
      <c r="J27" s="76" t="s">
        <v>117</v>
      </c>
    </row>
    <row r="28" spans="1:10" ht="28.05" hidden="1" customHeight="1" x14ac:dyDescent="0.2">
      <c r="A28" s="82"/>
      <c r="B28" s="67"/>
      <c r="C28" s="76"/>
      <c r="D28" s="70"/>
      <c r="E28" s="70">
        <f>+D28</f>
        <v>0</v>
      </c>
      <c r="F28" s="72" t="s">
        <v>25</v>
      </c>
      <c r="G28" s="72"/>
      <c r="H28" s="72">
        <f>+G28</f>
        <v>0</v>
      </c>
      <c r="I28" s="73" t="s">
        <v>26</v>
      </c>
      <c r="J28" s="76" t="s">
        <v>117</v>
      </c>
    </row>
    <row r="29" spans="1:10" ht="28.05" hidden="1" customHeight="1" x14ac:dyDescent="0.2">
      <c r="A29" s="82"/>
      <c r="B29" s="67"/>
      <c r="C29" s="76"/>
      <c r="D29" s="70"/>
      <c r="E29" s="70">
        <f>+D29</f>
        <v>0</v>
      </c>
      <c r="F29" s="72" t="s">
        <v>25</v>
      </c>
      <c r="G29" s="72"/>
      <c r="H29" s="72">
        <f>+G29</f>
        <v>0</v>
      </c>
      <c r="I29" s="73" t="s">
        <v>26</v>
      </c>
      <c r="J29" s="76" t="s">
        <v>117</v>
      </c>
    </row>
    <row r="30" spans="1:10" ht="28.05" hidden="1" customHeight="1" x14ac:dyDescent="0.2">
      <c r="A30" s="82"/>
      <c r="B30" s="67"/>
      <c r="C30" s="76"/>
      <c r="D30" s="70"/>
      <c r="E30" s="70">
        <f t="shared" si="1"/>
        <v>0</v>
      </c>
      <c r="F30" s="72" t="s">
        <v>25</v>
      </c>
      <c r="G30" s="72"/>
      <c r="H30" s="72">
        <f t="shared" si="0"/>
        <v>0</v>
      </c>
      <c r="I30" s="73" t="s">
        <v>26</v>
      </c>
      <c r="J30" s="76" t="s">
        <v>117</v>
      </c>
    </row>
    <row r="31" spans="1:10" ht="28.05" hidden="1" customHeight="1" x14ac:dyDescent="0.2">
      <c r="A31" s="82"/>
      <c r="B31" s="67"/>
      <c r="C31" s="76"/>
      <c r="D31" s="70"/>
      <c r="E31" s="70">
        <f t="shared" si="1"/>
        <v>0</v>
      </c>
      <c r="F31" s="72" t="s">
        <v>25</v>
      </c>
      <c r="G31" s="84"/>
      <c r="H31" s="84">
        <f t="shared" si="0"/>
        <v>0</v>
      </c>
      <c r="I31" s="73" t="s">
        <v>26</v>
      </c>
      <c r="J31" s="76" t="s">
        <v>117</v>
      </c>
    </row>
    <row r="32" spans="1:10" ht="28.05" hidden="1" customHeight="1" x14ac:dyDescent="0.2">
      <c r="A32" s="82"/>
      <c r="B32" s="89"/>
      <c r="C32" s="79"/>
      <c r="D32" s="80"/>
      <c r="E32" s="80">
        <f t="shared" si="1"/>
        <v>0</v>
      </c>
      <c r="F32" s="26" t="s">
        <v>25</v>
      </c>
      <c r="G32" s="81"/>
      <c r="H32" s="81">
        <f t="shared" si="0"/>
        <v>0</v>
      </c>
      <c r="I32" s="65" t="s">
        <v>26</v>
      </c>
      <c r="J32" s="76" t="s">
        <v>117</v>
      </c>
    </row>
    <row r="33" spans="1:11" ht="28.05" customHeight="1" x14ac:dyDescent="0.2">
      <c r="A33" s="116" t="s">
        <v>42</v>
      </c>
      <c r="B33" s="117"/>
      <c r="C33" s="118"/>
      <c r="D33" s="7">
        <f>SUM(D6:D32)</f>
        <v>10155.9</v>
      </c>
      <c r="E33" s="37">
        <f>SUM(E6:E32)</f>
        <v>10155.9</v>
      </c>
      <c r="F33" s="35"/>
      <c r="G33" s="35"/>
      <c r="H33" s="35"/>
      <c r="I33" s="35"/>
      <c r="J33" s="36"/>
    </row>
    <row r="37" spans="1:11" x14ac:dyDescent="0.2">
      <c r="B37" s="38"/>
      <c r="C37" s="39"/>
      <c r="D37" s="39"/>
      <c r="E37" s="40"/>
      <c r="F37" s="40"/>
      <c r="G37" s="41"/>
      <c r="H37" s="38"/>
      <c r="I37" s="42"/>
      <c r="J37" s="43"/>
      <c r="K37" s="44"/>
    </row>
    <row r="38" spans="1:11" x14ac:dyDescent="0.2">
      <c r="B38" s="38"/>
      <c r="C38" s="39"/>
      <c r="D38" s="39"/>
      <c r="E38" s="39"/>
      <c r="F38" s="39"/>
      <c r="G38" s="43"/>
      <c r="H38" s="43"/>
      <c r="I38" s="45"/>
      <c r="J38" s="43"/>
      <c r="K38" s="44"/>
    </row>
    <row r="39" spans="1:1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38"/>
  <sheetViews>
    <sheetView view="pageBreakPreview" topLeftCell="A10" zoomScale="80" zoomScaleNormal="70" zoomScaleSheetLayoutView="80" workbookViewId="0">
      <selection activeCell="F32" sqref="F32"/>
    </sheetView>
  </sheetViews>
  <sheetFormatPr defaultColWidth="9" defaultRowHeight="21.1" x14ac:dyDescent="0.2"/>
  <cols>
    <col min="1" max="1" width="8.21875" style="18" customWidth="1"/>
    <col min="2" max="2" width="17.44140625" style="1" customWidth="1"/>
    <col min="3" max="3" width="40.88671875" style="1" customWidth="1"/>
    <col min="4" max="4" width="15.88671875" style="1" customWidth="1"/>
    <col min="5" max="5" width="13.33203125" style="1" customWidth="1"/>
    <col min="6" max="6" width="13.44140625" style="1" customWidth="1"/>
    <col min="7" max="7" width="25.44140625" style="1" customWidth="1"/>
    <col min="8" max="8" width="25.33203125" style="1" customWidth="1"/>
    <col min="9" max="9" width="13.44140625" style="1" customWidth="1"/>
    <col min="10" max="10" width="31.109375" style="1" customWidth="1"/>
    <col min="11" max="11" width="6.77734375" style="1" customWidth="1"/>
    <col min="12" max="16384" width="9" style="1"/>
  </cols>
  <sheetData>
    <row r="1" spans="1:11" s="95" customFormat="1" ht="32.6" x14ac:dyDescent="0.2">
      <c r="A1" s="115" t="str">
        <f>+สูงเนิน!A1</f>
        <v>สรุปผลการดำเนินการจัดซื้อจัดจ้างในรอบเดือน มีนาคม 2565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s="95" customFormat="1" ht="32.6" x14ac:dyDescent="0.2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s="95" customFormat="1" ht="32.6" x14ac:dyDescent="0.2">
      <c r="A3" s="115" t="str">
        <f>+สูงเนิน!A3</f>
        <v>ประจำเดือน มีนาคม พ.ศ. 2565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s="2" customFormat="1" ht="71.349999999999994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05" customHeight="1" x14ac:dyDescent="0.2">
      <c r="A5" s="58"/>
      <c r="B5" s="3"/>
      <c r="C5" s="3" t="s">
        <v>27</v>
      </c>
      <c r="D5" s="58"/>
      <c r="E5" s="58"/>
      <c r="F5" s="5"/>
      <c r="G5" s="58"/>
      <c r="H5" s="58"/>
      <c r="I5" s="58"/>
      <c r="J5" s="58"/>
    </row>
    <row r="6" spans="1:11" ht="28.05" customHeight="1" x14ac:dyDescent="0.2">
      <c r="A6" s="67" t="s">
        <v>23</v>
      </c>
      <c r="B6" s="67" t="s">
        <v>120</v>
      </c>
      <c r="C6" s="69" t="s">
        <v>133</v>
      </c>
      <c r="D6" s="70">
        <v>813.2</v>
      </c>
      <c r="E6" s="71">
        <f t="shared" ref="E6:E16" si="0">+D6</f>
        <v>813.2</v>
      </c>
      <c r="F6" s="72" t="s">
        <v>25</v>
      </c>
      <c r="G6" s="73" t="s">
        <v>134</v>
      </c>
      <c r="H6" s="73" t="str">
        <f t="shared" ref="H6:H16" si="1">+G6</f>
        <v>บริษัท 124 เฮ้าส์ คอร์เปอเรชั่น</v>
      </c>
      <c r="I6" s="74" t="s">
        <v>26</v>
      </c>
      <c r="J6" s="75" t="s">
        <v>135</v>
      </c>
      <c r="K6" s="8"/>
    </row>
    <row r="7" spans="1:11" ht="28.05" customHeight="1" x14ac:dyDescent="0.2">
      <c r="A7" s="67" t="s">
        <v>13</v>
      </c>
      <c r="B7" s="67" t="s">
        <v>140</v>
      </c>
      <c r="C7" s="69" t="s">
        <v>97</v>
      </c>
      <c r="D7" s="70">
        <v>1400</v>
      </c>
      <c r="E7" s="71">
        <f t="shared" si="0"/>
        <v>1400</v>
      </c>
      <c r="F7" s="72" t="s">
        <v>25</v>
      </c>
      <c r="G7" s="73" t="s">
        <v>138</v>
      </c>
      <c r="H7" s="73" t="str">
        <f t="shared" si="1"/>
        <v>บ้านยาอ้อมเภสัช</v>
      </c>
      <c r="I7" s="74" t="s">
        <v>26</v>
      </c>
      <c r="J7" s="75" t="s">
        <v>139</v>
      </c>
      <c r="K7" s="8"/>
    </row>
    <row r="8" spans="1:11" ht="28.05" customHeight="1" x14ac:dyDescent="0.2">
      <c r="A8" s="67" t="s">
        <v>14</v>
      </c>
      <c r="B8" s="67" t="s">
        <v>126</v>
      </c>
      <c r="C8" s="69" t="s">
        <v>64</v>
      </c>
      <c r="D8" s="70">
        <v>3153.76</v>
      </c>
      <c r="E8" s="71">
        <f t="shared" si="0"/>
        <v>3153.76</v>
      </c>
      <c r="F8" s="72" t="s">
        <v>25</v>
      </c>
      <c r="G8" s="73" t="s">
        <v>119</v>
      </c>
      <c r="H8" s="73" t="str">
        <f t="shared" si="1"/>
        <v>หจก.ออฟฟิศ เซ็นเตอร์ กรุ๊ป</v>
      </c>
      <c r="I8" s="74" t="s">
        <v>26</v>
      </c>
      <c r="J8" s="75" t="s">
        <v>141</v>
      </c>
      <c r="K8" s="8"/>
    </row>
    <row r="9" spans="1:11" ht="28.05" customHeight="1" x14ac:dyDescent="0.2">
      <c r="A9" s="67" t="s">
        <v>15</v>
      </c>
      <c r="B9" s="67" t="s">
        <v>142</v>
      </c>
      <c r="C9" s="76" t="s">
        <v>97</v>
      </c>
      <c r="D9" s="70">
        <v>700</v>
      </c>
      <c r="E9" s="71">
        <f t="shared" si="0"/>
        <v>700</v>
      </c>
      <c r="F9" s="72" t="s">
        <v>25</v>
      </c>
      <c r="G9" s="72" t="s">
        <v>138</v>
      </c>
      <c r="H9" s="73" t="str">
        <f t="shared" si="1"/>
        <v>บ้านยาอ้อมเภสัช</v>
      </c>
      <c r="I9" s="74" t="s">
        <v>26</v>
      </c>
      <c r="J9" s="75" t="s">
        <v>143</v>
      </c>
      <c r="K9" s="8"/>
    </row>
    <row r="10" spans="1:11" ht="28.05" customHeight="1" x14ac:dyDescent="0.2">
      <c r="A10" s="67" t="s">
        <v>16</v>
      </c>
      <c r="B10" s="67" t="s">
        <v>144</v>
      </c>
      <c r="C10" s="76" t="s">
        <v>97</v>
      </c>
      <c r="D10" s="70">
        <v>100</v>
      </c>
      <c r="E10" s="71">
        <f t="shared" si="0"/>
        <v>100</v>
      </c>
      <c r="F10" s="72" t="s">
        <v>25</v>
      </c>
      <c r="G10" s="72" t="s">
        <v>145</v>
      </c>
      <c r="H10" s="73" t="str">
        <f t="shared" si="1"/>
        <v>ร้าน ศักดิ์ศิลป์โคราชกรุ๊ป</v>
      </c>
      <c r="I10" s="74" t="s">
        <v>26</v>
      </c>
      <c r="J10" s="75" t="s">
        <v>146</v>
      </c>
      <c r="K10" s="8"/>
    </row>
    <row r="11" spans="1:11" ht="28.05" customHeight="1" x14ac:dyDescent="0.2">
      <c r="A11" s="67" t="s">
        <v>17</v>
      </c>
      <c r="B11" s="67" t="s">
        <v>147</v>
      </c>
      <c r="C11" s="76" t="s">
        <v>133</v>
      </c>
      <c r="D11" s="70">
        <v>600</v>
      </c>
      <c r="E11" s="71">
        <f t="shared" si="0"/>
        <v>600</v>
      </c>
      <c r="F11" s="72" t="s">
        <v>25</v>
      </c>
      <c r="G11" s="72" t="s">
        <v>79</v>
      </c>
      <c r="H11" s="73" t="str">
        <f t="shared" si="1"/>
        <v>ร้าน เสรีวิทยา</v>
      </c>
      <c r="I11" s="74" t="s">
        <v>26</v>
      </c>
      <c r="J11" s="75" t="s">
        <v>148</v>
      </c>
      <c r="K11" s="8"/>
    </row>
    <row r="12" spans="1:11" ht="28.05" customHeight="1" x14ac:dyDescent="0.2">
      <c r="A12" s="67" t="s">
        <v>18</v>
      </c>
      <c r="B12" s="67" t="s">
        <v>149</v>
      </c>
      <c r="C12" s="76" t="s">
        <v>97</v>
      </c>
      <c r="D12" s="70">
        <v>270</v>
      </c>
      <c r="E12" s="71">
        <f t="shared" si="0"/>
        <v>270</v>
      </c>
      <c r="F12" s="72" t="s">
        <v>25</v>
      </c>
      <c r="G12" s="72" t="s">
        <v>150</v>
      </c>
      <c r="H12" s="73" t="str">
        <f t="shared" si="1"/>
        <v>บริษัท นำศิลป์เคหะภัณฑ์ จำกัด</v>
      </c>
      <c r="I12" s="74" t="s">
        <v>26</v>
      </c>
      <c r="J12" s="75" t="s">
        <v>151</v>
      </c>
      <c r="K12" s="8"/>
    </row>
    <row r="13" spans="1:11" ht="28.05" customHeight="1" x14ac:dyDescent="0.2">
      <c r="A13" s="67" t="s">
        <v>19</v>
      </c>
      <c r="B13" s="67" t="s">
        <v>152</v>
      </c>
      <c r="C13" s="76" t="s">
        <v>97</v>
      </c>
      <c r="D13" s="70">
        <v>877.4</v>
      </c>
      <c r="E13" s="71">
        <f t="shared" si="0"/>
        <v>877.4</v>
      </c>
      <c r="F13" s="72" t="s">
        <v>25</v>
      </c>
      <c r="G13" s="72" t="s">
        <v>153</v>
      </c>
      <c r="H13" s="73" t="str">
        <f t="shared" si="1"/>
        <v>บริษัท โรงสี เอคซ์ทรา จำกัด</v>
      </c>
      <c r="I13" s="74" t="s">
        <v>26</v>
      </c>
      <c r="J13" s="75" t="s">
        <v>154</v>
      </c>
      <c r="K13" s="8"/>
    </row>
    <row r="14" spans="1:11" ht="28.05" customHeight="1" x14ac:dyDescent="0.2">
      <c r="A14" s="67" t="s">
        <v>20</v>
      </c>
      <c r="B14" s="67" t="s">
        <v>155</v>
      </c>
      <c r="C14" s="76" t="s">
        <v>97</v>
      </c>
      <c r="D14" s="70">
        <v>2632.2</v>
      </c>
      <c r="E14" s="71">
        <f t="shared" si="0"/>
        <v>2632.2</v>
      </c>
      <c r="F14" s="72" t="s">
        <v>25</v>
      </c>
      <c r="G14" s="72" t="s">
        <v>153</v>
      </c>
      <c r="H14" s="73" t="str">
        <f t="shared" si="1"/>
        <v>บริษัท โรงสี เอคซ์ทรา จำกัด</v>
      </c>
      <c r="I14" s="74" t="s">
        <v>26</v>
      </c>
      <c r="J14" s="75" t="s">
        <v>156</v>
      </c>
      <c r="K14" s="8"/>
    </row>
    <row r="15" spans="1:11" ht="28.05" customHeight="1" x14ac:dyDescent="0.2">
      <c r="A15" s="67" t="s">
        <v>21</v>
      </c>
      <c r="B15" s="67" t="s">
        <v>157</v>
      </c>
      <c r="C15" s="76" t="s">
        <v>158</v>
      </c>
      <c r="D15" s="70">
        <v>1819</v>
      </c>
      <c r="E15" s="71">
        <f t="shared" si="0"/>
        <v>1819</v>
      </c>
      <c r="F15" s="72" t="s">
        <v>25</v>
      </c>
      <c r="G15" s="72" t="s">
        <v>159</v>
      </c>
      <c r="H15" s="73" t="str">
        <f t="shared" si="1"/>
        <v>อัชนัยแอร์ (สำนักงานใหญ่)</v>
      </c>
      <c r="I15" s="74" t="s">
        <v>26</v>
      </c>
      <c r="J15" s="75" t="s">
        <v>160</v>
      </c>
      <c r="K15" s="8"/>
    </row>
    <row r="16" spans="1:11" ht="28.05" customHeight="1" x14ac:dyDescent="0.2">
      <c r="A16" s="67" t="s">
        <v>34</v>
      </c>
      <c r="B16" s="67" t="s">
        <v>161</v>
      </c>
      <c r="C16" s="76" t="s">
        <v>64</v>
      </c>
      <c r="D16" s="70">
        <v>2800</v>
      </c>
      <c r="E16" s="71">
        <f t="shared" si="0"/>
        <v>2800</v>
      </c>
      <c r="F16" s="72" t="s">
        <v>25</v>
      </c>
      <c r="G16" s="72" t="s">
        <v>119</v>
      </c>
      <c r="H16" s="73" t="str">
        <f t="shared" si="1"/>
        <v>หจก.ออฟฟิศ เซ็นเตอร์ กรุ๊ป</v>
      </c>
      <c r="I16" s="74" t="s">
        <v>26</v>
      </c>
      <c r="J16" s="75" t="s">
        <v>162</v>
      </c>
      <c r="K16" s="8"/>
    </row>
    <row r="17" spans="1:11" ht="28.05" customHeight="1" x14ac:dyDescent="0.2">
      <c r="A17" s="67"/>
      <c r="B17" s="67"/>
      <c r="C17" s="76"/>
      <c r="D17" s="70"/>
      <c r="E17" s="71"/>
      <c r="F17" s="72"/>
      <c r="G17" s="72"/>
      <c r="H17" s="73"/>
      <c r="I17" s="74"/>
      <c r="J17" s="75"/>
      <c r="K17" s="8"/>
    </row>
    <row r="18" spans="1:11" ht="28.05" customHeight="1" x14ac:dyDescent="0.2">
      <c r="A18" s="67"/>
      <c r="B18" s="67"/>
      <c r="C18" s="69"/>
      <c r="D18" s="70"/>
      <c r="E18" s="71"/>
      <c r="F18" s="72"/>
      <c r="G18" s="73"/>
      <c r="H18" s="73"/>
      <c r="I18" s="73"/>
      <c r="J18" s="75"/>
      <c r="K18" s="8"/>
    </row>
    <row r="19" spans="1:11" ht="28.05" hidden="1" customHeight="1" x14ac:dyDescent="0.2">
      <c r="A19" s="67" t="s">
        <v>17</v>
      </c>
      <c r="B19" s="67"/>
      <c r="C19" s="76" t="s">
        <v>81</v>
      </c>
      <c r="D19" s="70"/>
      <c r="E19" s="71">
        <f t="shared" ref="E19:E27" si="2">+D19</f>
        <v>0</v>
      </c>
      <c r="F19" s="72" t="s">
        <v>25</v>
      </c>
      <c r="G19" s="72" t="s">
        <v>82</v>
      </c>
      <c r="H19" s="73" t="str">
        <f t="shared" ref="H19:H27" si="3">+G19</f>
        <v>นายบุรี เชื้อปรีชา</v>
      </c>
      <c r="I19" s="73" t="s">
        <v>26</v>
      </c>
      <c r="J19" s="75" t="s">
        <v>118</v>
      </c>
      <c r="K19" s="8"/>
    </row>
    <row r="20" spans="1:11" ht="28.05" hidden="1" customHeight="1" x14ac:dyDescent="0.2">
      <c r="A20" s="67" t="s">
        <v>18</v>
      </c>
      <c r="B20" s="67"/>
      <c r="C20" s="76" t="s">
        <v>83</v>
      </c>
      <c r="D20" s="70"/>
      <c r="E20" s="71">
        <f t="shared" si="2"/>
        <v>0</v>
      </c>
      <c r="F20" s="72" t="s">
        <v>25</v>
      </c>
      <c r="G20" s="73" t="s">
        <v>84</v>
      </c>
      <c r="H20" s="73" t="str">
        <f t="shared" si="3"/>
        <v>บริษัท ซีอาร์ซี ไทวัสดุ จำกัด</v>
      </c>
      <c r="I20" s="73" t="s">
        <v>26</v>
      </c>
      <c r="J20" s="75" t="s">
        <v>118</v>
      </c>
      <c r="K20" s="8"/>
    </row>
    <row r="21" spans="1:11" ht="28.05" hidden="1" customHeight="1" x14ac:dyDescent="0.2">
      <c r="A21" s="67" t="s">
        <v>19</v>
      </c>
      <c r="B21" s="67"/>
      <c r="C21" s="76" t="s">
        <v>83</v>
      </c>
      <c r="D21" s="70"/>
      <c r="E21" s="71">
        <f t="shared" si="2"/>
        <v>0</v>
      </c>
      <c r="F21" s="72" t="s">
        <v>25</v>
      </c>
      <c r="G21" s="73" t="s">
        <v>66</v>
      </c>
      <c r="H21" s="73" t="str">
        <f t="shared" si="3"/>
        <v>บริษัท ราชสีมายงกิตต์ จำกัด</v>
      </c>
      <c r="I21" s="73" t="s">
        <v>26</v>
      </c>
      <c r="J21" s="75" t="s">
        <v>118</v>
      </c>
      <c r="K21" s="8"/>
    </row>
    <row r="22" spans="1:11" ht="28.05" hidden="1" customHeight="1" x14ac:dyDescent="0.2">
      <c r="A22" s="67" t="s">
        <v>20</v>
      </c>
      <c r="B22" s="67"/>
      <c r="C22" s="76" t="s">
        <v>39</v>
      </c>
      <c r="D22" s="70"/>
      <c r="E22" s="71">
        <f t="shared" si="2"/>
        <v>0</v>
      </c>
      <c r="F22" s="72" t="s">
        <v>25</v>
      </c>
      <c r="G22" s="73" t="s">
        <v>86</v>
      </c>
      <c r="H22" s="73" t="str">
        <f t="shared" si="3"/>
        <v>บริษัท ไฟว์สตาร์มาร์โค จำกัด</v>
      </c>
      <c r="I22" s="73" t="s">
        <v>26</v>
      </c>
      <c r="J22" s="75" t="s">
        <v>118</v>
      </c>
      <c r="K22" s="8"/>
    </row>
    <row r="23" spans="1:11" ht="28.05" hidden="1" customHeight="1" x14ac:dyDescent="0.2">
      <c r="A23" s="67" t="s">
        <v>21</v>
      </c>
      <c r="B23" s="67"/>
      <c r="C23" s="76" t="s">
        <v>80</v>
      </c>
      <c r="D23" s="70"/>
      <c r="E23" s="71">
        <f t="shared" si="2"/>
        <v>0</v>
      </c>
      <c r="F23" s="72" t="s">
        <v>25</v>
      </c>
      <c r="G23" s="73" t="s">
        <v>101</v>
      </c>
      <c r="H23" s="73" t="str">
        <f t="shared" si="3"/>
        <v>ร้าน เนติการไฟฟ้า</v>
      </c>
      <c r="I23" s="73" t="s">
        <v>26</v>
      </c>
      <c r="J23" s="75" t="s">
        <v>118</v>
      </c>
      <c r="K23" s="8"/>
    </row>
    <row r="24" spans="1:11" ht="28.05" hidden="1" customHeight="1" x14ac:dyDescent="0.2">
      <c r="A24" s="67" t="s">
        <v>34</v>
      </c>
      <c r="B24" s="67"/>
      <c r="C24" s="76" t="s">
        <v>80</v>
      </c>
      <c r="D24" s="70"/>
      <c r="E24" s="71">
        <f t="shared" si="2"/>
        <v>0</v>
      </c>
      <c r="F24" s="72" t="s">
        <v>25</v>
      </c>
      <c r="G24" s="73" t="s">
        <v>100</v>
      </c>
      <c r="H24" s="73" t="str">
        <f t="shared" si="3"/>
        <v>บริษัท ดูโฮม จำกัด</v>
      </c>
      <c r="I24" s="73" t="s">
        <v>26</v>
      </c>
      <c r="J24" s="75" t="s">
        <v>118</v>
      </c>
      <c r="K24" s="8"/>
    </row>
    <row r="25" spans="1:11" ht="28.05" hidden="1" customHeight="1" x14ac:dyDescent="0.2">
      <c r="A25" s="67"/>
      <c r="B25" s="68"/>
      <c r="C25" s="69" t="s">
        <v>64</v>
      </c>
      <c r="D25" s="70"/>
      <c r="E25" s="71"/>
      <c r="F25" s="72" t="s">
        <v>25</v>
      </c>
      <c r="G25" s="72"/>
      <c r="H25" s="73"/>
      <c r="I25" s="73" t="s">
        <v>26</v>
      </c>
      <c r="J25" s="75"/>
      <c r="K25" s="8"/>
    </row>
    <row r="26" spans="1:11" ht="28.05" hidden="1" customHeight="1" x14ac:dyDescent="0.2">
      <c r="A26" s="67"/>
      <c r="B26" s="68"/>
      <c r="C26" s="100"/>
      <c r="D26" s="70"/>
      <c r="E26" s="71"/>
      <c r="F26" s="72" t="s">
        <v>25</v>
      </c>
      <c r="G26" s="72"/>
      <c r="H26" s="73"/>
      <c r="I26" s="73" t="s">
        <v>26</v>
      </c>
      <c r="J26" s="75"/>
      <c r="K26" s="8"/>
    </row>
    <row r="27" spans="1:11" s="6" customFormat="1" ht="28.05" hidden="1" customHeight="1" x14ac:dyDescent="0.2">
      <c r="A27" s="59"/>
      <c r="B27" s="60"/>
      <c r="C27" s="61"/>
      <c r="D27" s="62"/>
      <c r="E27" s="63">
        <f t="shared" si="2"/>
        <v>0</v>
      </c>
      <c r="F27" s="26" t="s">
        <v>25</v>
      </c>
      <c r="G27" s="64"/>
      <c r="H27" s="65">
        <f t="shared" si="3"/>
        <v>0</v>
      </c>
      <c r="I27" s="65" t="s">
        <v>26</v>
      </c>
      <c r="J27" s="66"/>
    </row>
    <row r="28" spans="1:11" s="6" customFormat="1" ht="28.05" customHeight="1" x14ac:dyDescent="0.2">
      <c r="A28" s="125" t="s">
        <v>38</v>
      </c>
      <c r="B28" s="126"/>
      <c r="C28" s="127"/>
      <c r="D28" s="9">
        <f>SUM(D6:D27)</f>
        <v>15165.56</v>
      </c>
      <c r="E28" s="9">
        <f>SUM(E6:E27)</f>
        <v>15165.56</v>
      </c>
      <c r="F28" s="10"/>
      <c r="G28" s="11"/>
      <c r="H28" s="10"/>
      <c r="I28" s="12"/>
      <c r="J28" s="13"/>
    </row>
    <row r="29" spans="1:11" s="6" customFormat="1" ht="28.05" customHeight="1" x14ac:dyDescent="0.2">
      <c r="A29" s="122" t="s">
        <v>41</v>
      </c>
      <c r="B29" s="123"/>
      <c r="C29" s="124"/>
      <c r="D29" s="14">
        <f>+D28+สูงเนิน!D33+กาบเชิง!D22+ดงพลอง!D43+คอนสาร!D41+ด่านขุนทด!D61+ดงสายทอ!D31</f>
        <v>125674.26</v>
      </c>
      <c r="E29" s="14"/>
      <c r="F29" s="15"/>
      <c r="G29" s="16"/>
      <c r="H29" s="16"/>
      <c r="I29" s="16"/>
      <c r="J29" s="17"/>
    </row>
    <row r="36" spans="7:7" x14ac:dyDescent="0.2">
      <c r="G36" s="73" t="s">
        <v>68</v>
      </c>
    </row>
    <row r="37" spans="7:7" x14ac:dyDescent="0.2">
      <c r="G37" s="73" t="s">
        <v>67</v>
      </c>
    </row>
    <row r="38" spans="7:7" x14ac:dyDescent="0.2">
      <c r="G38" s="72" t="s">
        <v>66</v>
      </c>
    </row>
  </sheetData>
  <mergeCells count="5">
    <mergeCell ref="A1:J1"/>
    <mergeCell ref="A2:J2"/>
    <mergeCell ref="A3:J3"/>
    <mergeCell ref="A29:C29"/>
    <mergeCell ref="A28:C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14.3" x14ac:dyDescent="0.25"/>
  <cols>
    <col min="1" max="1" width="3.21875" style="49" customWidth="1"/>
    <col min="2" max="2" width="10.33203125" style="49" customWidth="1"/>
    <col min="3" max="4" width="9" style="49"/>
    <col min="5" max="5" width="6.5546875" style="49" customWidth="1"/>
    <col min="6" max="6" width="9" style="49"/>
    <col min="7" max="7" width="8.88671875" style="49" customWidth="1"/>
    <col min="8" max="8" width="5.6640625" style="49" customWidth="1"/>
    <col min="9" max="9" width="16.77734375" style="49" customWidth="1"/>
    <col min="10" max="10" width="4.77734375" style="49" customWidth="1"/>
    <col min="11" max="16384" width="9" style="49"/>
  </cols>
  <sheetData>
    <row r="1" spans="1:10" ht="19.05" x14ac:dyDescent="0.35">
      <c r="A1" s="47"/>
      <c r="B1" s="47"/>
      <c r="C1" s="47"/>
      <c r="D1" s="47"/>
      <c r="E1" s="48"/>
      <c r="F1" s="47"/>
      <c r="G1" s="47"/>
      <c r="H1" s="47"/>
      <c r="I1" s="47"/>
      <c r="J1" s="47"/>
    </row>
    <row r="2" spans="1:10" ht="45" customHeight="1" x14ac:dyDescent="0.55000000000000004">
      <c r="A2" s="47"/>
      <c r="B2" s="47"/>
      <c r="C2" s="47"/>
      <c r="D2" s="47"/>
      <c r="E2" s="50" t="s">
        <v>73</v>
      </c>
      <c r="F2" s="47"/>
      <c r="G2" s="47"/>
      <c r="H2" s="47"/>
      <c r="I2" s="47"/>
      <c r="J2" s="47"/>
    </row>
    <row r="3" spans="1:10" s="53" customFormat="1" ht="35.35" customHeight="1" x14ac:dyDescent="0.4">
      <c r="A3" s="51"/>
      <c r="B3" s="52" t="s">
        <v>74</v>
      </c>
      <c r="C3" s="51"/>
      <c r="D3" s="51"/>
      <c r="E3" s="51"/>
      <c r="F3" s="51"/>
      <c r="G3" s="51"/>
      <c r="H3" s="51"/>
      <c r="I3" s="51"/>
      <c r="J3" s="51"/>
    </row>
    <row r="4" spans="1:10" s="53" customFormat="1" ht="24.8" customHeight="1" x14ac:dyDescent="0.4">
      <c r="A4" s="51"/>
      <c r="B4" s="54" t="s">
        <v>75</v>
      </c>
      <c r="C4" s="51"/>
      <c r="D4" s="51"/>
      <c r="E4" s="51" t="s">
        <v>76</v>
      </c>
      <c r="F4" s="55" t="s">
        <v>315</v>
      </c>
      <c r="G4" s="51"/>
      <c r="H4" s="56"/>
      <c r="I4" s="51"/>
      <c r="J4" s="51"/>
    </row>
    <row r="5" spans="1:10" s="53" customFormat="1" ht="24.8" customHeight="1" x14ac:dyDescent="0.35">
      <c r="A5" s="51"/>
      <c r="B5" s="54" t="s">
        <v>313</v>
      </c>
      <c r="C5" s="51"/>
      <c r="D5" s="51"/>
      <c r="E5" s="51"/>
      <c r="F5" s="51"/>
      <c r="G5" s="51"/>
      <c r="H5" s="51"/>
      <c r="I5" s="51"/>
      <c r="J5" s="51"/>
    </row>
    <row r="6" spans="1:10" s="53" customFormat="1" ht="27" customHeight="1" x14ac:dyDescent="0.35">
      <c r="A6" s="51"/>
      <c r="B6" s="55" t="s">
        <v>9</v>
      </c>
      <c r="C6" s="51"/>
      <c r="D6" s="51"/>
      <c r="E6" s="51"/>
      <c r="F6" s="51"/>
      <c r="G6" s="51"/>
      <c r="H6" s="51"/>
      <c r="I6" s="51"/>
      <c r="J6" s="51"/>
    </row>
    <row r="7" spans="1:10" s="53" customFormat="1" ht="30.25" customHeight="1" x14ac:dyDescent="0.35">
      <c r="A7" s="51"/>
      <c r="B7" s="46"/>
      <c r="C7" s="46" t="s">
        <v>10</v>
      </c>
      <c r="D7" s="51"/>
      <c r="E7" s="51"/>
      <c r="F7" s="51"/>
      <c r="G7" s="51"/>
      <c r="H7" s="51"/>
      <c r="I7" s="51"/>
      <c r="J7" s="51"/>
    </row>
    <row r="8" spans="1:10" s="53" customFormat="1" ht="23.95" customHeight="1" x14ac:dyDescent="0.35">
      <c r="A8" s="51"/>
      <c r="B8" s="46" t="s">
        <v>314</v>
      </c>
      <c r="C8" s="51"/>
      <c r="D8" s="51"/>
      <c r="E8" s="51"/>
      <c r="F8" s="51"/>
      <c r="G8" s="51"/>
      <c r="H8" s="51"/>
      <c r="I8" s="51"/>
      <c r="J8" s="51"/>
    </row>
    <row r="9" spans="1:10" s="53" customFormat="1" ht="23.95" customHeight="1" x14ac:dyDescent="0.35">
      <c r="A9" s="51"/>
      <c r="B9" s="46" t="s">
        <v>316</v>
      </c>
      <c r="C9" s="51"/>
      <c r="D9" s="51"/>
      <c r="E9" s="51"/>
      <c r="F9" s="51"/>
      <c r="G9" s="51"/>
      <c r="H9" s="51"/>
      <c r="I9" s="51"/>
      <c r="J9" s="51"/>
    </row>
    <row r="10" spans="1:10" s="53" customFormat="1" ht="30.25" customHeight="1" x14ac:dyDescent="0.35">
      <c r="A10" s="51"/>
      <c r="B10" s="57"/>
      <c r="C10" s="51" t="s">
        <v>11</v>
      </c>
      <c r="D10" s="51"/>
      <c r="E10" s="51"/>
      <c r="F10" s="51"/>
      <c r="G10" s="51"/>
      <c r="H10" s="51"/>
      <c r="I10" s="51"/>
      <c r="J10" s="51"/>
    </row>
    <row r="11" spans="1:10" x14ac:dyDescent="0.25">
      <c r="A11" s="47"/>
      <c r="B11" s="47"/>
      <c r="C11" s="47"/>
      <c r="D11" s="47"/>
      <c r="E11" s="47"/>
      <c r="F11" s="47"/>
      <c r="G11" s="47" t="s">
        <v>12</v>
      </c>
      <c r="H11" s="47"/>
      <c r="I11" s="47"/>
      <c r="J11" s="47"/>
    </row>
  </sheetData>
  <pageMargins left="0.9055118110236221" right="0.11811023622047245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KKD Windows7 V.11_x64</cp:lastModifiedBy>
  <cp:lastPrinted>2022-04-07T07:09:08Z</cp:lastPrinted>
  <dcterms:created xsi:type="dcterms:W3CDTF">2015-03-30T03:35:31Z</dcterms:created>
  <dcterms:modified xsi:type="dcterms:W3CDTF">2022-04-07T07:14:18Z</dcterms:modified>
</cp:coreProperties>
</file>