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ภูพิงค์\รายงานประจำเดือน (ภูพิงค์)\รายงานประจำเดือน\รายงานจัดซื้อจัดจ้าง แบบ สขร.1 ประจำเดือน\2565\4\"/>
    </mc:Choice>
  </mc:AlternateContent>
  <bookViews>
    <workbookView xWindow="0" yWindow="0" windowWidth="23040" windowHeight="10128"/>
  </bookViews>
  <sheets>
    <sheet name="เม.ย.65" sheetId="12" r:id="rId1"/>
  </sheets>
  <definedNames>
    <definedName name="_xlnm.Print_Area" localSheetId="0">เม.ย.65!$A$1:$J$52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2" l="1"/>
  <c r="D52" i="12"/>
  <c r="G51" i="12"/>
  <c r="D51" i="12"/>
  <c r="G50" i="12"/>
  <c r="D50" i="12"/>
  <c r="G49" i="12"/>
  <c r="D49" i="12"/>
  <c r="G48" i="12"/>
  <c r="D48" i="12"/>
  <c r="G47" i="12"/>
  <c r="D47" i="12"/>
  <c r="G46" i="12"/>
  <c r="D46" i="12"/>
  <c r="G45" i="12"/>
  <c r="D45" i="12"/>
  <c r="G44" i="12"/>
  <c r="D44" i="12"/>
  <c r="G43" i="12"/>
  <c r="D43" i="12"/>
  <c r="D35" i="12" l="1"/>
  <c r="G38" i="12" l="1"/>
  <c r="D38" i="12"/>
  <c r="G37" i="12"/>
  <c r="D37" i="12"/>
  <c r="G36" i="12"/>
  <c r="D36" i="12"/>
  <c r="G34" i="12"/>
  <c r="D34" i="12"/>
  <c r="G33" i="12"/>
  <c r="D33" i="12"/>
  <c r="G32" i="12"/>
  <c r="D32" i="12"/>
  <c r="G31" i="12"/>
  <c r="D31" i="12"/>
  <c r="G30" i="12"/>
  <c r="D30" i="12"/>
  <c r="G29" i="12"/>
  <c r="D29" i="12"/>
  <c r="G28" i="12"/>
  <c r="D28" i="12"/>
  <c r="G27" i="12"/>
  <c r="D27" i="12"/>
  <c r="G26" i="12"/>
  <c r="D26" i="12"/>
  <c r="G25" i="12"/>
  <c r="D25" i="12"/>
  <c r="G24" i="12"/>
  <c r="D24" i="12"/>
  <c r="G23" i="12"/>
  <c r="D23" i="12"/>
  <c r="G22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G12" i="12"/>
  <c r="D12" i="12"/>
  <c r="G11" i="12"/>
  <c r="D11" i="12"/>
  <c r="G10" i="12"/>
  <c r="D10" i="12"/>
  <c r="D9" i="12"/>
</calcChain>
</file>

<file path=xl/sharedStrings.xml><?xml version="1.0" encoding="utf-8"?>
<sst xmlns="http://schemas.openxmlformats.org/spreadsheetml/2006/main" count="330" uniqueCount="190">
  <si>
    <t>ส่วนพัฒนาธุรกิจและอุตสาหกรรมไม้ องค์การอุตสาหกรรมป่าไม้ภาคเหนือบน</t>
  </si>
  <si>
    <t>ลำดับที่</t>
  </si>
  <si>
    <t>งานที่จัดซื้อหรือจัดจ้าง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</si>
  <si>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</si>
  <si>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</si>
  <si>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</si>
  <si>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</si>
  <si>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หรือจ้าง</t>
  </si>
  <si>
    <t>วงเงินที่จะซื้อ</t>
  </si>
  <si>
    <t>คัดเลือกโดย</t>
  </si>
  <si>
    <t>สรุป</t>
  </si>
  <si>
    <t>เหตุผลที่</t>
  </si>
  <si>
    <t>ของสัญญาหรือข้อตกลง</t>
  </si>
  <si>
    <t>ในการซื้อหรือจ้าง</t>
  </si>
  <si>
    <t>เลขที่และวันที่</t>
  </si>
  <si>
    <t>เฉพาเจาะจง</t>
  </si>
  <si>
    <t>ราคาถูก</t>
  </si>
  <si>
    <t>118/5862</t>
  </si>
  <si>
    <t>งานแปรรูป ง.2</t>
  </si>
  <si>
    <t>ส.14</t>
  </si>
  <si>
    <t>ส.78</t>
  </si>
  <si>
    <t>ส.102</t>
  </si>
  <si>
    <t>0107536000633</t>
  </si>
  <si>
    <t>0545538000325</t>
  </si>
  <si>
    <t>0545550000062</t>
  </si>
  <si>
    <t>0542522000026</t>
  </si>
  <si>
    <t>ค่าซ่อมแซมเครื่องถ่ายเอกสาร</t>
  </si>
  <si>
    <t>ส.97</t>
  </si>
  <si>
    <t>ส.111</t>
  </si>
  <si>
    <t>0543563000455</t>
  </si>
  <si>
    <t>0543561000822</t>
  </si>
  <si>
    <t>ค่าน้ำมันเครื่องตัดหญ้า ทะเบียน 169043292</t>
  </si>
  <si>
    <t>ค่าน้ำมันเครื่องตัดหญ้า ทะเบียน 169043291</t>
  </si>
  <si>
    <t>ค่าซื้อน้ำมันเชื้อเพลิงรถยนต์ กธ 8050 ลป</t>
  </si>
  <si>
    <t>ส.13</t>
  </si>
  <si>
    <t>ส.16</t>
  </si>
  <si>
    <t>ค่าใช้จ่ายเบ็ดเตล็ดของงานบริหารทั่วไป</t>
  </si>
  <si>
    <t>ค่าอุปกรณ์ทำความสะอาดฯ</t>
  </si>
  <si>
    <t>ส.89</t>
  </si>
  <si>
    <t>ส.4</t>
  </si>
  <si>
    <t>ค่าจัดซื้อชุดตรวจโควิด</t>
  </si>
  <si>
    <t>ส.6</t>
  </si>
  <si>
    <t>ค่าซื้อเครื่องเขียนแบบพิมพ์</t>
  </si>
  <si>
    <t>ส.114</t>
  </si>
  <si>
    <t>ส.125</t>
  </si>
  <si>
    <t>ค่าน้ำดื่มสำหรับรับรองลูกค้า</t>
  </si>
  <si>
    <t>ส.42</t>
  </si>
  <si>
    <t>ส.95</t>
  </si>
  <si>
    <t>ส.103</t>
  </si>
  <si>
    <t>ส.105</t>
  </si>
  <si>
    <t>ร้านอาร์เคปริ้นเตอร์แอนด์ไอที เป็นเงิน 950.00 บาท</t>
  </si>
  <si>
    <t>ส.18</t>
  </si>
  <si>
    <t>ส.52</t>
  </si>
  <si>
    <t>2/18</t>
  </si>
  <si>
    <t>02/10</t>
  </si>
  <si>
    <t>สรุปผลการดำเนินการจัดซื้อ จัดจ้างในรอบเดือน เมษายน 2565</t>
  </si>
  <si>
    <t>วันที่ 1-30  เมษายน  2565</t>
  </si>
  <si>
    <t xml:space="preserve"> 1 เมษายน 2565</t>
  </si>
  <si>
    <t xml:space="preserve"> 4 เมษายน 2565</t>
  </si>
  <si>
    <t xml:space="preserve"> 5 เมษายน 2565</t>
  </si>
  <si>
    <t xml:space="preserve"> 7 เมษายน 2565</t>
  </si>
  <si>
    <t xml:space="preserve"> 8 เมษายน 2565</t>
  </si>
  <si>
    <t xml:space="preserve"> 11 เมษายน 2565</t>
  </si>
  <si>
    <t xml:space="preserve"> 12 เมษายน 2565</t>
  </si>
  <si>
    <t xml:space="preserve"> 19 เมษายน 2565</t>
  </si>
  <si>
    <t xml:space="preserve"> 20 เมษายน 2565</t>
  </si>
  <si>
    <t xml:space="preserve"> 22 เมษายน 2565</t>
  </si>
  <si>
    <t xml:space="preserve"> 25 เมษายน 2565</t>
  </si>
  <si>
    <t xml:space="preserve"> 26 เมษายน 2565</t>
  </si>
  <si>
    <t xml:space="preserve"> 27 เมษายน 2565</t>
  </si>
  <si>
    <t xml:space="preserve"> 28 เมษายน 2565</t>
  </si>
  <si>
    <t xml:space="preserve"> 29 เมษายน 2565</t>
  </si>
  <si>
    <t>ค่าจัดซื้อชุดตรวจโควิด ของรล.แม่เมาะ</t>
  </si>
  <si>
    <t>ค่าน้ำดื่มสำหรับรับรองลูกค้าของงานบริหาร</t>
  </si>
  <si>
    <t>ส.29</t>
  </si>
  <si>
    <t>ส.30</t>
  </si>
  <si>
    <t>ค่าจัดซื้อธงเพื่อใช้ในงานบริหาร</t>
  </si>
  <si>
    <t>ส.39</t>
  </si>
  <si>
    <t>ค่าจัดซื้อตลับหมึกเครื่องพิมพ์คอมพิวเตอร์</t>
  </si>
  <si>
    <t>ส.53</t>
  </si>
  <si>
    <t>ค่าจ้างเหมายกไม้สป.แม่สิน-แม่สูง</t>
  </si>
  <si>
    <t>ส.58</t>
  </si>
  <si>
    <t>ค่าเปลี่ยนยางในรถจักรยานยนต์</t>
  </si>
  <si>
    <t>ส.60</t>
  </si>
  <si>
    <t>ส.77</t>
  </si>
  <si>
    <t>ส.79</t>
  </si>
  <si>
    <t>ส.83</t>
  </si>
  <si>
    <t>ค่าจัดซื้ออุปกรณ์ตกแต่งเพื่อปรับภูมิทัศน์ฯ</t>
  </si>
  <si>
    <t>ค่าจัดซื้อหลอดไฟ</t>
  </si>
  <si>
    <t>ค่าน้ำมันเชื้อเพลิงรถโฟล์คลิฟท์คันที่ 2</t>
  </si>
  <si>
    <t>ส.110</t>
  </si>
  <si>
    <t>ส.121</t>
  </si>
  <si>
    <t>ค่าน้ำดื่มเพื่อใช้สำหรับรับรองลูกค้า</t>
  </si>
  <si>
    <t>ค่าซ่อมแซมแอร์รถยนต์ ลป 804126</t>
  </si>
  <si>
    <t>ส.126</t>
  </si>
  <si>
    <t>บริษัท แสงไทยแพร่ จำกัด เป็นเงิน 196.00 บาท</t>
  </si>
  <si>
    <t>410101489963</t>
  </si>
  <si>
    <t>องค์การเภสัชกรรม(สำนักงานใหญ่)  เป็นเงิน 7,152.00 บาท</t>
  </si>
  <si>
    <t>GPOP0033082</t>
  </si>
  <si>
    <t>0994000165315</t>
  </si>
  <si>
    <t>ห้างหุ้นส่วนจำกัด บิ๊ก 20  เป็นเงิน 155.15 บาท</t>
  </si>
  <si>
    <t>11/522</t>
  </si>
  <si>
    <t>0001-1-001529</t>
  </si>
  <si>
    <t xml:space="preserve">หสน.ธวัชบริการแพร่ สาขา 1 เป็นเงิน 1,836.00 บาท </t>
  </si>
  <si>
    <t>1951/097503</t>
  </si>
  <si>
    <t>ร้าน aumshop เป็นเงิน 1,200.00 บาท</t>
  </si>
  <si>
    <t>สุรชัยเภสัช  เป็นเงิน 550.00 บาท</t>
  </si>
  <si>
    <t>5/2</t>
  </si>
  <si>
    <t>บริษัท แอดไวซ์ร้องกวาง จำกัด(สำนักงานใหญ่) เป็นเงิน 309.00 บาท</t>
  </si>
  <si>
    <t>BC22040001</t>
  </si>
  <si>
    <t>0545557000131</t>
  </si>
  <si>
    <t>นายประยัตร์  คำโท้ เป็นเงิน 28,112.90 บาท</t>
  </si>
  <si>
    <t>3540700080964</t>
  </si>
  <si>
    <t>นายนิวัฒน์  ป้อกันทัง เป็นเงิน 150.00 บาท</t>
  </si>
  <si>
    <t>3540200649281</t>
  </si>
  <si>
    <t>บิ๊กซีซูเปอร์เซ็นเตอร์ บมจ. เป็นเงิน 807.00 บาท</t>
  </si>
  <si>
    <t>11146010010402</t>
  </si>
  <si>
    <t>บริษัท ปิโตรเลียมไทยคอร์ปอเรชั่น จำกัด เป็นเงิน 118.98 บาท</t>
  </si>
  <si>
    <t>0105535099511</t>
  </si>
  <si>
    <t>31553/1577610</t>
  </si>
  <si>
    <t>31553/1577609</t>
  </si>
  <si>
    <t>บิ๊กซีซูเปอร์เซ็นเตอร์ บมจ. เป็นเงิน 2,196.00 บาท</t>
  </si>
  <si>
    <t>11146015006275</t>
  </si>
  <si>
    <t>ร้าน เจริญรัฐ เป็นเงิน 396.00 บาท</t>
  </si>
  <si>
    <t>9/17</t>
  </si>
  <si>
    <t xml:space="preserve">หสน.ธวัชบริการแพร่ สาขา 1 เป็นเงิน 1,591.00 บาท </t>
  </si>
  <si>
    <t>1954/097659</t>
  </si>
  <si>
    <t>บริษัท พลกฤตเซอร์วิสเอ็นเนอร์ยี่ จำกัด เป็นเงิน 118.50 บาท</t>
  </si>
  <si>
    <t>TIO000116504000603</t>
  </si>
  <si>
    <t>TIO000116504000602</t>
  </si>
  <si>
    <t>ห้างหุ้นส่วนจำกัด พี.เจ.โอเอ.เซ็นเตอร์  เป็นเงิน 29,960.00 บาท</t>
  </si>
  <si>
    <t>004/37</t>
  </si>
  <si>
    <t xml:space="preserve">รุ่งเจริญการค้าแพร่ เป็นเงิน 437.00 บาท </t>
  </si>
  <si>
    <t>3/12</t>
  </si>
  <si>
    <t>3529900167881</t>
  </si>
  <si>
    <t>สิริมงคล เป็นเงิน 800.00 บาท</t>
  </si>
  <si>
    <t>153/33</t>
  </si>
  <si>
    <t>3549900001591</t>
  </si>
  <si>
    <t>บิ๊กซีซูเปอร์เซ็นเตอร์ บมจ. เป็นเงิน 238.00 บาท</t>
  </si>
  <si>
    <t>11146009013764</t>
  </si>
  <si>
    <t>น้ำดื่มภูมินทร์ เป็นเงิน 800.00 บาท</t>
  </si>
  <si>
    <t>47/7</t>
  </si>
  <si>
    <t>ร้านสามารถจินดารัก เป็นเงิน 7,000.00 บาท</t>
  </si>
  <si>
    <t>1/5</t>
  </si>
  <si>
    <t>น้ำดื่มศิริวรรณ เป็นเงิน 1,750.00 บาท</t>
  </si>
  <si>
    <t>100/4990</t>
  </si>
  <si>
    <t>น้ำดื่มภูมินทร์ เป็นเงิน 1,120.00 บาท</t>
  </si>
  <si>
    <t>46/17</t>
  </si>
  <si>
    <t>บริษัท แสงไทยแพร่ จำกัด เป็นเงิน 258.00 บาท</t>
  </si>
  <si>
    <t>410101491521</t>
  </si>
  <si>
    <t>บริษัท แสงไทยแพร่ จำกัด เป็นเงิน 66.00 บาท</t>
  </si>
  <si>
    <t>410101494560</t>
  </si>
  <si>
    <t>บริษัท ปิโตรเลียมไทยคอร์ปอเรชั่น จำกัด เป็นเงิน 918.00 บาท</t>
  </si>
  <si>
    <t>ถุงมือผ้าหนา ผ้าปิดจมูก</t>
  </si>
  <si>
    <t>ร้าน เอส บี เอ็น มาร์เก็ตติ้ง เป็นเงิน 1,391.00 บาท</t>
  </si>
  <si>
    <t>7 เมษายน  2565</t>
  </si>
  <si>
    <t>สายรัดไม้พลาสติก</t>
  </si>
  <si>
    <t>ร้าน เอส บี เอ็น มาร์เก็ตติ้ง เป็นเงิน 1,765.50 บาท</t>
  </si>
  <si>
    <t>20 เมษายน  2565</t>
  </si>
  <si>
    <t>ผ้าทรายสายพาน</t>
  </si>
  <si>
    <t>บริษัท นนท์วัสดุ พลัส จำกัด เป็นเงิน 480.00 บาท</t>
  </si>
  <si>
    <t>27 เมษายน  2565</t>
  </si>
  <si>
    <t>อะไหล่ลูกกลิ้ง(เคมี)คาดเหลือง</t>
  </si>
  <si>
    <t>บริษัท นนท์วัสดุ พลัส จำกัด เป็นเงิน 240.00 บาท</t>
  </si>
  <si>
    <t>ค่าโซเน็ต</t>
  </si>
  <si>
    <t>บริษัท ย่งแซ ค้าวัสดุก่อสร้าง จำกัด   เป็นเงิน 900.- บาท</t>
  </si>
  <si>
    <t>ค่าเชือกมัดไม้</t>
  </si>
  <si>
    <t>บริษัท ย่งแซ ค้าวัสดุก่อสร้าง จำกัด   เป็นเงิน 2,400.- บาท</t>
  </si>
  <si>
    <t>ค่าถุงขยะและแฟ้ม</t>
  </si>
  <si>
    <t>ห้างหุ้นส่วนจำกัด บิ๊ก 20   เป็นเงิน 747.93.- บาท</t>
  </si>
  <si>
    <t>ค่าน้ำมันไฮโดรลิค</t>
  </si>
  <si>
    <t>ห้างหุ้นส่วนจำกัด ดาวโกศัย (สำนักงานใหญ่)  เป็นเงิน 2,600.- บาท</t>
  </si>
  <si>
    <t>ค่าถุงมือผ้าและเทปพันสายไฟ</t>
  </si>
  <si>
    <t>บริษัท ย่งแซ ค้าวัสดุก่อสร้าง จำกัด   เป็นเงิน 1,400.- บาท</t>
  </si>
  <si>
    <t>13/19</t>
  </si>
  <si>
    <t>งานแปรรูป ง.3</t>
  </si>
  <si>
    <t>บริษัท ย่งแซ ค้าวัสดุก่อสร้าง จำกัด   เป็นเงิน 900.-บาท</t>
  </si>
  <si>
    <t>ค่าถุงมือผ้าและแมท</t>
  </si>
  <si>
    <t>ร้านผ้าอัญชลี   เป็นเงิน 1,800.- บาท</t>
  </si>
  <si>
    <t>ห้างหุ้นส่วนจำกัด ดาวโกศัย (สำนักงานใหญ่)  เป็นเงิน 1,300.- บาท</t>
  </si>
  <si>
    <t>ค่าน้ำดื่ม</t>
  </si>
  <si>
    <t>น้ำดื่มภูมินทร์   เป็นเงิน 215.- บาท</t>
  </si>
  <si>
    <t>ค่ากระดาษA4กระดาษแพ็คของ</t>
  </si>
  <si>
    <t>ร้านฮานะ เป็นเงิน 2,530.-บาท</t>
  </si>
  <si>
    <t>21 เมษายน  2565</t>
  </si>
  <si>
    <t>5 เมษายน  2565</t>
  </si>
  <si>
    <t>18 เมษายน  2565</t>
  </si>
  <si>
    <t>10 เมษายน  2565</t>
  </si>
  <si>
    <t>25 เมษายน  2565</t>
  </si>
  <si>
    <t>26 เมษายน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</si>
</sst>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/>
    <xf numFmtId="49" fontId="3" fillId="2" borderId="2" xfId="0" quotePrefix="1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2" xfId="0" applyNumberFormat="1" applyFont="1" applyFill="1" applyBorder="1"/>
    <xf numFmtId="0" fontId="4" fillId="2" borderId="0" xfId="0" applyFont="1" applyFill="1"/>
    <xf numFmtId="43" fontId="3" fillId="2" borderId="2" xfId="1" applyFont="1" applyFill="1" applyBorder="1"/>
    <xf numFmtId="43" fontId="3" fillId="2" borderId="4" xfId="1" applyFont="1" applyFill="1" applyBorder="1"/>
    <xf numFmtId="0" fontId="3" fillId="2" borderId="4" xfId="0" applyFont="1" applyFill="1" applyBorder="1"/>
    <xf numFmtId="49" fontId="4" fillId="2" borderId="5" xfId="0" quotePrefix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2" xfId="1" applyFont="1" applyFill="1" applyBorder="1"/>
    <xf numFmtId="0" fontId="4" fillId="0" borderId="0" xfId="0" applyFont="1" applyFill="1"/>
    <xf numFmtId="0" fontId="3" fillId="0" borderId="0" xfId="0" applyFont="1" applyFill="1"/>
    <xf numFmtId="49" fontId="4" fillId="0" borderId="5" xfId="0" quotePrefix="1" applyNumberFormat="1" applyFont="1" applyFill="1" applyBorder="1" applyAlignment="1">
      <alignment horizontal="center"/>
    </xf>
    <xf numFmtId="49" fontId="4" fillId="0" borderId="2" xfId="0" applyNumberFormat="1" applyFont="1" applyFill="1" applyBorder="1"/>
    <xf numFmtId="0" fontId="4" fillId="0" borderId="0" xfId="0" applyFont="1" applyFill="1" applyBorder="1"/>
    <xf numFmtId="49" fontId="3" fillId="2" borderId="2" xfId="0" applyNumberFormat="1" applyFont="1" applyFill="1" applyBorder="1"/>
    <xf numFmtId="0" fontId="4" fillId="2" borderId="0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0" xfId="0" applyFont="1" applyFill="1" applyBorder="1"/>
    <xf numFmtId="0" fontId="6" fillId="0" borderId="0" xfId="0" applyFont="1"/>
    <xf numFmtId="0" fontId="5" fillId="0" borderId="0" xfId="0" applyFont="1"/>
    <xf numFmtId="43" fontId="3" fillId="2" borderId="0" xfId="1" applyFont="1" applyFill="1"/>
    <xf numFmtId="0" fontId="7" fillId="2" borderId="1" xfId="0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43" fontId="7" fillId="2" borderId="2" xfId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3" fontId="7" fillId="2" borderId="3" xfId="1" applyFont="1" applyFill="1" applyBorder="1" applyAlignment="1">
      <alignment horizontal="center"/>
    </xf>
    <xf numFmtId="43" fontId="3" fillId="0" borderId="4" xfId="1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43" fontId="5" fillId="0" borderId="0" xfId="1" applyFont="1" applyBorder="1"/>
    <xf numFmtId="0" fontId="5" fillId="0" borderId="2" xfId="0" applyFont="1" applyBorder="1" applyAlignment="1">
      <alignment horizontal="center"/>
    </xf>
    <xf numFmtId="43" fontId="5" fillId="0" borderId="2" xfId="1" applyFont="1" applyBorder="1"/>
    <xf numFmtId="0" fontId="5" fillId="0" borderId="2" xfId="0" applyFont="1" applyBorder="1"/>
    <xf numFmtId="49" fontId="5" fillId="0" borderId="2" xfId="0" quotePrefix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/>
    <xf numFmtId="43" fontId="5" fillId="0" borderId="3" xfId="1" applyFont="1" applyBorder="1"/>
    <xf numFmtId="43" fontId="5" fillId="0" borderId="6" xfId="1" applyFont="1" applyBorder="1"/>
    <xf numFmtId="0" fontId="5" fillId="0" borderId="3" xfId="0" applyFont="1" applyBorder="1"/>
    <xf numFmtId="0" fontId="5" fillId="0" borderId="6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topLeftCell="B1" zoomScale="82" zoomScaleNormal="70" zoomScaleSheetLayoutView="82" workbookViewId="0">
      <selection activeCell="I55" sqref="I55"/>
    </sheetView>
  </sheetViews>
  <sheetFormatPr defaultColWidth="9" defaultRowHeight="21" x14ac:dyDescent="0.4"/>
  <cols>
    <col min="1" max="1" width="8.8984375" style="2" customWidth="1"/>
    <col min="2" max="2" width="34.19921875" style="2" customWidth="1"/>
    <col min="3" max="3" width="16.8984375" style="31" customWidth="1"/>
    <col min="4" max="4" width="17.19921875" style="31" customWidth="1"/>
    <col min="5" max="5" width="17.69921875" style="3" customWidth="1"/>
    <col min="6" max="6" width="46.296875" style="2" customWidth="1"/>
    <col min="7" max="7" width="46.19921875" style="2" customWidth="1"/>
    <col min="8" max="8" width="19.19921875" style="3" customWidth="1"/>
    <col min="9" max="9" width="17.19921875" style="2" customWidth="1"/>
    <col min="10" max="10" width="55.69921875" style="2" hidden="1" customWidth="1"/>
    <col min="11" max="11" width="46.09765625" style="2" hidden="1" customWidth="1"/>
    <col min="12" max="12" width="16.8984375" style="2" hidden="1" customWidth="1"/>
    <col min="13" max="13" width="11.19921875" style="2" hidden="1" customWidth="1"/>
    <col min="14" max="16384" width="9" style="2"/>
  </cols>
  <sheetData>
    <row r="1" spans="1:12" x14ac:dyDescent="0.4">
      <c r="A1" s="1" t="s">
        <v>55</v>
      </c>
      <c r="B1" s="1"/>
      <c r="C1" s="1"/>
      <c r="D1" s="1"/>
      <c r="E1" s="1"/>
      <c r="F1" s="1"/>
      <c r="G1" s="1"/>
      <c r="H1" s="1"/>
      <c r="I1" s="1"/>
    </row>
    <row r="2" spans="1:12" x14ac:dyDescent="0.4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2" x14ac:dyDescent="0.4">
      <c r="A3" s="1" t="s">
        <v>56</v>
      </c>
      <c r="B3" s="1"/>
      <c r="C3" s="1"/>
      <c r="D3" s="1"/>
      <c r="E3" s="1"/>
      <c r="F3" s="1"/>
      <c r="G3" s="1"/>
      <c r="H3" s="1"/>
      <c r="I3" s="1"/>
    </row>
    <row r="4" spans="1:12" x14ac:dyDescent="0.4">
      <c r="A4" s="3"/>
      <c r="B4" s="3"/>
      <c r="C4" s="3"/>
      <c r="D4" s="3"/>
      <c r="F4" s="3"/>
      <c r="G4" s="3"/>
      <c r="I4" s="3"/>
    </row>
    <row r="5" spans="1:12" s="35" customFormat="1" x14ac:dyDescent="0.4">
      <c r="A5" s="32"/>
      <c r="B5" s="32"/>
      <c r="C5" s="33" t="s">
        <v>8</v>
      </c>
      <c r="D5" s="34"/>
      <c r="E5" s="32"/>
      <c r="F5" s="32"/>
      <c r="G5" s="32"/>
      <c r="H5" s="32" t="s">
        <v>11</v>
      </c>
      <c r="I5" s="32" t="s">
        <v>14</v>
      </c>
    </row>
    <row r="6" spans="1:12" s="35" customFormat="1" x14ac:dyDescent="0.4">
      <c r="A6" s="36" t="s">
        <v>1</v>
      </c>
      <c r="B6" s="36" t="s">
        <v>2</v>
      </c>
      <c r="C6" s="37" t="s">
        <v>7</v>
      </c>
      <c r="D6" s="37" t="s">
        <v>3</v>
      </c>
      <c r="E6" s="36" t="s">
        <v>4</v>
      </c>
      <c r="F6" s="36" t="s">
        <v>5</v>
      </c>
      <c r="G6" s="36" t="s">
        <v>6</v>
      </c>
      <c r="H6" s="36" t="s">
        <v>9</v>
      </c>
      <c r="I6" s="36" t="s">
        <v>12</v>
      </c>
    </row>
    <row r="7" spans="1:12" s="35" customFormat="1" x14ac:dyDescent="0.4">
      <c r="A7" s="38"/>
      <c r="B7" s="38"/>
      <c r="C7" s="39"/>
      <c r="D7" s="39"/>
      <c r="E7" s="38"/>
      <c r="F7" s="38"/>
      <c r="G7" s="38"/>
      <c r="H7" s="38" t="s">
        <v>10</v>
      </c>
      <c r="I7" s="38" t="s">
        <v>13</v>
      </c>
    </row>
    <row r="8" spans="1:12" x14ac:dyDescent="0.4">
      <c r="A8" s="4"/>
      <c r="B8" s="7"/>
      <c r="C8" s="6"/>
      <c r="D8" s="6"/>
      <c r="E8" s="5"/>
      <c r="F8" s="5"/>
      <c r="G8" s="5"/>
      <c r="H8" s="5"/>
      <c r="I8" s="5"/>
    </row>
    <row r="9" spans="1:12" s="12" customFormat="1" x14ac:dyDescent="0.4">
      <c r="A9" s="5">
        <v>1</v>
      </c>
      <c r="B9" s="8" t="s">
        <v>40</v>
      </c>
      <c r="C9" s="6">
        <v>550</v>
      </c>
      <c r="D9" s="6">
        <f>SUM(C9)</f>
        <v>550</v>
      </c>
      <c r="E9" s="5" t="s">
        <v>15</v>
      </c>
      <c r="F9" s="8" t="s">
        <v>106</v>
      </c>
      <c r="G9" s="8" t="s">
        <v>106</v>
      </c>
      <c r="H9" s="5" t="s">
        <v>16</v>
      </c>
      <c r="I9" s="9" t="s">
        <v>57</v>
      </c>
      <c r="J9" s="10" t="s">
        <v>107</v>
      </c>
      <c r="K9" s="11"/>
      <c r="L9" s="12" t="s">
        <v>39</v>
      </c>
    </row>
    <row r="10" spans="1:12" s="12" customFormat="1" x14ac:dyDescent="0.4">
      <c r="A10" s="5">
        <v>2</v>
      </c>
      <c r="B10" s="8" t="s">
        <v>42</v>
      </c>
      <c r="C10" s="13">
        <v>309</v>
      </c>
      <c r="D10" s="14">
        <f>SUM(C10)</f>
        <v>309</v>
      </c>
      <c r="E10" s="5" t="s">
        <v>15</v>
      </c>
      <c r="F10" s="15" t="s">
        <v>108</v>
      </c>
      <c r="G10" s="8" t="str">
        <f>+F10</f>
        <v>บริษัท แอดไวซ์ร้องกวาง จำกัด(สำนักงานใหญ่) เป็นเงิน 309.00 บาท</v>
      </c>
      <c r="H10" s="5" t="s">
        <v>16</v>
      </c>
      <c r="I10" s="9" t="s">
        <v>57</v>
      </c>
      <c r="J10" s="10" t="s">
        <v>109</v>
      </c>
      <c r="K10" s="11" t="s">
        <v>110</v>
      </c>
      <c r="L10" s="12" t="s">
        <v>41</v>
      </c>
    </row>
    <row r="11" spans="1:12" s="12" customFormat="1" x14ac:dyDescent="0.4">
      <c r="A11" s="5">
        <v>3</v>
      </c>
      <c r="B11" s="8" t="s">
        <v>37</v>
      </c>
      <c r="C11" s="13">
        <v>196</v>
      </c>
      <c r="D11" s="14">
        <f>SUM(C11)</f>
        <v>196</v>
      </c>
      <c r="E11" s="5" t="s">
        <v>15</v>
      </c>
      <c r="F11" s="15" t="s">
        <v>95</v>
      </c>
      <c r="G11" s="8" t="str">
        <f t="shared" ref="G11:G38" si="0">+F11</f>
        <v>บริษัท แสงไทยแพร่ จำกัด เป็นเงิน 196.00 บาท</v>
      </c>
      <c r="H11" s="5" t="s">
        <v>16</v>
      </c>
      <c r="I11" s="9" t="s">
        <v>58</v>
      </c>
      <c r="J11" s="10" t="s">
        <v>96</v>
      </c>
      <c r="K11" s="11" t="s">
        <v>23</v>
      </c>
      <c r="L11" s="12" t="s">
        <v>34</v>
      </c>
    </row>
    <row r="12" spans="1:12" s="12" customFormat="1" x14ac:dyDescent="0.4">
      <c r="A12" s="5">
        <v>4</v>
      </c>
      <c r="B12" s="8" t="s">
        <v>45</v>
      </c>
      <c r="C12" s="13">
        <v>1750</v>
      </c>
      <c r="D12" s="14">
        <f>+C12</f>
        <v>1750</v>
      </c>
      <c r="E12" s="5" t="s">
        <v>15</v>
      </c>
      <c r="F12" s="8" t="s">
        <v>144</v>
      </c>
      <c r="G12" s="8" t="str">
        <f t="shared" si="0"/>
        <v>น้ำดื่มศิริวรรณ เป็นเงิน 1,750.00 บาท</v>
      </c>
      <c r="H12" s="5" t="s">
        <v>16</v>
      </c>
      <c r="I12" s="9" t="s">
        <v>58</v>
      </c>
      <c r="J12" s="16" t="s">
        <v>145</v>
      </c>
      <c r="K12" s="11"/>
      <c r="L12" s="12" t="s">
        <v>19</v>
      </c>
    </row>
    <row r="13" spans="1:12" s="12" customFormat="1" x14ac:dyDescent="0.4">
      <c r="A13" s="5">
        <v>5</v>
      </c>
      <c r="B13" s="8" t="s">
        <v>72</v>
      </c>
      <c r="C13" s="13">
        <v>7152</v>
      </c>
      <c r="D13" s="14">
        <f>+C13</f>
        <v>7152</v>
      </c>
      <c r="E13" s="5" t="s">
        <v>15</v>
      </c>
      <c r="F13" s="15" t="s">
        <v>97</v>
      </c>
      <c r="G13" s="8" t="str">
        <f t="shared" si="0"/>
        <v>องค์การเภสัชกรรม(สำนักงานใหญ่)  เป็นเงิน 7,152.00 บาท</v>
      </c>
      <c r="H13" s="5" t="s">
        <v>16</v>
      </c>
      <c r="I13" s="9" t="s">
        <v>58</v>
      </c>
      <c r="J13" s="10" t="s">
        <v>98</v>
      </c>
      <c r="K13" s="11" t="s">
        <v>99</v>
      </c>
      <c r="L13" s="12" t="s">
        <v>35</v>
      </c>
    </row>
    <row r="14" spans="1:12" s="12" customFormat="1" x14ac:dyDescent="0.4">
      <c r="A14" s="5">
        <v>6</v>
      </c>
      <c r="B14" s="8" t="s">
        <v>73</v>
      </c>
      <c r="C14" s="13">
        <v>1120</v>
      </c>
      <c r="D14" s="13">
        <f t="shared" ref="D14:D24" si="1">SUM(C14)</f>
        <v>1120</v>
      </c>
      <c r="E14" s="5" t="s">
        <v>15</v>
      </c>
      <c r="F14" s="8" t="s">
        <v>146</v>
      </c>
      <c r="G14" s="8" t="str">
        <f t="shared" si="0"/>
        <v>น้ำดื่มภูมินทร์ เป็นเงิน 1,120.00 บาท</v>
      </c>
      <c r="H14" s="5" t="s">
        <v>16</v>
      </c>
      <c r="I14" s="9" t="s">
        <v>59</v>
      </c>
      <c r="J14" s="16" t="s">
        <v>147</v>
      </c>
      <c r="K14" s="11"/>
      <c r="L14" s="12" t="s">
        <v>51</v>
      </c>
    </row>
    <row r="15" spans="1:12" s="12" customFormat="1" x14ac:dyDescent="0.4">
      <c r="A15" s="5">
        <v>7</v>
      </c>
      <c r="B15" s="8" t="s">
        <v>37</v>
      </c>
      <c r="C15" s="13">
        <v>258</v>
      </c>
      <c r="D15" s="13">
        <f t="shared" si="1"/>
        <v>258</v>
      </c>
      <c r="E15" s="5" t="s">
        <v>15</v>
      </c>
      <c r="F15" s="15" t="s">
        <v>148</v>
      </c>
      <c r="G15" s="8" t="str">
        <f t="shared" si="0"/>
        <v>บริษัท แสงไทยแพร่ จำกัด เป็นเงิน 258.00 บาท</v>
      </c>
      <c r="H15" s="5" t="s">
        <v>16</v>
      </c>
      <c r="I15" s="9" t="s">
        <v>60</v>
      </c>
      <c r="J15" s="16" t="s">
        <v>149</v>
      </c>
      <c r="K15" s="11" t="s">
        <v>23</v>
      </c>
      <c r="L15" s="12" t="s">
        <v>74</v>
      </c>
    </row>
    <row r="16" spans="1:12" s="20" customFormat="1" x14ac:dyDescent="0.4">
      <c r="A16" s="17">
        <v>8</v>
      </c>
      <c r="B16" s="8" t="s">
        <v>37</v>
      </c>
      <c r="C16" s="18">
        <v>66</v>
      </c>
      <c r="D16" s="18">
        <f t="shared" si="1"/>
        <v>66</v>
      </c>
      <c r="E16" s="17" t="s">
        <v>15</v>
      </c>
      <c r="F16" s="15" t="s">
        <v>150</v>
      </c>
      <c r="G16" s="8" t="str">
        <f t="shared" si="0"/>
        <v>บริษัท แสงไทยแพร่ จำกัด เป็นเงิน 66.00 บาท</v>
      </c>
      <c r="H16" s="17" t="s">
        <v>16</v>
      </c>
      <c r="I16" s="9" t="s">
        <v>60</v>
      </c>
      <c r="J16" s="16" t="s">
        <v>151</v>
      </c>
      <c r="K16" s="11" t="s">
        <v>23</v>
      </c>
      <c r="L16" s="19" t="s">
        <v>75</v>
      </c>
    </row>
    <row r="17" spans="1:12" s="20" customFormat="1" x14ac:dyDescent="0.4">
      <c r="A17" s="17">
        <v>9</v>
      </c>
      <c r="B17" s="8" t="s">
        <v>76</v>
      </c>
      <c r="C17" s="18">
        <v>155.15</v>
      </c>
      <c r="D17" s="18">
        <f t="shared" si="1"/>
        <v>155.15</v>
      </c>
      <c r="E17" s="17" t="s">
        <v>15</v>
      </c>
      <c r="F17" s="15" t="s">
        <v>100</v>
      </c>
      <c r="G17" s="8" t="str">
        <f t="shared" si="0"/>
        <v>ห้างหุ้นส่วนจำกัด บิ๊ก 20  เป็นเงิน 155.15 บาท</v>
      </c>
      <c r="H17" s="17" t="s">
        <v>16</v>
      </c>
      <c r="I17" s="9" t="s">
        <v>61</v>
      </c>
      <c r="J17" s="21" t="s">
        <v>101</v>
      </c>
      <c r="K17" s="22" t="s">
        <v>30</v>
      </c>
      <c r="L17" s="23" t="s">
        <v>77</v>
      </c>
    </row>
    <row r="18" spans="1:12" x14ac:dyDescent="0.4">
      <c r="A18" s="5">
        <v>10</v>
      </c>
      <c r="B18" s="8" t="s">
        <v>78</v>
      </c>
      <c r="C18" s="13">
        <v>950</v>
      </c>
      <c r="D18" s="13">
        <f t="shared" si="1"/>
        <v>950</v>
      </c>
      <c r="E18" s="5" t="s">
        <v>15</v>
      </c>
      <c r="F18" s="15" t="s">
        <v>50</v>
      </c>
      <c r="G18" s="8" t="str">
        <f t="shared" si="0"/>
        <v>ร้านอาร์เคปริ้นเตอร์แอนด์ไอที เป็นเงิน 950.00 บาท</v>
      </c>
      <c r="H18" s="5" t="s">
        <v>16</v>
      </c>
      <c r="I18" s="9" t="s">
        <v>62</v>
      </c>
      <c r="J18" s="16" t="s">
        <v>102</v>
      </c>
      <c r="K18" s="24"/>
      <c r="L18" s="25" t="s">
        <v>46</v>
      </c>
    </row>
    <row r="19" spans="1:12" s="12" customFormat="1" x14ac:dyDescent="0.4">
      <c r="A19" s="5">
        <v>11</v>
      </c>
      <c r="B19" s="8" t="s">
        <v>33</v>
      </c>
      <c r="C19" s="13">
        <v>1836</v>
      </c>
      <c r="D19" s="14">
        <f>SUM(C19)</f>
        <v>1836</v>
      </c>
      <c r="E19" s="5" t="s">
        <v>15</v>
      </c>
      <c r="F19" s="8" t="s">
        <v>103</v>
      </c>
      <c r="G19" s="8" t="str">
        <f t="shared" si="0"/>
        <v xml:space="preserve">หสน.ธวัชบริการแพร่ สาขา 1 เป็นเงิน 1,836.00 บาท </v>
      </c>
      <c r="H19" s="26" t="s">
        <v>16</v>
      </c>
      <c r="I19" s="9" t="s">
        <v>63</v>
      </c>
      <c r="J19" s="10"/>
      <c r="K19" s="11"/>
      <c r="L19" s="12" t="s">
        <v>52</v>
      </c>
    </row>
    <row r="20" spans="1:12" s="12" customFormat="1" x14ac:dyDescent="0.4">
      <c r="A20" s="5">
        <v>12</v>
      </c>
      <c r="B20" s="8" t="s">
        <v>40</v>
      </c>
      <c r="C20" s="13">
        <v>1200</v>
      </c>
      <c r="D20" s="13">
        <f t="shared" si="1"/>
        <v>1200</v>
      </c>
      <c r="E20" s="26" t="s">
        <v>15</v>
      </c>
      <c r="F20" s="8" t="s">
        <v>105</v>
      </c>
      <c r="G20" s="8" t="str">
        <f t="shared" si="0"/>
        <v>ร้าน aumshop เป็นเงิน 1,200.00 บาท</v>
      </c>
      <c r="H20" s="5" t="s">
        <v>16</v>
      </c>
      <c r="I20" s="9" t="s">
        <v>63</v>
      </c>
      <c r="J20" s="10" t="s">
        <v>53</v>
      </c>
      <c r="K20" s="11"/>
      <c r="L20" s="12" t="s">
        <v>79</v>
      </c>
    </row>
    <row r="21" spans="1:12" s="12" customFormat="1" x14ac:dyDescent="0.4">
      <c r="A21" s="5">
        <v>13</v>
      </c>
      <c r="B21" s="27" t="s">
        <v>80</v>
      </c>
      <c r="C21" s="13">
        <v>28112.9</v>
      </c>
      <c r="D21" s="13">
        <f t="shared" si="1"/>
        <v>28112.9</v>
      </c>
      <c r="E21" s="5" t="s">
        <v>15</v>
      </c>
      <c r="F21" s="8" t="s">
        <v>111</v>
      </c>
      <c r="G21" s="8" t="str">
        <f t="shared" si="0"/>
        <v>นายประยัตร์  คำโท้ เป็นเงิน 28,112.90 บาท</v>
      </c>
      <c r="H21" s="5" t="s">
        <v>16</v>
      </c>
      <c r="I21" s="9" t="s">
        <v>63</v>
      </c>
      <c r="J21" s="16"/>
      <c r="K21" s="11" t="s">
        <v>112</v>
      </c>
      <c r="L21" s="12" t="s">
        <v>81</v>
      </c>
    </row>
    <row r="22" spans="1:12" s="12" customFormat="1" x14ac:dyDescent="0.4">
      <c r="A22" s="5">
        <v>14</v>
      </c>
      <c r="B22" s="8" t="s">
        <v>82</v>
      </c>
      <c r="C22" s="13">
        <v>150</v>
      </c>
      <c r="D22" s="13">
        <f t="shared" si="1"/>
        <v>150</v>
      </c>
      <c r="E22" s="5" t="s">
        <v>15</v>
      </c>
      <c r="F22" s="15" t="s">
        <v>113</v>
      </c>
      <c r="G22" s="8" t="str">
        <f t="shared" si="0"/>
        <v>นายนิวัฒน์  ป้อกันทัง เป็นเงิน 150.00 บาท</v>
      </c>
      <c r="H22" s="5" t="s">
        <v>16</v>
      </c>
      <c r="I22" s="9" t="s">
        <v>63</v>
      </c>
      <c r="J22" s="10" t="s">
        <v>54</v>
      </c>
      <c r="K22" s="11" t="s">
        <v>114</v>
      </c>
      <c r="L22" s="12" t="s">
        <v>83</v>
      </c>
    </row>
    <row r="23" spans="1:12" s="12" customFormat="1" x14ac:dyDescent="0.4">
      <c r="A23" s="5">
        <v>15</v>
      </c>
      <c r="B23" s="8" t="s">
        <v>37</v>
      </c>
      <c r="C23" s="13">
        <v>807</v>
      </c>
      <c r="D23" s="14">
        <f t="shared" si="1"/>
        <v>807</v>
      </c>
      <c r="E23" s="5" t="s">
        <v>15</v>
      </c>
      <c r="F23" s="8" t="s">
        <v>115</v>
      </c>
      <c r="G23" s="8" t="str">
        <f t="shared" si="0"/>
        <v>บิ๊กซีซูเปอร์เซ็นเตอร์ บมจ. เป็นเงิน 807.00 บาท</v>
      </c>
      <c r="H23" s="26" t="s">
        <v>16</v>
      </c>
      <c r="I23" s="9" t="s">
        <v>64</v>
      </c>
      <c r="J23" s="16" t="s">
        <v>116</v>
      </c>
      <c r="K23" s="11" t="s">
        <v>22</v>
      </c>
      <c r="L23" s="12" t="s">
        <v>84</v>
      </c>
    </row>
    <row r="24" spans="1:12" s="12" customFormat="1" x14ac:dyDescent="0.4">
      <c r="A24" s="5">
        <v>16</v>
      </c>
      <c r="B24" s="8" t="s">
        <v>32</v>
      </c>
      <c r="C24" s="18">
        <v>118.98</v>
      </c>
      <c r="D24" s="18">
        <f t="shared" si="1"/>
        <v>118.98</v>
      </c>
      <c r="E24" s="17" t="s">
        <v>15</v>
      </c>
      <c r="F24" s="8" t="s">
        <v>117</v>
      </c>
      <c r="G24" s="8" t="str">
        <f t="shared" si="0"/>
        <v>บริษัท ปิโตรเลียมไทยคอร์ปอเรชั่น จำกัด เป็นเงิน 118.98 บาท</v>
      </c>
      <c r="H24" s="5" t="s">
        <v>16</v>
      </c>
      <c r="I24" s="9" t="s">
        <v>64</v>
      </c>
      <c r="J24" s="16" t="s">
        <v>120</v>
      </c>
      <c r="K24" s="11" t="s">
        <v>118</v>
      </c>
      <c r="L24" s="12" t="s">
        <v>20</v>
      </c>
    </row>
    <row r="25" spans="1:12" s="20" customFormat="1" x14ac:dyDescent="0.4">
      <c r="A25" s="17">
        <v>17</v>
      </c>
      <c r="B25" s="8" t="s">
        <v>31</v>
      </c>
      <c r="C25" s="18">
        <v>118.98</v>
      </c>
      <c r="D25" s="18">
        <f>SUM(C25)</f>
        <v>118.98</v>
      </c>
      <c r="E25" s="17" t="s">
        <v>15</v>
      </c>
      <c r="F25" s="8" t="s">
        <v>117</v>
      </c>
      <c r="G25" s="8" t="str">
        <f t="shared" si="0"/>
        <v>บริษัท ปิโตรเลียมไทยคอร์ปอเรชั่น จำกัด เป็นเงิน 118.98 บาท</v>
      </c>
      <c r="H25" s="17" t="s">
        <v>16</v>
      </c>
      <c r="I25" s="9" t="s">
        <v>64</v>
      </c>
      <c r="J25" s="21" t="s">
        <v>119</v>
      </c>
      <c r="K25" s="22" t="s">
        <v>118</v>
      </c>
      <c r="L25" s="19" t="s">
        <v>85</v>
      </c>
    </row>
    <row r="26" spans="1:12" s="20" customFormat="1" x14ac:dyDescent="0.4">
      <c r="A26" s="17">
        <v>18</v>
      </c>
      <c r="B26" s="8" t="s">
        <v>42</v>
      </c>
      <c r="C26" s="18">
        <v>2196</v>
      </c>
      <c r="D26" s="18">
        <f>SUM(C26)</f>
        <v>2196</v>
      </c>
      <c r="E26" s="17" t="s">
        <v>15</v>
      </c>
      <c r="F26" s="8" t="s">
        <v>121</v>
      </c>
      <c r="G26" s="8" t="str">
        <f t="shared" si="0"/>
        <v>บิ๊กซีซูเปอร์เซ็นเตอร์ บมจ. เป็นเงิน 2,196.00 บาท</v>
      </c>
      <c r="H26" s="17" t="s">
        <v>16</v>
      </c>
      <c r="I26" s="9" t="s">
        <v>65</v>
      </c>
      <c r="J26" s="21" t="s">
        <v>122</v>
      </c>
      <c r="K26" s="22" t="s">
        <v>22</v>
      </c>
      <c r="L26" s="19" t="s">
        <v>86</v>
      </c>
    </row>
    <row r="27" spans="1:12" s="12" customFormat="1" x14ac:dyDescent="0.4">
      <c r="A27" s="5">
        <v>19</v>
      </c>
      <c r="B27" s="8" t="s">
        <v>33</v>
      </c>
      <c r="C27" s="18">
        <v>1836</v>
      </c>
      <c r="D27" s="13">
        <f t="shared" ref="D27:D38" si="2">SUM(C27)</f>
        <v>1836</v>
      </c>
      <c r="E27" s="5" t="s">
        <v>15</v>
      </c>
      <c r="F27" s="8" t="s">
        <v>103</v>
      </c>
      <c r="G27" s="8" t="str">
        <f t="shared" si="0"/>
        <v xml:space="preserve">หสน.ธวัชบริการแพร่ สาขา 1 เป็นเงิน 1,836.00 บาท </v>
      </c>
      <c r="H27" s="5" t="s">
        <v>16</v>
      </c>
      <c r="I27" s="9" t="s">
        <v>66</v>
      </c>
      <c r="J27" s="16" t="s">
        <v>104</v>
      </c>
      <c r="K27" s="11" t="s">
        <v>25</v>
      </c>
      <c r="L27" s="12" t="s">
        <v>38</v>
      </c>
    </row>
    <row r="28" spans="1:12" s="12" customFormat="1" x14ac:dyDescent="0.4">
      <c r="A28" s="5">
        <v>20</v>
      </c>
      <c r="B28" s="8" t="s">
        <v>87</v>
      </c>
      <c r="C28" s="13">
        <v>396</v>
      </c>
      <c r="D28" s="13">
        <f t="shared" si="2"/>
        <v>396</v>
      </c>
      <c r="E28" s="5" t="s">
        <v>15</v>
      </c>
      <c r="F28" s="8" t="s">
        <v>123</v>
      </c>
      <c r="G28" s="8" t="str">
        <f t="shared" si="0"/>
        <v>ร้าน เจริญรัฐ เป็นเงิน 396.00 บาท</v>
      </c>
      <c r="H28" s="5" t="s">
        <v>16</v>
      </c>
      <c r="I28" s="9" t="s">
        <v>67</v>
      </c>
      <c r="J28" s="16" t="s">
        <v>124</v>
      </c>
      <c r="K28" s="11"/>
      <c r="L28" s="12" t="s">
        <v>47</v>
      </c>
    </row>
    <row r="29" spans="1:12" s="12" customFormat="1" x14ac:dyDescent="0.4">
      <c r="A29" s="5">
        <v>21</v>
      </c>
      <c r="B29" s="28" t="s">
        <v>88</v>
      </c>
      <c r="C29" s="13">
        <v>800</v>
      </c>
      <c r="D29" s="13">
        <f t="shared" si="2"/>
        <v>800</v>
      </c>
      <c r="E29" s="5" t="s">
        <v>15</v>
      </c>
      <c r="F29" s="8" t="s">
        <v>135</v>
      </c>
      <c r="G29" s="8" t="str">
        <f t="shared" si="0"/>
        <v>สิริมงคล เป็นเงิน 800.00 บาท</v>
      </c>
      <c r="H29" s="5" t="s">
        <v>16</v>
      </c>
      <c r="I29" s="9" t="s">
        <v>68</v>
      </c>
      <c r="J29" s="16" t="s">
        <v>136</v>
      </c>
      <c r="K29" s="11" t="s">
        <v>137</v>
      </c>
      <c r="L29" s="12" t="s">
        <v>27</v>
      </c>
    </row>
    <row r="30" spans="1:12" s="19" customFormat="1" x14ac:dyDescent="0.4">
      <c r="A30" s="17">
        <v>22</v>
      </c>
      <c r="B30" s="8" t="s">
        <v>36</v>
      </c>
      <c r="C30" s="18">
        <v>437</v>
      </c>
      <c r="D30" s="18">
        <f t="shared" si="2"/>
        <v>437</v>
      </c>
      <c r="E30" s="17" t="s">
        <v>15</v>
      </c>
      <c r="F30" s="8" t="s">
        <v>132</v>
      </c>
      <c r="G30" s="8" t="str">
        <f t="shared" si="0"/>
        <v xml:space="preserve">รุ่งเจริญการค้าแพร่ เป็นเงิน 437.00 บาท </v>
      </c>
      <c r="H30" s="17" t="s">
        <v>16</v>
      </c>
      <c r="I30" s="9" t="s">
        <v>69</v>
      </c>
      <c r="J30" s="21" t="s">
        <v>133</v>
      </c>
      <c r="K30" s="11" t="s">
        <v>134</v>
      </c>
      <c r="L30" s="19" t="s">
        <v>21</v>
      </c>
    </row>
    <row r="31" spans="1:12" s="12" customFormat="1" x14ac:dyDescent="0.4">
      <c r="A31" s="5">
        <v>23</v>
      </c>
      <c r="B31" s="8" t="s">
        <v>37</v>
      </c>
      <c r="C31" s="13">
        <v>238</v>
      </c>
      <c r="D31" s="13">
        <f t="shared" si="2"/>
        <v>238</v>
      </c>
      <c r="E31" s="5" t="s">
        <v>15</v>
      </c>
      <c r="F31" s="8" t="s">
        <v>138</v>
      </c>
      <c r="G31" s="8" t="str">
        <f t="shared" si="0"/>
        <v>บิ๊กซีซูเปอร์เซ็นเตอร์ บมจ. เป็นเงิน 238.00 บาท</v>
      </c>
      <c r="H31" s="5" t="s">
        <v>16</v>
      </c>
      <c r="I31" s="9" t="s">
        <v>69</v>
      </c>
      <c r="J31" s="16" t="s">
        <v>139</v>
      </c>
      <c r="K31" s="11" t="s">
        <v>22</v>
      </c>
      <c r="L31" s="12" t="s">
        <v>48</v>
      </c>
    </row>
    <row r="32" spans="1:12" s="12" customFormat="1" x14ac:dyDescent="0.4">
      <c r="A32" s="5">
        <v>24</v>
      </c>
      <c r="B32" s="8" t="s">
        <v>89</v>
      </c>
      <c r="C32" s="13">
        <v>918</v>
      </c>
      <c r="D32" s="13">
        <f t="shared" si="2"/>
        <v>918</v>
      </c>
      <c r="E32" s="5" t="s">
        <v>15</v>
      </c>
      <c r="F32" s="8" t="s">
        <v>152</v>
      </c>
      <c r="G32" s="8" t="str">
        <f t="shared" si="0"/>
        <v>บริษัท ปิโตรเลียมไทยคอร์ปอเรชั่น จำกัด เป็นเงิน 918.00 บาท</v>
      </c>
      <c r="H32" s="5" t="s">
        <v>16</v>
      </c>
      <c r="I32" s="9" t="s">
        <v>69</v>
      </c>
      <c r="J32" s="16"/>
      <c r="K32" s="11"/>
      <c r="L32" s="12" t="s">
        <v>49</v>
      </c>
    </row>
    <row r="33" spans="1:12" s="12" customFormat="1" x14ac:dyDescent="0.4">
      <c r="A33" s="5">
        <v>25</v>
      </c>
      <c r="B33" s="8" t="s">
        <v>32</v>
      </c>
      <c r="C33" s="18">
        <v>118.5</v>
      </c>
      <c r="D33" s="18">
        <f>SUM(C33)</f>
        <v>118.5</v>
      </c>
      <c r="E33" s="17" t="s">
        <v>15</v>
      </c>
      <c r="F33" s="15" t="s">
        <v>127</v>
      </c>
      <c r="G33" s="8" t="str">
        <f t="shared" si="0"/>
        <v>บริษัท พลกฤตเซอร์วิสเอ็นเนอร์ยี่ จำกัด เป็นเงิน 118.50 บาท</v>
      </c>
      <c r="H33" s="5" t="s">
        <v>16</v>
      </c>
      <c r="I33" s="9" t="s">
        <v>70</v>
      </c>
      <c r="J33" s="10" t="s">
        <v>128</v>
      </c>
      <c r="K33" s="11" t="s">
        <v>24</v>
      </c>
      <c r="L33" s="12" t="s">
        <v>90</v>
      </c>
    </row>
    <row r="34" spans="1:12" s="12" customFormat="1" x14ac:dyDescent="0.4">
      <c r="A34" s="5">
        <v>26</v>
      </c>
      <c r="B34" s="8" t="s">
        <v>31</v>
      </c>
      <c r="C34" s="13">
        <v>118.5</v>
      </c>
      <c r="D34" s="13">
        <f t="shared" si="2"/>
        <v>118.5</v>
      </c>
      <c r="E34" s="5" t="s">
        <v>15</v>
      </c>
      <c r="F34" s="15" t="s">
        <v>127</v>
      </c>
      <c r="G34" s="8" t="str">
        <f t="shared" si="0"/>
        <v>บริษัท พลกฤตเซอร์วิสเอ็นเนอร์ยี่ จำกัด เป็นเงิน 118.50 บาท</v>
      </c>
      <c r="H34" s="5" t="s">
        <v>16</v>
      </c>
      <c r="I34" s="9" t="s">
        <v>70</v>
      </c>
      <c r="J34" s="10" t="s">
        <v>129</v>
      </c>
      <c r="K34" s="11" t="s">
        <v>24</v>
      </c>
      <c r="L34" s="12" t="s">
        <v>28</v>
      </c>
    </row>
    <row r="35" spans="1:12" s="12" customFormat="1" x14ac:dyDescent="0.4">
      <c r="A35" s="5">
        <v>27</v>
      </c>
      <c r="B35" s="8" t="s">
        <v>26</v>
      </c>
      <c r="C35" s="13">
        <v>29960</v>
      </c>
      <c r="D35" s="13">
        <f t="shared" si="2"/>
        <v>29960</v>
      </c>
      <c r="E35" s="5" t="s">
        <v>15</v>
      </c>
      <c r="F35" s="8" t="s">
        <v>130</v>
      </c>
      <c r="G35" s="8" t="s">
        <v>130</v>
      </c>
      <c r="H35" s="5" t="s">
        <v>16</v>
      </c>
      <c r="I35" s="9" t="s">
        <v>70</v>
      </c>
      <c r="J35" s="10" t="s">
        <v>131</v>
      </c>
      <c r="K35" s="11" t="s">
        <v>29</v>
      </c>
      <c r="L35" s="12" t="s">
        <v>43</v>
      </c>
    </row>
    <row r="36" spans="1:12" s="12" customFormat="1" x14ac:dyDescent="0.4">
      <c r="A36" s="5">
        <v>28</v>
      </c>
      <c r="B36" s="8" t="s">
        <v>33</v>
      </c>
      <c r="C36" s="18">
        <v>1591</v>
      </c>
      <c r="D36" s="13">
        <f t="shared" si="2"/>
        <v>1591</v>
      </c>
      <c r="E36" s="5" t="s">
        <v>15</v>
      </c>
      <c r="F36" s="8" t="s">
        <v>125</v>
      </c>
      <c r="G36" s="8" t="str">
        <f t="shared" si="0"/>
        <v xml:space="preserve">หสน.ธวัชบริการแพร่ สาขา 1 เป็นเงิน 1,591.00 บาท </v>
      </c>
      <c r="H36" s="5" t="s">
        <v>16</v>
      </c>
      <c r="I36" s="9" t="s">
        <v>71</v>
      </c>
      <c r="J36" s="16" t="s">
        <v>126</v>
      </c>
      <c r="K36" s="11" t="s">
        <v>25</v>
      </c>
      <c r="L36" s="12" t="s">
        <v>91</v>
      </c>
    </row>
    <row r="37" spans="1:12" x14ac:dyDescent="0.4">
      <c r="A37" s="5">
        <v>29</v>
      </c>
      <c r="B37" s="8" t="s">
        <v>92</v>
      </c>
      <c r="C37" s="13">
        <v>800</v>
      </c>
      <c r="D37" s="13">
        <f t="shared" si="2"/>
        <v>800</v>
      </c>
      <c r="E37" s="5" t="s">
        <v>15</v>
      </c>
      <c r="F37" s="8" t="s">
        <v>140</v>
      </c>
      <c r="G37" s="8" t="str">
        <f t="shared" si="0"/>
        <v>น้ำดื่มภูมินทร์ เป็นเงิน 800.00 บาท</v>
      </c>
      <c r="H37" s="5" t="s">
        <v>16</v>
      </c>
      <c r="I37" s="9" t="s">
        <v>71</v>
      </c>
      <c r="J37" s="10" t="s">
        <v>141</v>
      </c>
      <c r="K37" s="11"/>
      <c r="L37" s="12" t="s">
        <v>44</v>
      </c>
    </row>
    <row r="38" spans="1:12" s="12" customFormat="1" x14ac:dyDescent="0.4">
      <c r="A38" s="5">
        <v>30</v>
      </c>
      <c r="B38" s="8" t="s">
        <v>93</v>
      </c>
      <c r="C38" s="40">
        <v>7000</v>
      </c>
      <c r="D38" s="18">
        <f t="shared" si="2"/>
        <v>7000</v>
      </c>
      <c r="E38" s="17" t="s">
        <v>15</v>
      </c>
      <c r="F38" s="8" t="s">
        <v>142</v>
      </c>
      <c r="G38" s="8" t="str">
        <f t="shared" si="0"/>
        <v>ร้านสามารถจินดารัก เป็นเงิน 7,000.00 บาท</v>
      </c>
      <c r="H38" s="5" t="s">
        <v>16</v>
      </c>
      <c r="I38" s="9" t="s">
        <v>71</v>
      </c>
      <c r="J38" s="10" t="s">
        <v>143</v>
      </c>
      <c r="K38" s="11"/>
      <c r="L38" s="12" t="s">
        <v>94</v>
      </c>
    </row>
    <row r="39" spans="1:12" s="30" customFormat="1" x14ac:dyDescent="0.4">
      <c r="A39" s="44">
        <v>31</v>
      </c>
      <c r="B39" s="42" t="s">
        <v>153</v>
      </c>
      <c r="C39" s="45">
        <v>1391</v>
      </c>
      <c r="D39" s="43">
        <v>1391</v>
      </c>
      <c r="E39" s="44" t="s">
        <v>15</v>
      </c>
      <c r="F39" s="42" t="s">
        <v>154</v>
      </c>
      <c r="G39" s="46" t="s">
        <v>154</v>
      </c>
      <c r="H39" s="41" t="s">
        <v>16</v>
      </c>
      <c r="I39" s="47" t="s">
        <v>155</v>
      </c>
      <c r="J39" s="29" t="s">
        <v>17</v>
      </c>
      <c r="K39" s="29" t="s">
        <v>18</v>
      </c>
    </row>
    <row r="40" spans="1:12" s="30" customFormat="1" x14ac:dyDescent="0.4">
      <c r="A40" s="44">
        <v>32</v>
      </c>
      <c r="B40" s="42" t="s">
        <v>156</v>
      </c>
      <c r="C40" s="45">
        <v>1765.5</v>
      </c>
      <c r="D40" s="43">
        <v>1765.5</v>
      </c>
      <c r="E40" s="44" t="s">
        <v>15</v>
      </c>
      <c r="F40" s="42" t="s">
        <v>157</v>
      </c>
      <c r="G40" s="46" t="s">
        <v>157</v>
      </c>
      <c r="H40" s="41" t="s">
        <v>16</v>
      </c>
      <c r="I40" s="47" t="s">
        <v>158</v>
      </c>
      <c r="J40" s="29"/>
      <c r="K40" s="29"/>
    </row>
    <row r="41" spans="1:12" s="30" customFormat="1" x14ac:dyDescent="0.4">
      <c r="A41" s="44">
        <v>33</v>
      </c>
      <c r="B41" s="42" t="s">
        <v>159</v>
      </c>
      <c r="C41" s="45">
        <v>480</v>
      </c>
      <c r="D41" s="43">
        <v>480</v>
      </c>
      <c r="E41" s="44" t="s">
        <v>15</v>
      </c>
      <c r="F41" s="42" t="s">
        <v>160</v>
      </c>
      <c r="G41" s="46" t="s">
        <v>160</v>
      </c>
      <c r="H41" s="41" t="s">
        <v>16</v>
      </c>
      <c r="I41" s="47" t="s">
        <v>161</v>
      </c>
      <c r="J41" s="29"/>
      <c r="K41" s="29"/>
    </row>
    <row r="42" spans="1:12" s="30" customFormat="1" x14ac:dyDescent="0.4">
      <c r="A42" s="44">
        <v>34</v>
      </c>
      <c r="B42" s="42" t="s">
        <v>162</v>
      </c>
      <c r="C42" s="45">
        <v>240</v>
      </c>
      <c r="D42" s="43">
        <v>240</v>
      </c>
      <c r="E42" s="44" t="s">
        <v>15</v>
      </c>
      <c r="F42" s="42" t="s">
        <v>163</v>
      </c>
      <c r="G42" s="46" t="s">
        <v>163</v>
      </c>
      <c r="H42" s="41" t="s">
        <v>16</v>
      </c>
      <c r="I42" s="47" t="s">
        <v>158</v>
      </c>
      <c r="J42" s="29"/>
      <c r="K42" s="29"/>
    </row>
    <row r="43" spans="1:12" s="30" customFormat="1" x14ac:dyDescent="0.4">
      <c r="A43" s="44">
        <v>35</v>
      </c>
      <c r="B43" s="42" t="s">
        <v>164</v>
      </c>
      <c r="C43" s="45">
        <v>900</v>
      </c>
      <c r="D43" s="43">
        <f>+C43</f>
        <v>900</v>
      </c>
      <c r="E43" s="44" t="s">
        <v>15</v>
      </c>
      <c r="F43" s="42" t="s">
        <v>165</v>
      </c>
      <c r="G43" s="46" t="str">
        <f>+F43</f>
        <v>บริษัท ย่งแซ ค้าวัสดุก่อสร้าง จำกัด   เป็นเงิน 900.- บาท</v>
      </c>
      <c r="H43" s="41" t="s">
        <v>16</v>
      </c>
      <c r="I43" s="47" t="s">
        <v>185</v>
      </c>
      <c r="J43" s="29" t="s">
        <v>17</v>
      </c>
      <c r="K43" s="29" t="s">
        <v>18</v>
      </c>
    </row>
    <row r="44" spans="1:12" s="30" customFormat="1" x14ac:dyDescent="0.4">
      <c r="A44" s="44">
        <v>36</v>
      </c>
      <c r="B44" s="42" t="s">
        <v>166</v>
      </c>
      <c r="C44" s="45">
        <v>2400</v>
      </c>
      <c r="D44" s="43">
        <f>+C44</f>
        <v>2400</v>
      </c>
      <c r="E44" s="44" t="s">
        <v>15</v>
      </c>
      <c r="F44" s="42" t="s">
        <v>167</v>
      </c>
      <c r="G44" s="46" t="str">
        <f>+F44</f>
        <v>บริษัท ย่งแซ ค้าวัสดุก่อสร้าง จำกัด   เป็นเงิน 2,400.- บาท</v>
      </c>
      <c r="H44" s="41" t="s">
        <v>16</v>
      </c>
      <c r="I44" s="47" t="s">
        <v>186</v>
      </c>
      <c r="J44" s="29"/>
      <c r="K44" s="29"/>
    </row>
    <row r="45" spans="1:12" s="30" customFormat="1" x14ac:dyDescent="0.4">
      <c r="A45" s="44">
        <v>37</v>
      </c>
      <c r="B45" s="42" t="s">
        <v>168</v>
      </c>
      <c r="C45" s="45">
        <v>747.93</v>
      </c>
      <c r="D45" s="43">
        <f>+C45</f>
        <v>747.93</v>
      </c>
      <c r="E45" s="44" t="s">
        <v>15</v>
      </c>
      <c r="F45" s="42" t="s">
        <v>169</v>
      </c>
      <c r="G45" s="46" t="str">
        <f>+F45</f>
        <v>ห้างหุ้นส่วนจำกัด บิ๊ก 20   เป็นเงิน 747.93.- บาท</v>
      </c>
      <c r="H45" s="41" t="s">
        <v>16</v>
      </c>
      <c r="I45" s="47" t="s">
        <v>186</v>
      </c>
      <c r="J45" s="29"/>
      <c r="K45" s="29"/>
    </row>
    <row r="46" spans="1:12" s="30" customFormat="1" x14ac:dyDescent="0.4">
      <c r="A46" s="44">
        <v>38</v>
      </c>
      <c r="B46" s="42" t="s">
        <v>170</v>
      </c>
      <c r="C46" s="45">
        <v>2600</v>
      </c>
      <c r="D46" s="43">
        <f>+C46</f>
        <v>2600</v>
      </c>
      <c r="E46" s="44" t="s">
        <v>15</v>
      </c>
      <c r="F46" s="42" t="s">
        <v>171</v>
      </c>
      <c r="G46" s="46" t="str">
        <f>+F46</f>
        <v>ห้างหุ้นส่วนจำกัด ดาวโกศัย (สำนักงานใหญ่)  เป็นเงิน 2,600.- บาท</v>
      </c>
      <c r="H46" s="41" t="s">
        <v>16</v>
      </c>
      <c r="I46" s="47" t="s">
        <v>184</v>
      </c>
      <c r="J46" s="29"/>
      <c r="K46" s="29"/>
    </row>
    <row r="47" spans="1:12" s="30" customFormat="1" x14ac:dyDescent="0.4">
      <c r="A47" s="44">
        <v>39</v>
      </c>
      <c r="B47" s="42" t="s">
        <v>172</v>
      </c>
      <c r="C47" s="45">
        <v>1400</v>
      </c>
      <c r="D47" s="43">
        <f>+C47</f>
        <v>1400</v>
      </c>
      <c r="E47" s="44" t="s">
        <v>15</v>
      </c>
      <c r="F47" s="42" t="s">
        <v>173</v>
      </c>
      <c r="G47" s="46" t="str">
        <f>+F47</f>
        <v>บริษัท ย่งแซ ค้าวัสดุก่อสร้าง จำกัด   เป็นเงิน 1,400.- บาท</v>
      </c>
      <c r="H47" s="41" t="s">
        <v>16</v>
      </c>
      <c r="I47" s="47" t="s">
        <v>161</v>
      </c>
      <c r="J47" s="29" t="s">
        <v>174</v>
      </c>
      <c r="K47" s="29" t="s">
        <v>175</v>
      </c>
    </row>
    <row r="48" spans="1:12" s="30" customFormat="1" x14ac:dyDescent="0.4">
      <c r="A48" s="44">
        <v>40</v>
      </c>
      <c r="B48" s="42" t="s">
        <v>164</v>
      </c>
      <c r="C48" s="45">
        <v>900</v>
      </c>
      <c r="D48" s="43">
        <f>+C48</f>
        <v>900</v>
      </c>
      <c r="E48" s="44" t="s">
        <v>15</v>
      </c>
      <c r="F48" s="42" t="s">
        <v>176</v>
      </c>
      <c r="G48" s="46" t="str">
        <f>F48</f>
        <v>บริษัท ย่งแซ ค้าวัสดุก่อสร้าง จำกัด   เป็นเงิน 900.-บาท</v>
      </c>
      <c r="H48" s="41" t="s">
        <v>16</v>
      </c>
      <c r="I48" s="47" t="s">
        <v>185</v>
      </c>
      <c r="J48" s="29" t="s">
        <v>17</v>
      </c>
      <c r="K48" s="29" t="s">
        <v>18</v>
      </c>
    </row>
    <row r="49" spans="1:11" s="30" customFormat="1" x14ac:dyDescent="0.4">
      <c r="A49" s="44">
        <v>41</v>
      </c>
      <c r="B49" s="42" t="s">
        <v>177</v>
      </c>
      <c r="C49" s="45">
        <v>1800</v>
      </c>
      <c r="D49" s="43">
        <f>+C49</f>
        <v>1800</v>
      </c>
      <c r="E49" s="44" t="s">
        <v>15</v>
      </c>
      <c r="F49" s="42" t="s">
        <v>178</v>
      </c>
      <c r="G49" s="46" t="str">
        <f>F49</f>
        <v>ร้านผ้าอัญชลี   เป็นเงิน 1,800.- บาท</v>
      </c>
      <c r="H49" s="41" t="s">
        <v>16</v>
      </c>
      <c r="I49" s="47" t="s">
        <v>155</v>
      </c>
      <c r="J49" s="29"/>
      <c r="K49" s="29"/>
    </row>
    <row r="50" spans="1:11" s="30" customFormat="1" x14ac:dyDescent="0.4">
      <c r="A50" s="44">
        <v>42</v>
      </c>
      <c r="B50" s="42" t="s">
        <v>170</v>
      </c>
      <c r="C50" s="45">
        <v>1300</v>
      </c>
      <c r="D50" s="43">
        <f>+C50</f>
        <v>1300</v>
      </c>
      <c r="E50" s="44" t="s">
        <v>15</v>
      </c>
      <c r="F50" s="42" t="s">
        <v>179</v>
      </c>
      <c r="G50" s="46" t="str">
        <f>F50</f>
        <v>ห้างหุ้นส่วนจำกัด ดาวโกศัย (สำนักงานใหญ่)  เป็นเงิน 1,300.- บาท</v>
      </c>
      <c r="H50" s="41" t="s">
        <v>16</v>
      </c>
      <c r="I50" s="47" t="s">
        <v>187</v>
      </c>
      <c r="J50" s="29"/>
      <c r="K50" s="29"/>
    </row>
    <row r="51" spans="1:11" s="30" customFormat="1" x14ac:dyDescent="0.4">
      <c r="A51" s="44">
        <v>43</v>
      </c>
      <c r="B51" s="42" t="s">
        <v>180</v>
      </c>
      <c r="C51" s="45">
        <v>215</v>
      </c>
      <c r="D51" s="43">
        <f>+C51</f>
        <v>215</v>
      </c>
      <c r="E51" s="44" t="s">
        <v>15</v>
      </c>
      <c r="F51" s="42" t="s">
        <v>181</v>
      </c>
      <c r="G51" s="46" t="str">
        <f>F51</f>
        <v>น้ำดื่มภูมินทร์   เป็นเงิน 215.- บาท</v>
      </c>
      <c r="H51" s="41" t="s">
        <v>16</v>
      </c>
      <c r="I51" s="47" t="s">
        <v>188</v>
      </c>
      <c r="J51" s="29"/>
      <c r="K51" s="29"/>
    </row>
    <row r="52" spans="1:11" s="30" customFormat="1" x14ac:dyDescent="0.4">
      <c r="A52" s="48">
        <v>44</v>
      </c>
      <c r="B52" s="49" t="s">
        <v>182</v>
      </c>
      <c r="C52" s="50">
        <v>2530</v>
      </c>
      <c r="D52" s="51">
        <f>+C52</f>
        <v>2530</v>
      </c>
      <c r="E52" s="48" t="s">
        <v>15</v>
      </c>
      <c r="F52" s="49" t="s">
        <v>183</v>
      </c>
      <c r="G52" s="52" t="str">
        <f>F52</f>
        <v>ร้านฮานะ เป็นเงิน 2,530.-บาท</v>
      </c>
      <c r="H52" s="53" t="s">
        <v>16</v>
      </c>
      <c r="I52" s="47" t="s">
        <v>189</v>
      </c>
      <c r="J52" s="29" t="s">
        <v>174</v>
      </c>
      <c r="K52" s="29" t="s">
        <v>175</v>
      </c>
    </row>
  </sheetData>
  <mergeCells count="3">
    <mergeCell ref="A1:I1"/>
    <mergeCell ref="A2:I2"/>
    <mergeCell ref="A3:I3"/>
  </mergeCells>
  <phoneticPr fontId="2" type="noConversion"/>
  <pageMargins left="0.7" right="0.7" top="0.75" bottom="0.75" header="0.3" footer="0.3"/>
  <pageSetup paperSize="9" scale="16" orientation="landscape" r:id="rId1"/>
  <colBreaks count="1" manualBreakCount="1">
    <brk id="9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เม.ย.65</vt:lpstr>
      <vt:lpstr>เม.ย.65!Print_Area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2022-04-02T04:18:04Z</cp:lastPrinted>
  <dcterms:created xsi:type="dcterms:W3CDTF">2018-02-16T03:14:51Z</dcterms:created>
  <dcterms:modified xsi:type="dcterms:W3CDTF">2022-05-03T10:15:29Z</dcterms:modified>
</cp:coreProperties>
</file>