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thaithip jaikla\รายงาน สขร\2565\ตุลาคม\"/>
    </mc:Choice>
  </mc:AlternateContent>
  <bookViews>
    <workbookView xWindow="0" yWindow="0" windowWidth="21600" windowHeight="9780"/>
  </bookViews>
  <sheets>
    <sheet name="ต.ค.65" sheetId="1" r:id="rId1"/>
  </sheets>
  <definedNames>
    <definedName name="_xlnm.Print_Titles" localSheetId="0">ต.ค.65!$1:$5</definedName>
  </definedNames>
  <calcPr calcId="152511"/>
</workbook>
</file>

<file path=xl/calcChain.xml><?xml version="1.0" encoding="utf-8"?>
<calcChain xmlns="http://schemas.openxmlformats.org/spreadsheetml/2006/main">
  <c r="I268" i="1" l="1"/>
  <c r="H268" i="1"/>
  <c r="D268" i="1"/>
  <c r="H267" i="1"/>
  <c r="D267" i="1"/>
  <c r="G267" i="1" s="1"/>
  <c r="H266" i="1"/>
  <c r="D266" i="1"/>
  <c r="G266" i="1" s="1"/>
  <c r="H265" i="1"/>
  <c r="D265" i="1"/>
  <c r="G265" i="1" s="1"/>
  <c r="H264" i="1"/>
  <c r="D264" i="1"/>
  <c r="G264" i="1" s="1"/>
  <c r="H263" i="1"/>
  <c r="D263" i="1"/>
  <c r="G263" i="1" s="1"/>
  <c r="H262" i="1"/>
  <c r="D262" i="1"/>
  <c r="G262" i="1" s="1"/>
  <c r="I262" i="1" s="1"/>
  <c r="H261" i="1"/>
  <c r="D261" i="1"/>
  <c r="G261" i="1" s="1"/>
  <c r="I261" i="1" s="1"/>
  <c r="H260" i="1"/>
  <c r="D260" i="1"/>
  <c r="G260" i="1" s="1"/>
  <c r="I260" i="1" s="1"/>
  <c r="H259" i="1"/>
  <c r="D259" i="1"/>
  <c r="G259" i="1" s="1"/>
  <c r="I259" i="1" s="1"/>
  <c r="H258" i="1"/>
  <c r="D258" i="1"/>
  <c r="G258" i="1" s="1"/>
  <c r="I258" i="1" s="1"/>
  <c r="H257" i="1"/>
  <c r="D257" i="1"/>
  <c r="G257" i="1" s="1"/>
  <c r="I257" i="1" s="1"/>
  <c r="H256" i="1"/>
  <c r="D256" i="1"/>
  <c r="G256" i="1" s="1"/>
  <c r="I256" i="1" s="1"/>
  <c r="H255" i="1"/>
  <c r="D255" i="1"/>
  <c r="G255" i="1" s="1"/>
  <c r="I255" i="1" s="1"/>
  <c r="H254" i="1"/>
  <c r="D254" i="1"/>
  <c r="G254" i="1" s="1"/>
  <c r="I254" i="1" s="1"/>
  <c r="H253" i="1"/>
  <c r="D253" i="1"/>
  <c r="G253" i="1" s="1"/>
  <c r="I253" i="1" s="1"/>
  <c r="H252" i="1"/>
  <c r="D252" i="1"/>
  <c r="G252" i="1" s="1"/>
  <c r="I252" i="1" s="1"/>
  <c r="H251" i="1"/>
  <c r="D251" i="1"/>
  <c r="G251" i="1" s="1"/>
  <c r="I251" i="1" s="1"/>
  <c r="H250" i="1"/>
  <c r="D250" i="1"/>
  <c r="G250" i="1" s="1"/>
  <c r="I250" i="1" s="1"/>
  <c r="H249" i="1"/>
  <c r="D249" i="1"/>
  <c r="G249" i="1" s="1"/>
  <c r="I249" i="1" s="1"/>
  <c r="H248" i="1"/>
  <c r="D248" i="1"/>
  <c r="G248" i="1" s="1"/>
  <c r="I248" i="1" s="1"/>
  <c r="D244" i="1" l="1"/>
  <c r="D237" i="1"/>
  <c r="D223" i="1"/>
  <c r="D219" i="1"/>
  <c r="D215" i="1"/>
  <c r="D206" i="1"/>
  <c r="D202" i="1"/>
  <c r="D188" i="1"/>
  <c r="D184" i="1"/>
  <c r="D176" i="1"/>
  <c r="C176" i="1"/>
  <c r="D142" i="1"/>
  <c r="C142" i="1"/>
  <c r="H22" i="1" l="1"/>
  <c r="G22" i="1"/>
  <c r="I22" i="1" s="1"/>
  <c r="D22" i="1"/>
  <c r="H21" i="1"/>
  <c r="G21" i="1"/>
  <c r="I21" i="1" s="1"/>
  <c r="D21" i="1"/>
  <c r="H20" i="1"/>
  <c r="G20" i="1"/>
  <c r="I20" i="1" s="1"/>
  <c r="D20" i="1"/>
  <c r="H19" i="1"/>
  <c r="G19" i="1"/>
  <c r="I19" i="1" s="1"/>
  <c r="D19" i="1"/>
  <c r="H18" i="1"/>
  <c r="G18" i="1"/>
  <c r="I18" i="1" s="1"/>
  <c r="D18" i="1"/>
  <c r="H17" i="1"/>
  <c r="G17" i="1"/>
  <c r="I17" i="1" s="1"/>
  <c r="H16" i="1"/>
  <c r="G16" i="1"/>
  <c r="I16" i="1" s="1"/>
  <c r="D16" i="1"/>
  <c r="H15" i="1"/>
  <c r="G15" i="1"/>
  <c r="I15" i="1" s="1"/>
  <c r="D15" i="1"/>
  <c r="H14" i="1"/>
  <c r="G14" i="1"/>
  <c r="I14" i="1" s="1"/>
  <c r="D14" i="1"/>
  <c r="H13" i="1"/>
  <c r="G13" i="1"/>
  <c r="I13" i="1" s="1"/>
  <c r="D13" i="1"/>
  <c r="H12" i="1"/>
  <c r="G12" i="1"/>
  <c r="I12" i="1" s="1"/>
  <c r="D12" i="1"/>
  <c r="H11" i="1"/>
  <c r="G11" i="1"/>
  <c r="I11" i="1" s="1"/>
  <c r="D11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H6" i="1"/>
  <c r="G6" i="1"/>
  <c r="I6" i="1" s="1"/>
  <c r="D6" i="1"/>
</calcChain>
</file>

<file path=xl/sharedStrings.xml><?xml version="1.0" encoding="utf-8"?>
<sst xmlns="http://schemas.openxmlformats.org/spreadsheetml/2006/main" count="830" uniqueCount="345">
  <si>
    <t>สรุปผลการดำเนินการจัดซื้อจัดจ้างในรอบเดือน ตุลาคม 2565</t>
  </si>
  <si>
    <t xml:space="preserve">วันที่  1-31  เดือน ตุลาคม  พ.ศ. 2565 </t>
  </si>
  <si>
    <t>ลำดับที่</t>
  </si>
  <si>
    <t>งานที่จัดซื้อหรือจัดจ้าง</t>
  </si>
  <si>
    <t>วงเงินที่จัดซื้อหรือจัดจ้าง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</si>
  <si>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</si>
  <si>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</si>
  <si>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</si>
  <si>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</si>
  <si>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</si>
  <si>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>เลขที่และวันที่ของสัญญา</t>
  </si>
  <si>
    <t>หรือข้อตกลงในการซื้อหรือจ้าง</t>
  </si>
  <si>
    <t>ขออนุมัติซ่อมแซมเครื่องพิมพ์ (Printer)</t>
  </si>
  <si>
    <t>วิธีเฉพาะเจาะจง</t>
  </si>
  <si>
    <t>หจก.ท๊อป พีซี คอมพิวเตอร์</t>
  </si>
  <si>
    <t>พิจารณาจากเกณฑ์ราคา</t>
  </si>
  <si>
    <t>ใบส่งของ เล่มที่302 เลขที่ 15084 
ลว 10 ต.ค.65</t>
  </si>
  <si>
    <t>ขออนุมัติปรับปรุงซ่อมแซมสายไฟฟ้าแรงต่ำ (ศูนย์วิจัยและเฝ้าระวังโรคช้าง)</t>
  </si>
  <si>
    <t>หสม.รุ่งเรือง 2005</t>
  </si>
  <si>
    <t>ใบส่งของ เล่มที่ 053 เลขที่ 009 
ลว 10 ต.ค. 65</t>
  </si>
  <si>
    <t>ขออนุมัติจัดซื้อรถเข็นพ่วงท้ายรถมอเตอร์ไซค์</t>
  </si>
  <si>
    <t>ร้านคมศิลป์วัสดุก่อสร้าง</t>
  </si>
  <si>
    <t>ใบส่งของ เล่มที่ 118 เลขที่ 07 
ลว 10 ต.ค. 65</t>
  </si>
  <si>
    <t>ขออนุมัติจัดซื้อน็อตสลักสเกน ใช้ควบคุมเลี้ยงช้าง</t>
  </si>
  <si>
    <t>ร้านตองบริการ</t>
  </si>
  <si>
    <t>ใบส่งของ เล่มที่ 1 เลขที่ 8 
ลว 10 ต.ค. 65</t>
  </si>
  <si>
    <t>ขออนุมัติซ่อมแซมเครื่องตัดหญ้าแบบข้อแข็งสายสะพาย หมายเลขทะเบียน GCAMT-3804652</t>
  </si>
  <si>
    <t>นายประยุทธ  ใจดี</t>
  </si>
  <si>
    <t>บิลเงินสด เล่มที่ 3 เลขที่ 2 
ลว 11 ต.ค. 65</t>
  </si>
  <si>
    <t>ขออนุมัติซ่อมแซมอาวุธปืน หน่วยช่วยชีวิตช้าง</t>
  </si>
  <si>
    <t>หจก.ปืนวิเศษศิริ</t>
  </si>
  <si>
    <t>บิลเงินสด เล่มที่ 010 เลขที่ 0492
ลว 012 ต.ค. 65</t>
  </si>
  <si>
    <t>ขออนุมัติจัดซื้อทรายหยาบ</t>
  </si>
  <si>
    <t>หจก.คมศิลป์โฮม</t>
  </si>
  <si>
    <t>ใบส่งของ เลขที่ ORNM6510000571
ลว 20 ต.ค. 65</t>
  </si>
  <si>
    <t>ขออนุมัติจัดซื้อวัสดุซ่อมแซมโรงเก็บพืชอาหารช้าง ใช้งานที่โรงช้างต้น</t>
  </si>
  <si>
    <t>นายนิทัศน์  ใจปินตา</t>
  </si>
  <si>
    <t>บิลเงินสด เล่มที่ 4/65 เลขที่ 05 
ลว 21 ต.ค. 65</t>
  </si>
  <si>
    <t>ขออนุมัติจัดซื้อหญ้ามาเลย์เซีย เพื่อปรับปรุงพื้นที่รอบโรงช้างสำคัญ</t>
  </si>
  <si>
    <t>นางงสาวอภิสรา สุนันท์</t>
  </si>
  <si>
    <t>บิลเงินสด เล่มที่ 2 เลขที่ 008 
ลว 22 ต.ค. 65</t>
  </si>
  <si>
    <t>ขออนุมัติสูบกำจัดสิ่งปฏิกูล ที่โรงช้างต้น</t>
  </si>
  <si>
    <t>ร้านคำปันบริการ</t>
  </si>
  <si>
    <t>บิลเงินสด เล่มที่ 1 เลขที่ 33
ลว 25 ต.ค. 65</t>
  </si>
  <si>
    <t>ขออนุมัติจ้างทำรายงานผลการดูแลสุขภาพช้างสำคัญและช้างต้น</t>
  </si>
  <si>
    <t>ร้านเอส เค พานิช</t>
  </si>
  <si>
    <t>ใบส่งของ เล่มที่ 26 เลขที่ 25 
ลว 25 ต.ค. 65</t>
  </si>
  <si>
    <t>ขออนุมัติจัดซื้ออุปกรณ์จัดทำสมุนไพรและใช้ต้มยาสมุนไพร สำหรับช้างสำคัญ</t>
  </si>
  <si>
    <t>บ.นครกิโล เซ้นเตอร์ จำกัด</t>
  </si>
  <si>
    <t>บิลเงินสด เลขที่ ORVM651026C20004
ลว 26 ต.ค. 65</t>
  </si>
  <si>
    <t>ขออนุมัติจัดซื้อถ่านไม้มะขาม</t>
  </si>
  <si>
    <t>ขออนุมัติจัดซื้อก๊าซหุงต้มสำหรับผลิตสมุนไพร</t>
  </si>
  <si>
    <t>นางดวน ยาวิเลิศ</t>
  </si>
  <si>
    <t>บริษัทแอลพีจี จำกัด</t>
  </si>
  <si>
    <t>ตามบิลเงินสด เล่มที่ 1 เลขที่ 16 ลว. 24/10/65</t>
  </si>
  <si>
    <t>ตามใบกำกับภาษี/บิลเงินสด  เลขที่ HS6510087 ลว.25/10/65</t>
  </si>
  <si>
    <t>ขออนุมัติล้างบ่อบาดาล</t>
  </si>
  <si>
    <t>ขออนุมัตินำรถจักรยานยนต์หมายเลขทะเบียน 1 กด 3267 ลำปาง
เข้าซ่อมแซมและเปลี่ยนถ่ายน้ำมันเครื่อง</t>
  </si>
  <si>
    <t>วัสดุอุปกรณ์สำหรับใช้ในห้องปฏิบัติการและสำนักงาน</t>
  </si>
  <si>
    <t>หจก. สามมิตรอุตสาหกรรม</t>
  </si>
  <si>
    <t>บจ. ทีเอส มอเตอร์ ลำปาง</t>
  </si>
  <si>
    <t xml:space="preserve">ร้านเอซีซี สเตชั่นเนอรี่ </t>
  </si>
  <si>
    <t>แบบขออนุมัติจัดซื้อ ทส 1413.4/10231 ลว. 6 ต.ค. 65
- ใบส่งของเล่มที่ 025  เลขที่ 1223 ลว. 20 ต.ค. 65</t>
  </si>
  <si>
    <t>แบบขออนุมัติจัดซื้อ ทส 1413.4/10288 ลว. 18 ต.ค. 65
- ใบกำกับภาษี/ใบเสร็จรับเงิน เลขที่ PF016510/0115 ลว. 26 ต.ค. 65</t>
  </si>
  <si>
    <t>ใบสั่งซื้อ เลขที่ 326/2565  ลว. 25 ต.ค. 65</t>
  </si>
  <si>
    <t>หน่วยงาน : สำนักสถาบันคชบาลแห่งชาติ ในพระอุปถัมภ์ฯ</t>
  </si>
  <si>
    <t>ขออนุมัตินำรถยนต์ บว 9193 ลป เข้าทำการเปลี่ยนถ่ายน้ำมันเครื่องกรองเครื่องและอื่นๆ เนื่องจากครบกำหนดเข้าตรวจเช็คระยะ</t>
  </si>
  <si>
    <t>เฉพาะเจาะจง</t>
  </si>
  <si>
    <t>พิจารณาจากราคา</t>
  </si>
  <si>
    <t xml:space="preserve">(วิธีเฉพาะเจาะจง) </t>
  </si>
  <si>
    <t>บริษัท โตโยต้า ลำปาง จำกัด</t>
  </si>
  <si>
    <t>ตามใบสั่งจัดซื้อ/จ้าง เลขที่ 323/2565 ลว. 19/10/65</t>
  </si>
  <si>
    <t>ขออนุมัติซ่อมแซมท่อ PE บริเวณหน้าลานจอดเฮลิคอปเตอร์</t>
  </si>
  <si>
    <t>ห้างหุ้นส่วนสามัญ สามมิตรอุตสาหกรรม</t>
  </si>
  <si>
    <t>ตามใบสั่งจัดซื้อ/จ้าง เลขที่ 324/2565 ลว. 20/10/65</t>
  </si>
  <si>
    <t>ขออนุมัติซ่อมแซมท่อ PE บริเวณสะพานหน้าสุสานช้าง</t>
  </si>
  <si>
    <t xml:space="preserve"> (วิธีเฉพาะเจาะจง) </t>
  </si>
  <si>
    <t>ตามใบส่งของ เล่มที่ 117 เลขที่ 35 ลว. 5/9/65</t>
  </si>
  <si>
    <t>ตามใบส่งของ เล่มที่ 109 เลขที่ 5443-5444 ลว.6/9/65</t>
  </si>
  <si>
    <t>ตามใบสั่งจัดจ้าง เล่มทื่ 025 เลขที่ 1220 ลว. 12/9/65</t>
  </si>
  <si>
    <t>ตามใบสั่งจัดจ้าง เล่มที่ 01 เลขที่ 12 ลว. 13/9/65</t>
  </si>
  <si>
    <t>ตามใบสั่งจัดจ้าง เล่มี่ 01 เลขที่ 13 ลว. 13/9/65</t>
  </si>
  <si>
    <t>ตามใบส่งของ เล่มที่ 299 เลขที่ 14916 ลว. 13/9/65</t>
  </si>
  <si>
    <t>ตามใบส่งของ เล่มที่ 299 เลขที่ 14917 ลว. 13/9/65</t>
  </si>
  <si>
    <t>ตามใบเสร็จรับเงิน เล่มที่ 10 เลขที่ 3 ลว. 14/9/65</t>
  </si>
  <si>
    <t>ตามใบเสร็จรับเงิน เล่มที่ 10 เลขที่ 1 ลว. 14/9/65</t>
  </si>
  <si>
    <t>ตามใบสั่งจัดจ้าง เล่มที่ 01 เลขที่ 14 ลว. 15/9/65</t>
  </si>
  <si>
    <t>ตามใบส่งสินค้า เลขที่ IV65-00147 ลว. 14/9/65</t>
  </si>
  <si>
    <t xml:space="preserve">ตามใบสั่งซื้อ/จัดจ้าง เลขที่ 278/2565 ลว.15/9/65 </t>
  </si>
  <si>
    <t>ตามใบส่งของ เล่มที่ 118 เลขที่ 08 ลว. 16/9/65</t>
  </si>
  <si>
    <t>ตามใบส่งสินค้า เลขที่ BX10726 ลว. 23/9/65</t>
  </si>
  <si>
    <t>ตามใบส่งของชั่วคราว เล่มที่ 1 เลขที่ 001 ลว. 15/2/65</t>
  </si>
  <si>
    <t>ตามใบส่งของ เล่มที่ 024 เลขที่ 1184 ลว. 15/2/65</t>
  </si>
  <si>
    <t>ตามใบแจ้งหนี้ เลขที่ IV6502010 ลว. 22/2/65</t>
  </si>
  <si>
    <t xml:space="preserve">(วิธีเฉพาะเจาะจง)   </t>
  </si>
  <si>
    <t>ตามใบสั่งจ้าง หมายเลข REP22-00038 ลว. 23/2/65</t>
  </si>
  <si>
    <t>ตามใบสั่งจ้าง หมายเลข REP22-00037 ลว. 24/2/65</t>
  </si>
  <si>
    <t>ตามใบส่งของ เล่มที่ 024 เลขที่ 1183 ลว.25/2/65</t>
  </si>
  <si>
    <t>ตามใบส่งของ เล่มที่ 114 เลขที่ 29 ลว.20/12/64</t>
  </si>
  <si>
    <t>ตามใบส่งของ เล่มที่ 097 เลขที่ 4808 ลว.20/12/64</t>
  </si>
  <si>
    <t>ตามใบส่งของ เล่มที่ 9/64 เลขที่ 3 ลว. 21/12/64</t>
  </si>
  <si>
    <t>ตามใบแจ้งหนี้ หมายเลข REP21-00174 ลว. 15/11/64</t>
  </si>
  <si>
    <t>ตามใบส่งของ เล่มที่ 2 เลขที่ 99 ลว. 15/11/64</t>
  </si>
  <si>
    <t>ตามใบแจ้งหนี้ เล่มที่ 157 เลขที่ 7843 ลว.16/11/64</t>
  </si>
  <si>
    <t>ตามใบแจ้งหนี้ เล่มที่ 157 เลขที่ 7844 ลว.16/11/64</t>
  </si>
  <si>
    <t>ตามใบแจ้งหนี้ เล่มที่ 157 เลขที่ 7847 ลว.16/11/64</t>
  </si>
  <si>
    <t>ตามใบส่งของ เล่มที่ 3 เลขที่ 5 ลว. 18/11/64</t>
  </si>
  <si>
    <t>ตามใบส่งของ เลขที่ IV0027476 ลว.23/11/64</t>
  </si>
  <si>
    <t>ตามใบสั่งจัดจ้าง เลขที่ INV21110089 ลว. 20/11/64</t>
  </si>
  <si>
    <t>ตามใบส่งของ เล่มที่ 8/64 เลขที่ 25 ลว.26/11/64</t>
  </si>
  <si>
    <t>ตามบิลเงินสด เล่มที่ 444 เลขที่ 22191 ลว. 29/11/64</t>
  </si>
  <si>
    <t>ตามใบเสร็จรับเงิน เลขที่ LGSA003SA-641129-0003 ลว.29/11/64</t>
  </si>
  <si>
    <t>ตามใบเสร็จรับเงิน เล่มที่ 10 เลขที่ 12 ลว.29/11/64</t>
  </si>
  <si>
    <t xml:space="preserve">ตามใบเสร็จรับเงิน เลขที่ LPAIF21110053162 ลว.29/11/64 </t>
  </si>
  <si>
    <t>ขออนุมัติจัดซื้อวัสดุประกอบการผลิตปู่ยหมักชีวภาพจากมูลช้าง</t>
  </si>
  <si>
    <t>เฉพาะเจาะจง   ตามข้อบังคับ อ.อ.ป. ว่าด้วยการพาณิชย์ 2561</t>
  </si>
  <si>
    <t xml:space="preserve">(วิธีเฉพาะเจาะจง)  </t>
  </si>
  <si>
    <t>บริษัท คีรีสุวรรณ จำกัด</t>
  </si>
  <si>
    <t>ตามบิลเงินสด เล่มที่ 17 เลขที่ 24 ลว. 3/10/65</t>
  </si>
  <si>
    <t>หจก.ท็อป พีซี คอมพิวเตอร์</t>
  </si>
  <si>
    <t>ใบกำกับภาษี/ใบส่งของ เล่มที่ 303 เลขที่ 15111 ลว. 20 ต.ค. 65</t>
  </si>
  <si>
    <t>ซ่อมแซมเครื่องปรับอากาศ (ห้องไอยราศุภสร) อาคารกัลยาณิวัฒนาการุณย์</t>
  </si>
  <si>
    <t>ร้านไอเย็นแอร์แอนด์เซอร์วิส</t>
  </si>
  <si>
    <t>ใบส่งของเล่มที่ 3 เลขที่ 24 ลว. 17 ต.ค. 65</t>
  </si>
  <si>
    <t>ซ่อมแซมเครื่องพิมพ์ จำนวน 1 เครื่อง ใช้งานภายในอาคารกัลยาณิวัฒนาการุณย์</t>
  </si>
  <si>
    <t>ใบกำกับภาษี/ใบส่งของ เล่มที่ 303 เลขที่ 15109 ลว. 25 ต.ค. 65</t>
  </si>
  <si>
    <t>ซ่อมแซมไฟเบอร์ออพติก พร้อมปรับปรุงแนวสายไฟเบอร์ Link อาคารกัลยา</t>
  </si>
  <si>
    <t>นายศักดิ์สิทธิ์ แก้วประสิทธิ์</t>
  </si>
  <si>
    <t>ใบส่งของ เลขที่ 011/65 ลว. 31 ต.ค. 65</t>
  </si>
  <si>
    <t>ณิวัฒนาการุณย์ และอาคารที่พักศูนย์การเรียนรู้ช้างไทย</t>
  </si>
  <si>
    <t>นายเฉลิมชัย ธรรมชัย</t>
  </si>
  <si>
    <t>เบ็ดเตล็ด</t>
  </si>
  <si>
    <t>ห้างฉัตรทรายกรอง</t>
  </si>
  <si>
    <t>บิลเงินสด เล่มที่ 4 เลขที่ 6 ลว. 4 ต.ค. 65</t>
  </si>
  <si>
    <t>ตามข้อบังคับ อ.อ.ป.</t>
  </si>
  <si>
    <t xml:space="preserve">ว่าด้วยการพาณิชย์ </t>
  </si>
  <si>
    <t>เบ็ดเตล็ด (ต้นทุนผลิตกิจกรรมที่พัก)</t>
  </si>
  <si>
    <t xml:space="preserve">บริษัทสยามแม็คโคร จำกัด  (มหาชน) </t>
  </si>
  <si>
    <t xml:space="preserve">พิจารณาจากราคา </t>
  </si>
  <si>
    <t>บิลเงินสด/ใบกำกับภาษี เลขที่  052031588340 ลว. 21 ต.ค. 65</t>
  </si>
  <si>
    <t>วัสดุอุปกรณ์เบ็ดเตล็ด</t>
  </si>
  <si>
    <t>เอ.ซี.ซี.สเตชั่นเนอรี่</t>
  </si>
  <si>
    <t>บิลเงินสด/ใบกำกับภาษี HS0025539 ลว. 24 ต.ค. 65</t>
  </si>
  <si>
    <t>ร้านนิตยา ขายจักรสานทางรถไฟ</t>
  </si>
  <si>
    <t>บิลเงินสด เล่มที่ 4 เลขที่ 3 ลว. 24 ต.ค. 65</t>
  </si>
  <si>
    <t>บริษัท ลำปางเสรีกรุ๊ป</t>
  </si>
  <si>
    <t>บิลเงินสด/ใบกำกับภาษี BIV6510/00097 ลว. 22 ต.ค. 65</t>
  </si>
  <si>
    <t>ซ่อมรถบริการ หมายเลข 1</t>
  </si>
  <si>
    <t>รุ่งเรืองคาร์เซอร์วิส</t>
  </si>
  <si>
    <t>อาหารสำหรับจำหน่ายให้นักท่องเที่ยว</t>
  </si>
  <si>
    <t>หญ้าจากนายจำลอง รังสรรค์</t>
  </si>
  <si>
    <t>ใบส่งของ เล่มที่ 10 เลขที่ 5 ลว. 1 ต.ค. 65</t>
  </si>
  <si>
    <t>(อ้อย/หญ้า)</t>
  </si>
  <si>
    <t>อ้อย ร.ต.จีรศักดิ์  สามณี</t>
  </si>
  <si>
    <t>ใบส่งของ เล่มที่ 12 เลขที่ 25  ลว. 1 ต.ค. 65</t>
  </si>
  <si>
    <t>กล้วย จากนางพรรณา หมั่นคิด</t>
  </si>
  <si>
    <t>ใบส่งของ เล่มที่ 19 เลขที่ 1 ลว. 5 ต.ค. 65</t>
  </si>
  <si>
    <t>(กล้วย/หญ้า/อ้อย)</t>
  </si>
  <si>
    <t>ตามข้อบังคับอ.อ.ป.</t>
  </si>
  <si>
    <t>ใบส่งของ เล่มที่ 10 เลขที่ 21 ลว. 7 ต.ค. 65</t>
  </si>
  <si>
    <t>ว่าด้วยการพาณิชย์</t>
  </si>
  <si>
    <t>ใบส่งของ เล่มที่ 10 เลขที่ 26 ลว. 9 ต.ค. 65</t>
  </si>
  <si>
    <t>ใบส่งของ เล่มที่ 13 เลขที่ 3 ลว. 9 ต.ค. 65</t>
  </si>
  <si>
    <t>ใบส่งของ เล่มที่ 19 เลขที่ 3 ลว. 9 ต.ค. 65</t>
  </si>
  <si>
    <t>ใบส่งของ เล่มที่ 10 เลขที่ 33 ลว. 9 ต.ค. 65</t>
  </si>
  <si>
    <t>ฟักทองจากนางพรรณา หมั่นคิด</t>
  </si>
  <si>
    <t>ใบส่งของ เล่มที่ 19 เลขที่ 4 ลว. 12 ต.ค. 65</t>
  </si>
  <si>
    <t>(ฟักทอง/หญ้า/กล้วย/อ้อย)</t>
  </si>
  <si>
    <t>ใบส่งของ เล่มที่ 10 เลขที่ 39 ลว. 13 ต.ค. 65</t>
  </si>
  <si>
    <t>ใบส่งของ เล่มที่ 19 เลขที่ 6 ลว. 14 ต.ค. 65</t>
  </si>
  <si>
    <t>ใบส่งของ เล่มที่ 13/10 ลว. 14 ต.ค. 65</t>
  </si>
  <si>
    <t>ใบส่งของ เล่มที่ 10 เลขที่ 44 ลว. 15 ต.ค. 65</t>
  </si>
  <si>
    <t>ใบส่งของ เล่มที่ 19 เลขที่ 8 ลว. 10 ต.ค. 65</t>
  </si>
  <si>
    <t>ใบส่งของ เล่มที่ 10 เลขที่ 50 ลว. 17 ต.ค. 65</t>
  </si>
  <si>
    <t>(อ้อย/กล้วย/หญ้า)</t>
  </si>
  <si>
    <t>ใบส่งของ เล่มที่ 19 เลขที่ 10 ลว. 19 ต.ค. 65</t>
  </si>
  <si>
    <t>ใบส่งของ เล่มที่ 10 เลขที่ 56 ลว. 19 ต.ค. 65</t>
  </si>
  <si>
    <t>ใบส่งของ เล่มที่ 13 เลขที่ 11 ลว. 19 ต.ค 65</t>
  </si>
  <si>
    <t>ตอก นางจันหอม สุกใส</t>
  </si>
  <si>
    <t>บิลเงินสด เล่มที่ 1 เลขที่ 165 ลว. 21 ต.ค. 65</t>
  </si>
  <si>
    <t>(ตอก/กล้วย/หญ้า/อ้อย)</t>
  </si>
  <si>
    <t>ใบส่งของ เล่มที่ 10 เลขที่ 62 ลว. 21 ต.ค. 65</t>
  </si>
  <si>
    <t>ใบส่งของ เล่มที่ 19 เลขที่ 11 ลว. 23 ต.ค. 65</t>
  </si>
  <si>
    <t>ใบส่งของ เล่มที่ 13 เลขที่ 15 ลว. 23 ต.ค. 65</t>
  </si>
  <si>
    <t>ใบส่งของ เล่มที่ 10 เลขที่ 68 ลว. 23 ต.ค. 65</t>
  </si>
  <si>
    <t>ใบส่งของ เล่มที่ 10 เลขที่ 75 ลว. 25 ต.ค. 65</t>
  </si>
  <si>
    <t>ใบส่งของ เล่มที่ 19 เลขที่ 14 ลว. 24 ต.ค. 65</t>
  </si>
  <si>
    <t>ใบส่งของ เล่มที่ 10 เลขที่ 80 ลว. 27 ต.ค. 65</t>
  </si>
  <si>
    <t>ใบส่งของ เล่มที่ 13 เลขที่ 23 ลว. 27 ต.ค. 65</t>
  </si>
  <si>
    <t>ใบส่งของ เล่มที่ 10 เลขที่ 68 ลว. 29 ต.ค. 65</t>
  </si>
  <si>
    <t>ใบส่งของ เล่มที่ 10 เลขที่ 92 ลว. 31 ต.ค. 65</t>
  </si>
  <si>
    <t>ใบส่งของ เล่มที่ 19 เลขที่ 18 ลว. 31 ต.ค. 65</t>
  </si>
  <si>
    <t>อุปกรณซ่อมรถบริการ เบอร์ 3</t>
  </si>
  <si>
    <t>เวียงทองเตาแก้สอุปกรณ์</t>
  </si>
  <si>
    <t>บิลเงินสด เล่มที่ 078 เลขที่ 3898 ลว. 27 ต.ค. 65</t>
  </si>
  <si>
    <t>สายบิเพล 2 หุน 80 ซม. 1 เส้น</t>
  </si>
  <si>
    <t>น้ำมันรถบริการ เบอร์ 1,3,4</t>
  </si>
  <si>
    <t>แก๊สสถานีบริการน้ำมันบางจากสหกรณ์การเกษตรห้างฉัตรจำกัด</t>
  </si>
  <si>
    <t>ใบส่งของ เล่มที่ 784 เลขที่ 39164 ลว. 28 ต.ค. 65</t>
  </si>
  <si>
    <t>ใบส่งของ เล่มที่ 784 เลขที่ 39166 ลว. 28 ต.ค. 65</t>
  </si>
  <si>
    <t>ใบส่งของ เล่มที่ 784 เลขที่ 39167 ลว. 28 ต.ค. 65</t>
  </si>
  <si>
    <t>แก๊สรถบริการ เบอร์ 1,3,4</t>
  </si>
  <si>
    <t>แก๊สสถานีบริการน้ำมันบางจาก</t>
  </si>
  <si>
    <t>ใบส่งของ เล่มที่ 106 เลขที่ 5292 ลว. 26 ต.ค. 65</t>
  </si>
  <si>
    <t>สหกรณ์การเกษตรห้างฉัตรจำกัด</t>
  </si>
  <si>
    <t>ใบส่งของ เล่มที่ 106 เลขที่ 5293 ลว. 31 ต.ค. 65</t>
  </si>
  <si>
    <t>วัสดุอุปกรณ์ในการผลิตผลิตภัณฑ์กระดาษมูลช้าง</t>
  </si>
  <si>
    <t>ร้านลำปางจอห์นเบเกอรี่ (สำนักงานใหญ่)</t>
  </si>
  <si>
    <t>ใบกำกับภาษี/บิลเงินสด เล่มที่ 18 เลขที่ 0861 ลว. 26 ต.ค. 65</t>
  </si>
  <si>
    <t>ร้าน เอ.ซี.ซี.สเตชันเนอรี</t>
  </si>
  <si>
    <t>ใบกำกับภาษี/บิลเงินสด เลขที่ HS0025559 ลว. 26 ต.ค. 65</t>
  </si>
  <si>
    <t>บริษัท นครกิโล เซ็นเตอร์ จำกัด สำนักงานใหญ่</t>
  </si>
  <si>
    <t>ใบกำกับภาษี/บิลเงินสด เลขที่ ORVM651026C3004 ลว. 26 ต.ค. 65</t>
  </si>
  <si>
    <t>วัสดุอุปกรณ์ในการจัดส่งไปรษณีย์</t>
  </si>
  <si>
    <t xml:space="preserve">ร้านกล่องพัสดุและอุปกรณ์แพ็คราคาถูกลำปาง </t>
  </si>
  <si>
    <t>ใบกำกับภาษี/ใบเสร็จรับเงิน เลขที่ JIV2022100007 ลว. 4 ต.ค. 65</t>
  </si>
  <si>
    <t>น้ำมันเชื้อเพลิง น้ำมันหล่อลื่น และแก๊ส</t>
  </si>
  <si>
    <t>สถานีบริการน้ำมันบางจาก (น้ำมันเชื้อเพลิง)</t>
  </si>
  <si>
    <t>ใบแจ้งหนี้/วางบิล เล่มที่ 174 เลขที่ 8690 ลว. 31 ต.ค. 65</t>
  </si>
  <si>
    <t>สหกรณ์การเกษตรห้างฉัตร จำกัด</t>
  </si>
  <si>
    <t>ใบแจ้งหนี้/วางบิล เล่มที่ 176 เลขที่ 8760 ลว. 31 ต.ต. 65</t>
  </si>
  <si>
    <t>สถานีบริการน้ำมันบางจาก (แก๊ส)</t>
  </si>
  <si>
    <t>วัตถุดิบในการประกอบอาหารตามโครงการครัวช้างไทย</t>
  </si>
  <si>
    <t>บ.แม็คโคร ฯ</t>
  </si>
  <si>
    <t>ใบกำกับภาษี/ใบเสร็จรับเงิน เลขที่ 052091579786  ลว. 16 ต.ค. 65</t>
  </si>
  <si>
    <t>น.ส.วรัญญา หน่วยรักษา</t>
  </si>
  <si>
    <t>บิลเงินสด เล่มที่ 4 เลขที่ 13 ลว. 12 ต.ค. 65</t>
  </si>
  <si>
    <t>ใบกำกับภาษี/ใบเสร็จรับเงิน เลขที่ 052051574100 ลว. 14 ต.ค. 65</t>
  </si>
  <si>
    <t>ใบกำกับภาษี/ใบเสร็จรับเงิน เลขที่ 05203156930 ลว. 11 ต.ค. 65</t>
  </si>
  <si>
    <t>บ.ฮิลคอฟฟ์</t>
  </si>
  <si>
    <t>ใบกำกับภาษี เลขที่ AMD-6510-0105 ลว. 11 ต.ค. 65</t>
  </si>
  <si>
    <t>นายชัยเย็น คำเขื่อน</t>
  </si>
  <si>
    <t>บิลเงินสด เล่มที่ 47 เลขที่ 18 ลว. 13 ต.ค. 65</t>
  </si>
  <si>
    <t>ร้านน้องแดง</t>
  </si>
  <si>
    <t>บิลเงินสด เล่มที่ 081 เลขที่ 4039 ลว. 10 ต.ค. 65</t>
  </si>
  <si>
    <t>น.ส.ณัฏฐิญา ปันดอน</t>
  </si>
  <si>
    <t>บิลเงินสด เล่มที่ 19 เลขที่ 11 ลว. 12 ต.ค. 65</t>
  </si>
  <si>
    <t>ร้านบัวตอง</t>
  </si>
  <si>
    <t>บิลเงินสด เล่มที่ 6 เลขที่ 15 ลว. 15 ต.ค. 65</t>
  </si>
  <si>
    <t>บิลเงินสด เล่มที่ 47 เลขที่ 18 ลว. 15 ต.ค. 65</t>
  </si>
  <si>
    <t>บิลเงินสด เล่มที่ 19 เลขที่12 ลว. 12 ต.ค. 65</t>
  </si>
  <si>
    <t>บิลเงินสด เล่มที่ 19 เลขที่ 13 ลว. 15 ต.ค. 65</t>
  </si>
  <si>
    <t>บิลเงินสด เล่มที่ 47 เลขที่ 17 ลว. 10 ต.ค. 65</t>
  </si>
  <si>
    <t>บ.นครกิโล</t>
  </si>
  <si>
    <t>ใบกำกับภาษี เลขที่ ORVM651014C40012 ลว. 14 ต.ค. 65</t>
  </si>
  <si>
    <t>น้ำดื่ม</t>
  </si>
  <si>
    <t>บ.เสริมสุข</t>
  </si>
  <si>
    <t>ใบกำกับภาษี/ใบเสร็จรับเงิน เลขที่ 6031051304990184 ลว. 8 ต.ค. 65</t>
  </si>
  <si>
    <t>บิลเงินสด เล่มที่ 47 เลขที่ 14 ลว. 3 ต.ค. 65</t>
  </si>
  <si>
    <t>บิลเงินสด เล่มที่ 47 เลขที่ 15 ลว. 6 ต.ค. 65</t>
  </si>
  <si>
    <t>บิลเงินสด เล่มที่ 47 เลขที่ 13 ลว. 1 ต.ค. 65</t>
  </si>
  <si>
    <t>บิลเงินสด เล่มที่ 47 เลขที่ 16 ลว. 8 ต.ค. 65</t>
  </si>
  <si>
    <t>น.ส.ณัฎฐิญา ปันดอน</t>
  </si>
  <si>
    <t>บิลเงินสด เล่มที่ 19 เลขที่ 10 ลว. 6 ต.ค. 65</t>
  </si>
  <si>
    <t>บิลเงินสด เล่มที่ 47 เลขที่ 8 ลว. 17 ต.ค. 65</t>
  </si>
  <si>
    <t>บิลเงินสด เล่มที่ 47 เลขที่ 05 ลว. 10 ต.ค. 65</t>
  </si>
  <si>
    <t>บิลเงินสด เล่มที่ 47 เลขที่ 06 ลว. 12 ต.ค. 65</t>
  </si>
  <si>
    <t>นางสาววรัญญา หน่วยรักษา</t>
  </si>
  <si>
    <t>บิลเงินสด เล่มที่ 4 เลขที่ 12 ลว. 8 ต.ค. 65</t>
  </si>
  <si>
    <t>น้ำดื่มเอสพี</t>
  </si>
  <si>
    <t>บิลเงินสด เล่มที่ 093 เลขที่ 4643 ลว. 17 ต.ค. 65</t>
  </si>
  <si>
    <t>ใบกำกับภาษี/ใบเสร็จรับเงิน เลขที่ 6031051304990501 ลว. 22 ต.ค. 65</t>
  </si>
  <si>
    <t>บิลเงินสด เล่มที่ 093 เลขที่ 4645 ลว. 28 ต.ค. 65</t>
  </si>
  <si>
    <t>ใบกำกับภาษี/ใบเสร็จรับเงิน เลขที่ 6031051304910023 ลว. 29 ต.ค. 65</t>
  </si>
  <si>
    <t>ใบกำกับภาษี เลขที่ 052091594810 ลว. 24 ต.ค. 65</t>
  </si>
  <si>
    <t xml:space="preserve"> </t>
  </si>
  <si>
    <t>ใบกำกับภาษี/ใบเสร็จรับเงิน เลขที่ 052071590567 ลว. 22 ต.ค. 65</t>
  </si>
  <si>
    <t>ใบกำกับภาษี เลขที่ ORVM651021C40002 ลว. 21 ต.ค. 65</t>
  </si>
  <si>
    <t>บิลเงินสด เล่มที่ 19 เลขที่ 14 ลว. 19 ต.ค. 65</t>
  </si>
  <si>
    <t>ร้านช้อปเพลิน</t>
  </si>
  <si>
    <t>ใบกำกับภาษี เลขที่ OL220041605 ลว. 21 ต.ค. 65</t>
  </si>
  <si>
    <t>ร้านแสงรุ่งเรือง</t>
  </si>
  <si>
    <t>บิลเงินสด เล่มที่ 1296 เลขที่ 14775 ลว. 18 ต.ค. 65</t>
  </si>
  <si>
    <t>ใบกำกับภาษี/ใบเสร็จรับเงิน เลขที่ 052031588342 ลว. 21 ต.ค. 65</t>
  </si>
  <si>
    <t>บิลเงินสด เล่มที่ 19 เลขที่ 13 ลว. 19 ต.ค. 65</t>
  </si>
  <si>
    <t>บิลเงินสด เล่มที่ 299 เลขที่ 1494 ลว. 22 ต.ค. 65</t>
  </si>
  <si>
    <t>บิลเงินสด เล่มที่ 47 เลขที่ 22 ลว. 24 ต.ค. 65</t>
  </si>
  <si>
    <t>บิลเงินสด เล่มที่ 47 เลขที่ 21 ลว. 22 ต.ค. 65</t>
  </si>
  <si>
    <t>บิลเงินสด เล่มที่ 47 เลขที่ 20 ลว. 20 ต.ค. 65</t>
  </si>
  <si>
    <t>นางมรกต อินต้ะพรหม</t>
  </si>
  <si>
    <t>บิลเงินสด เล่มที่ 08 เลขที่ 61 ลว. 21 ต.ค. 65</t>
  </si>
  <si>
    <t>บิลเงินสด เล่มที่ 47 เลขที่ 19 ลว. 19 ต.ค. 65</t>
  </si>
  <si>
    <t>ใบกำกับภาษี เลขที่ 052091605583 ลว. 29 ต.ค. 65</t>
  </si>
  <si>
    <t>บิลเงินสด เล่มที่ 47 เลขที่ 22 ลว. 29 ต.ค. 65</t>
  </si>
  <si>
    <t>บิลเงินสด เล่มที่ 47 เลขที่ 23 ลว. 29 ต.ค. 65</t>
  </si>
  <si>
    <t>ร้านเสาร์แก้ว</t>
  </si>
  <si>
    <t>บิลเงินสด เล่มที่ 11 เลขที่ 84 ลว. 25 ต.ค. 65</t>
  </si>
  <si>
    <t>บิลเงินสด เล่มที่ 47 เลขที่ 25 ลว. 30 ต.ค. 65</t>
  </si>
  <si>
    <t>บิลเงินสด เล่มที่ 47 เลขที่ 24 ลว. 25 ต.ค. 65</t>
  </si>
  <si>
    <t>บิลเงินสด เล่มที่ 4 เลขที่ 14 ลว. 25 ต.ค. 65</t>
  </si>
  <si>
    <t>อุปกรณ์ในการประกอบอาหารตามโครงการครัวช้างไทย</t>
  </si>
  <si>
    <t>บ.ภาคเหนือชัยวัฒนา</t>
  </si>
  <si>
    <t>ใบกำกับภาษี/ใบเสร็จรับเงิน เลขที่ TI 00116510001579 ลว. 27 ต.ค. 65</t>
  </si>
  <si>
    <t>จัดซื้อน้ำมันเชื้อเพลิงรถยนต์หมายเลขทะเบียน กพ 1423 ลำปาง</t>
  </si>
  <si>
    <t>บจก.ก้องกิ่มเฮง ปิโตรเลียม</t>
  </si>
  <si>
    <t>ใบเสร็จเลขที่ TIO000016510000069 ลว. 6/10/65</t>
  </si>
  <si>
    <t>นำรถยนต์หมายเลขทะเบียน กต 7941 เข้าตรวจเช็คประจำรอบ 440,000 กม.</t>
  </si>
  <si>
    <t>บจก.โตโยต้า อันดามัน กระบี่</t>
  </si>
  <si>
    <t>ใบเสร็จเลขที่ TAX22-03918 ลว. 6/10/65</t>
  </si>
  <si>
    <t>จัดซื้อน้ำมันเชื้อเพลิงรถยนต์หมายเลขทะเบียน ฒอ 952 กทม.</t>
  </si>
  <si>
    <t>ใบเสร็จเลขที่ TIO000016510000068 ลว. 6/10/65</t>
  </si>
  <si>
    <t>จัดซื้อน้ำมันเชื้อเพลิงรถจักรยานยนต์ หมายเลขทะเบียน 1กญ 9948 กระบี่</t>
  </si>
  <si>
    <t>ใบเสร็จเลขที่ TIO000016510000078 ลว. 6/10/65</t>
  </si>
  <si>
    <t>จัดซื้อน้ำมันเชื้อเพลิงรถยนต์หมายเลขทะเบียน กต 7941 ลำปาง</t>
  </si>
  <si>
    <t>ใบเสร็จเลขที่ TIO000016510000077 ลว. 6/10/65</t>
  </si>
  <si>
    <t>ตรวจเช็คและซ่อมแซมบ้านพักควาญช้าง ห้องแถวชั้นเดียว 5 ห้อง</t>
  </si>
  <si>
    <t>นายเชียร ชุมศรี</t>
  </si>
  <si>
    <t>ใบสั่งจัดซื้อจัดจ้าง ลว. 6/10/65</t>
  </si>
  <si>
    <t>นำรถยนต์หมายเลขทะเบียน ฒอ 952 กทม.เข้าตรวจเช็คประจำรอบ 200,000 กม.</t>
  </si>
  <si>
    <t>ใบเสร็จเลขที่ TAX22-04076 ลว. 19/10/65</t>
  </si>
  <si>
    <t>จัดซื้อวัสดุอุปกรณ์และของใช้เบ็ดเตล็ต</t>
  </si>
  <si>
    <t xml:space="preserve">บจก.เอก-ชัย ดิสทริบิวชั่น ซิสเทม </t>
  </si>
  <si>
    <t>ใบเสร็จเลขที่ 5064098861 ลว. 19/10/65</t>
  </si>
  <si>
    <t>ร้าน ว พิทยาภัณฑ์</t>
  </si>
  <si>
    <t>ใบเสร็จเลขที่ 38 ลว. 19/10/65</t>
  </si>
  <si>
    <t>นำรถยนต์หมายเลขทะเบียน กพ 1423 ลำปาง เข้าตรวจเช็คระยะ 250,000 กม.</t>
  </si>
  <si>
    <t>ใบเสร็จเลขที่ TAX22-04074 ลว. 19/10/65</t>
  </si>
  <si>
    <t>จัดซื้อเวชภัณฑ์สำหรับช้างป่วย</t>
  </si>
  <si>
    <t>บจก. เยเนอรัล ออลปิตัล โปรดัคส์</t>
  </si>
  <si>
    <t>ใบสั่งจัดซื้อจัดจ้าง ลว. 19/10/65</t>
  </si>
  <si>
    <t>จัดซื้อยารักษาช้างป่วย</t>
  </si>
  <si>
    <t>บจก.อีแลนโค (ประเทศไทย)</t>
  </si>
  <si>
    <t>ใบสั่งจัดซื้อจัดจ้าง ลว. 20/10/65</t>
  </si>
  <si>
    <t>ใบเสร็จเลขที่ TIO000016510000392 ลว. 26/10/65</t>
  </si>
  <si>
    <t>ใบเสร็จเลขที่ TIO000016510000424 ลว. 27/10/65</t>
  </si>
  <si>
    <t>บจก.สุวรรณาฟาร์ม่า</t>
  </si>
  <si>
    <t>ใบเสร็จเลขที่ PB 22010130 ลว. 27/10/65</t>
  </si>
  <si>
    <t>ใบเสร็จเลขที่ TIO000016510000421 ลว. 27/10/65</t>
  </si>
  <si>
    <t>จัดซื้อน้ำมันเชื้อเพลิงและน้ำมันหล่อลื่นเครื่องตัดหญ้า หมายเลขเครื่อง EC04EA149006602P</t>
  </si>
  <si>
    <t>ใบเสร็จเลขที่ TIO000016510000425 ลว. 27/10/65</t>
  </si>
  <si>
    <t>ร้านคงเลิศเกษตรยนต์</t>
  </si>
  <si>
    <t>ใบเสร็จเลขที่ 7 ลว. 27/10/65</t>
  </si>
  <si>
    <t>จัดซื้อน้ำมันเชื้อเพลิงและน้ำมันหล่อลื่นเครื่องตัดหญ้า หมายเลขเครื่อง EC04EA147001939P</t>
  </si>
  <si>
    <t>ใบเสร็จเลขที่ TIO000016510000426 ลว. 27/10/65</t>
  </si>
  <si>
    <t>ใบเสร็จเลขที่ 8 ลว. 27/10/65</t>
  </si>
  <si>
    <t>จัดซื้อคราด PVC พร้อมด้าม จำนวน 10 อัน</t>
  </si>
  <si>
    <t>บจก.โฮมโปรดักส์ เซ็นเตอร์</t>
  </si>
  <si>
    <t>ใบเสร็จเลขที่ 203986 ลว. 28/10/65</t>
  </si>
  <si>
    <t xml:space="preserve">ใบส่งของ เล่มที่ 2/65 เลขที่ 22 </t>
  </si>
  <si>
    <t>ลว. 25 ต.ค. 65</t>
  </si>
  <si>
    <t>ขออนุมัติจัดซื้ออาหารช้าง เพื่อช่วยเหลือช้างประสบภัยน้ำท่วม</t>
  </si>
  <si>
    <t xml:space="preserve">          (วิธีเฉพาะเจาะจง)           </t>
  </si>
  <si>
    <t>นายสิงห์ เรืองขจร</t>
  </si>
  <si>
    <t>ตามบิลเงินสด เล่มที่ 02 เลขที่ 018  ลว. 25/10/65</t>
  </si>
  <si>
    <t>ซ่อมแซมเครื่องพิมพ์ จำนวน 4 เครื่อง ที่ใช้งานภายในอาคารกัลยาณิวัฒนาการุณย์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</si>
</sst>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" fontId="4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187" fontId="4" fillId="0" borderId="2" xfId="1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left" vertical="center" wrapText="1"/>
    </xf>
    <xf numFmtId="49" fontId="4" fillId="0" borderId="2" xfId="0" quotePrefix="1" applyNumberFormat="1" applyFont="1" applyFill="1" applyBorder="1" applyAlignment="1">
      <alignment horizontal="left" vertical="center" wrapText="1"/>
    </xf>
    <xf numFmtId="49" fontId="4" fillId="0" borderId="2" xfId="0" quotePrefix="1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187" fontId="4" fillId="0" borderId="3" xfId="2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187" fontId="4" fillId="0" borderId="2" xfId="2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187" fontId="4" fillId="0" borderId="3" xfId="1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187" fontId="4" fillId="0" borderId="5" xfId="1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187" fontId="4" fillId="0" borderId="5" xfId="1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wrapText="1"/>
    </xf>
    <xf numFmtId="49" fontId="4" fillId="0" borderId="6" xfId="0" applyNumberFormat="1" applyFont="1" applyFill="1" applyBorder="1" applyAlignment="1">
      <alignment horizontal="left" vertical="center" wrapText="1"/>
    </xf>
    <xf numFmtId="187" fontId="4" fillId="0" borderId="3" xfId="1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187" fontId="4" fillId="0" borderId="7" xfId="1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187" fontId="4" fillId="0" borderId="7" xfId="1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/>
    </xf>
    <xf numFmtId="187" fontId="4" fillId="0" borderId="3" xfId="1" applyNumberFormat="1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 vertical="center"/>
    </xf>
    <xf numFmtId="187" fontId="4" fillId="0" borderId="4" xfId="1" applyNumberFormat="1" applyFont="1" applyFill="1" applyBorder="1" applyAlignment="1">
      <alignment horizontal="left"/>
    </xf>
    <xf numFmtId="49" fontId="4" fillId="0" borderId="13" xfId="0" applyNumberFormat="1" applyFont="1" applyFill="1" applyBorder="1" applyAlignment="1">
      <alignment horizontal="left"/>
    </xf>
    <xf numFmtId="187" fontId="4" fillId="0" borderId="5" xfId="1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187" fontId="4" fillId="0" borderId="6" xfId="1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87" fontId="4" fillId="0" borderId="4" xfId="1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187" fontId="4" fillId="0" borderId="2" xfId="1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187" fontId="4" fillId="0" borderId="7" xfId="1" applyNumberFormat="1" applyFont="1" applyFill="1" applyBorder="1" applyAlignment="1">
      <alignment horizontal="left" vertical="center" wrapText="1"/>
    </xf>
    <xf numFmtId="187" fontId="4" fillId="0" borderId="14" xfId="1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wrapText="1"/>
    </xf>
    <xf numFmtId="187" fontId="4" fillId="0" borderId="3" xfId="1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187" fontId="5" fillId="0" borderId="3" xfId="1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49" fontId="5" fillId="0" borderId="11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wrapText="1"/>
    </xf>
    <xf numFmtId="187" fontId="5" fillId="0" borderId="7" xfId="1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left" vertical="top"/>
    </xf>
    <xf numFmtId="187" fontId="5" fillId="0" borderId="4" xfId="1" applyFont="1" applyBorder="1" applyAlignment="1">
      <alignment horizontal="left" vertical="top"/>
    </xf>
    <xf numFmtId="1" fontId="5" fillId="0" borderId="4" xfId="0" applyNumberFormat="1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left" vertical="top" wrapText="1"/>
    </xf>
    <xf numFmtId="187" fontId="5" fillId="0" borderId="4" xfId="1" applyFont="1" applyBorder="1" applyAlignment="1">
      <alignment horizontal="left" vertical="top" wrapText="1"/>
    </xf>
    <xf numFmtId="2" fontId="5" fillId="0" borderId="3" xfId="0" applyNumberFormat="1" applyFont="1" applyBorder="1" applyAlignment="1">
      <alignment horizontal="left" vertical="top" wrapText="1"/>
    </xf>
    <xf numFmtId="2" fontId="5" fillId="0" borderId="0" xfId="0" applyNumberFormat="1" applyFont="1" applyAlignment="1">
      <alignment vertical="top"/>
    </xf>
    <xf numFmtId="188" fontId="5" fillId="0" borderId="5" xfId="1" applyNumberFormat="1" applyFont="1" applyBorder="1" applyAlignment="1">
      <alignment vertical="top"/>
    </xf>
    <xf numFmtId="2" fontId="5" fillId="0" borderId="6" xfId="0" applyNumberFormat="1" applyFont="1" applyBorder="1" applyAlignment="1">
      <alignment horizontal="left" vertical="top"/>
    </xf>
    <xf numFmtId="187" fontId="5" fillId="0" borderId="6" xfId="1" applyFont="1" applyBorder="1" applyAlignment="1">
      <alignment horizontal="left" vertical="top"/>
    </xf>
    <xf numFmtId="1" fontId="5" fillId="0" borderId="6" xfId="0" applyNumberFormat="1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187" fontId="5" fillId="0" borderId="6" xfId="1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left" vertical="top"/>
    </xf>
    <xf numFmtId="188" fontId="5" fillId="0" borderId="13" xfId="1" applyNumberFormat="1" applyFont="1" applyBorder="1" applyAlignment="1">
      <alignment vertical="top"/>
    </xf>
    <xf numFmtId="2" fontId="5" fillId="0" borderId="5" xfId="0" applyNumberFormat="1" applyFont="1" applyBorder="1" applyAlignment="1">
      <alignment horizontal="left" vertical="top"/>
    </xf>
    <xf numFmtId="188" fontId="5" fillId="0" borderId="8" xfId="1" applyNumberFormat="1" applyFont="1" applyBorder="1" applyAlignment="1">
      <alignment vertical="top"/>
    </xf>
    <xf numFmtId="2" fontId="5" fillId="0" borderId="7" xfId="0" applyNumberFormat="1" applyFont="1" applyBorder="1" applyAlignment="1">
      <alignment horizontal="left" vertical="top"/>
    </xf>
    <xf numFmtId="187" fontId="5" fillId="0" borderId="14" xfId="1" applyFont="1" applyBorder="1" applyAlignment="1">
      <alignment horizontal="left" vertical="top"/>
    </xf>
    <xf numFmtId="1" fontId="5" fillId="0" borderId="14" xfId="0" applyNumberFormat="1" applyFont="1" applyBorder="1" applyAlignment="1">
      <alignment horizontal="left" vertical="top" wrapText="1"/>
    </xf>
    <xf numFmtId="2" fontId="5" fillId="0" borderId="14" xfId="0" applyNumberFormat="1" applyFont="1" applyBorder="1" applyAlignment="1">
      <alignment horizontal="left" vertical="top" wrapText="1"/>
    </xf>
    <xf numFmtId="187" fontId="5" fillId="0" borderId="14" xfId="1" applyFont="1" applyBorder="1" applyAlignment="1">
      <alignment horizontal="left" vertical="top" wrapText="1"/>
    </xf>
    <xf numFmtId="2" fontId="5" fillId="0" borderId="7" xfId="0" applyNumberFormat="1" applyFont="1" applyBorder="1" applyAlignment="1">
      <alignment horizontal="left" vertical="top" wrapText="1"/>
    </xf>
    <xf numFmtId="188" fontId="5" fillId="0" borderId="7" xfId="1" applyNumberFormat="1" applyFont="1" applyBorder="1" applyAlignment="1">
      <alignment vertical="top"/>
    </xf>
    <xf numFmtId="2" fontId="5" fillId="0" borderId="14" xfId="0" applyNumberFormat="1" applyFont="1" applyBorder="1" applyAlignment="1">
      <alignment horizontal="left" vertical="top"/>
    </xf>
    <xf numFmtId="1" fontId="5" fillId="0" borderId="5" xfId="0" quotePrefix="1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187" fontId="5" fillId="0" borderId="3" xfId="1" applyFont="1" applyBorder="1" applyAlignment="1">
      <alignment horizontal="left" vertical="top"/>
    </xf>
    <xf numFmtId="1" fontId="5" fillId="0" borderId="12" xfId="0" applyNumberFormat="1" applyFont="1" applyBorder="1" applyAlignment="1">
      <alignment horizontal="left" vertical="top" wrapText="1"/>
    </xf>
    <xf numFmtId="187" fontId="5" fillId="0" borderId="12" xfId="1" applyFont="1" applyBorder="1" applyAlignment="1">
      <alignment horizontal="left" vertical="top" wrapText="1"/>
    </xf>
    <xf numFmtId="187" fontId="5" fillId="0" borderId="3" xfId="1" applyFont="1" applyBorder="1" applyAlignment="1">
      <alignment horizontal="left" vertical="top" wrapText="1"/>
    </xf>
    <xf numFmtId="187" fontId="5" fillId="0" borderId="5" xfId="1" applyFont="1" applyBorder="1" applyAlignment="1">
      <alignment horizontal="left" vertical="top"/>
    </xf>
    <xf numFmtId="1" fontId="5" fillId="0" borderId="0" xfId="0" applyNumberFormat="1" applyFont="1" applyBorder="1" applyAlignment="1">
      <alignment horizontal="left" vertical="top" wrapText="1"/>
    </xf>
    <xf numFmtId="187" fontId="5" fillId="0" borderId="0" xfId="1" applyFont="1" applyBorder="1" applyAlignment="1">
      <alignment horizontal="left" vertical="top" wrapText="1"/>
    </xf>
    <xf numFmtId="187" fontId="5" fillId="0" borderId="5" xfId="1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187" fontId="5" fillId="0" borderId="7" xfId="1" applyFont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 wrapText="1"/>
    </xf>
    <xf numFmtId="187" fontId="5" fillId="0" borderId="1" xfId="1" applyFont="1" applyBorder="1" applyAlignment="1">
      <alignment horizontal="left" vertical="top" wrapText="1"/>
    </xf>
    <xf numFmtId="187" fontId="5" fillId="0" borderId="7" xfId="1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left" vertical="top"/>
    </xf>
    <xf numFmtId="187" fontId="4" fillId="0" borderId="5" xfId="1" applyFont="1" applyBorder="1" applyAlignment="1">
      <alignment horizontal="left" vertical="top"/>
    </xf>
    <xf numFmtId="1" fontId="4" fillId="0" borderId="0" xfId="0" applyNumberFormat="1" applyFont="1" applyBorder="1" applyAlignment="1">
      <alignment horizontal="left" vertical="top" wrapText="1"/>
    </xf>
    <xf numFmtId="2" fontId="4" fillId="0" borderId="5" xfId="0" applyNumberFormat="1" applyFont="1" applyBorder="1" applyAlignment="1">
      <alignment horizontal="left" vertical="top" wrapText="1"/>
    </xf>
    <xf numFmtId="187" fontId="4" fillId="2" borderId="0" xfId="1" applyNumberFormat="1" applyFont="1" applyFill="1" applyBorder="1" applyAlignment="1">
      <alignment horizontal="left" vertical="center" wrapText="1"/>
    </xf>
    <xf numFmtId="187" fontId="5" fillId="0" borderId="5" xfId="1" applyNumberFormat="1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left" vertical="top" wrapText="1"/>
    </xf>
    <xf numFmtId="188" fontId="4" fillId="0" borderId="13" xfId="1" applyNumberFormat="1" applyFont="1" applyBorder="1" applyAlignment="1">
      <alignment vertical="top"/>
    </xf>
    <xf numFmtId="187" fontId="4" fillId="2" borderId="0" xfId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187" fontId="4" fillId="0" borderId="5" xfId="1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left"/>
    </xf>
    <xf numFmtId="188" fontId="4" fillId="0" borderId="8" xfId="1" applyNumberFormat="1" applyFont="1" applyBorder="1" applyAlignment="1">
      <alignment vertical="top"/>
    </xf>
    <xf numFmtId="2" fontId="4" fillId="0" borderId="7" xfId="0" applyNumberFormat="1" applyFont="1" applyBorder="1" applyAlignment="1">
      <alignment horizontal="left" vertical="top"/>
    </xf>
    <xf numFmtId="187" fontId="4" fillId="0" borderId="7" xfId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 wrapText="1"/>
    </xf>
    <xf numFmtId="2" fontId="4" fillId="0" borderId="7" xfId="0" applyNumberFormat="1" applyFont="1" applyBorder="1" applyAlignment="1">
      <alignment horizontal="left" vertical="top" wrapText="1"/>
    </xf>
    <xf numFmtId="187" fontId="4" fillId="2" borderId="1" xfId="1" applyNumberFormat="1" applyFont="1" applyFill="1" applyBorder="1" applyAlignment="1">
      <alignment horizontal="left" vertical="center" wrapText="1"/>
    </xf>
    <xf numFmtId="187" fontId="5" fillId="0" borderId="7" xfId="1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/>
    </xf>
    <xf numFmtId="2" fontId="4" fillId="0" borderId="14" xfId="0" applyNumberFormat="1" applyFont="1" applyBorder="1" applyAlignment="1">
      <alignment horizontal="left" vertical="top" wrapText="1"/>
    </xf>
    <xf numFmtId="2" fontId="4" fillId="0" borderId="3" xfId="0" applyNumberFormat="1" applyFont="1" applyBorder="1" applyAlignment="1">
      <alignment horizontal="left" vertical="top"/>
    </xf>
    <xf numFmtId="187" fontId="4" fillId="0" borderId="3" xfId="1" applyFont="1" applyBorder="1" applyAlignment="1">
      <alignment horizontal="left" vertical="top"/>
    </xf>
    <xf numFmtId="1" fontId="4" fillId="0" borderId="12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/>
    </xf>
    <xf numFmtId="187" fontId="4" fillId="2" borderId="12" xfId="1" applyNumberFormat="1" applyFont="1" applyFill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left" vertical="top" wrapText="1"/>
    </xf>
    <xf numFmtId="187" fontId="5" fillId="0" borderId="3" xfId="1" applyNumberFormat="1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left" vertical="top" wrapText="1"/>
    </xf>
    <xf numFmtId="187" fontId="4" fillId="2" borderId="1" xfId="1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/>
    </xf>
    <xf numFmtId="187" fontId="4" fillId="0" borderId="7" xfId="1" applyFont="1" applyBorder="1" applyAlignment="1">
      <alignment horizontal="left" vertical="top" wrapText="1"/>
    </xf>
    <xf numFmtId="187" fontId="4" fillId="2" borderId="12" xfId="1" applyFont="1" applyFill="1" applyBorder="1" applyAlignment="1">
      <alignment horizontal="left" vertical="top" wrapText="1"/>
    </xf>
    <xf numFmtId="187" fontId="4" fillId="0" borderId="4" xfId="1" applyFont="1" applyBorder="1" applyAlignment="1">
      <alignment horizontal="left" vertical="top" wrapText="1"/>
    </xf>
    <xf numFmtId="187" fontId="5" fillId="0" borderId="6" xfId="1" applyNumberFormat="1" applyFont="1" applyBorder="1" applyAlignment="1">
      <alignment horizontal="left" vertical="center" wrapText="1"/>
    </xf>
    <xf numFmtId="187" fontId="4" fillId="0" borderId="6" xfId="1" applyFont="1" applyBorder="1" applyAlignment="1">
      <alignment horizontal="left" vertical="top" wrapText="1"/>
    </xf>
    <xf numFmtId="187" fontId="5" fillId="0" borderId="14" xfId="1" applyNumberFormat="1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left" wrapText="1"/>
    </xf>
    <xf numFmtId="1" fontId="4" fillId="0" borderId="0" xfId="0" applyNumberFormat="1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5" fillId="0" borderId="7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left" vertical="top"/>
    </xf>
    <xf numFmtId="187" fontId="4" fillId="0" borderId="4" xfId="1" applyFont="1" applyBorder="1" applyAlignment="1">
      <alignment horizontal="left" vertical="top"/>
    </xf>
    <xf numFmtId="187" fontId="4" fillId="0" borderId="12" xfId="1" applyFont="1" applyBorder="1" applyAlignment="1">
      <alignment horizontal="left" vertical="top"/>
    </xf>
    <xf numFmtId="1" fontId="4" fillId="0" borderId="3" xfId="0" applyNumberFormat="1" applyFont="1" applyBorder="1" applyAlignment="1">
      <alignment horizontal="left" vertical="top"/>
    </xf>
    <xf numFmtId="187" fontId="4" fillId="2" borderId="3" xfId="1" applyFont="1" applyFill="1" applyBorder="1" applyAlignment="1">
      <alignment horizontal="left" vertical="top" wrapText="1"/>
    </xf>
    <xf numFmtId="188" fontId="4" fillId="0" borderId="5" xfId="1" applyNumberFormat="1" applyFont="1" applyBorder="1" applyAlignment="1">
      <alignment vertical="top"/>
    </xf>
    <xf numFmtId="2" fontId="4" fillId="0" borderId="6" xfId="0" applyNumberFormat="1" applyFont="1" applyBorder="1" applyAlignment="1">
      <alignment horizontal="left" vertical="top"/>
    </xf>
    <xf numFmtId="187" fontId="4" fillId="0" borderId="6" xfId="1" applyFont="1" applyBorder="1" applyAlignment="1">
      <alignment horizontal="left" vertical="top"/>
    </xf>
    <xf numFmtId="187" fontId="4" fillId="0" borderId="0" xfId="1" applyFont="1" applyBorder="1" applyAlignment="1">
      <alignment horizontal="left" vertical="top"/>
    </xf>
    <xf numFmtId="1" fontId="4" fillId="0" borderId="5" xfId="0" applyNumberFormat="1" applyFont="1" applyBorder="1" applyAlignment="1">
      <alignment horizontal="left" vertical="top"/>
    </xf>
    <xf numFmtId="187" fontId="5" fillId="0" borderId="6" xfId="1" applyNumberFormat="1" applyFont="1" applyBorder="1" applyAlignment="1">
      <alignment horizontal="left" vertical="center"/>
    </xf>
    <xf numFmtId="187" fontId="4" fillId="2" borderId="15" xfId="1" applyFont="1" applyFill="1" applyBorder="1" applyAlignment="1">
      <alignment horizontal="left" vertical="top" wrapText="1"/>
    </xf>
    <xf numFmtId="188" fontId="4" fillId="0" borderId="7" xfId="1" applyNumberFormat="1" applyFont="1" applyBorder="1" applyAlignment="1">
      <alignment vertical="top"/>
    </xf>
    <xf numFmtId="2" fontId="4" fillId="0" borderId="14" xfId="0" applyNumberFormat="1" applyFont="1" applyBorder="1" applyAlignment="1">
      <alignment horizontal="left" vertical="top"/>
    </xf>
    <xf numFmtId="187" fontId="4" fillId="0" borderId="14" xfId="1" applyFont="1" applyBorder="1" applyAlignment="1">
      <alignment horizontal="left" vertical="top"/>
    </xf>
    <xf numFmtId="187" fontId="4" fillId="0" borderId="1" xfId="1" applyFont="1" applyBorder="1" applyAlignment="1">
      <alignment horizontal="left" vertical="top"/>
    </xf>
    <xf numFmtId="1" fontId="4" fillId="0" borderId="7" xfId="0" applyNumberFormat="1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left" vertical="top" wrapText="1"/>
    </xf>
    <xf numFmtId="187" fontId="4" fillId="2" borderId="7" xfId="1" applyNumberFormat="1" applyFont="1" applyFill="1" applyBorder="1" applyAlignment="1">
      <alignment horizontal="left" vertical="center" wrapText="1"/>
    </xf>
    <xf numFmtId="187" fontId="5" fillId="0" borderId="8" xfId="1" applyNumberFormat="1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left" vertical="top" wrapText="1"/>
    </xf>
    <xf numFmtId="2" fontId="4" fillId="0" borderId="0" xfId="0" applyNumberFormat="1" applyFont="1" applyBorder="1" applyAlignment="1">
      <alignment horizontal="left" vertical="top" wrapText="1"/>
    </xf>
    <xf numFmtId="187" fontId="4" fillId="2" borderId="16" xfId="1" applyNumberFormat="1" applyFont="1" applyFill="1" applyBorder="1" applyAlignment="1">
      <alignment horizontal="left" vertical="center" wrapText="1"/>
    </xf>
    <xf numFmtId="187" fontId="5" fillId="0" borderId="13" xfId="1" applyNumberFormat="1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left" vertical="top" wrapText="1"/>
    </xf>
    <xf numFmtId="187" fontId="4" fillId="2" borderId="17" xfId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187" fontId="4" fillId="0" borderId="8" xfId="1" applyFont="1" applyBorder="1" applyAlignment="1">
      <alignment horizontal="left" vertical="top" wrapText="1"/>
    </xf>
    <xf numFmtId="187" fontId="4" fillId="2" borderId="18" xfId="1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wrapText="1"/>
    </xf>
    <xf numFmtId="187" fontId="4" fillId="0" borderId="11" xfId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187" fontId="4" fillId="0" borderId="13" xfId="1" applyFont="1" applyBorder="1" applyAlignment="1">
      <alignment horizontal="left" vertical="top" wrapText="1"/>
    </xf>
    <xf numFmtId="187" fontId="4" fillId="2" borderId="3" xfId="1" applyNumberFormat="1" applyFont="1" applyFill="1" applyBorder="1" applyAlignment="1">
      <alignment horizontal="left" vertical="center" wrapText="1"/>
    </xf>
    <xf numFmtId="187" fontId="4" fillId="2" borderId="5" xfId="1" applyNumberFormat="1" applyFont="1" applyFill="1" applyBorder="1" applyAlignment="1">
      <alignment horizontal="left" vertical="center" wrapText="1"/>
    </xf>
    <xf numFmtId="187" fontId="4" fillId="2" borderId="5" xfId="1" applyFont="1" applyFill="1" applyBorder="1" applyAlignment="1">
      <alignment horizontal="left" vertical="top" wrapText="1"/>
    </xf>
    <xf numFmtId="2" fontId="4" fillId="0" borderId="0" xfId="0" applyNumberFormat="1" applyFont="1" applyAlignment="1">
      <alignment vertical="top"/>
    </xf>
    <xf numFmtId="187" fontId="4" fillId="2" borderId="7" xfId="1" applyFont="1" applyFill="1" applyBorder="1" applyAlignment="1">
      <alignment horizontal="left" vertical="top" wrapText="1"/>
    </xf>
    <xf numFmtId="0" fontId="5" fillId="0" borderId="13" xfId="0" applyFont="1" applyBorder="1"/>
    <xf numFmtId="0" fontId="5" fillId="0" borderId="8" xfId="0" applyFont="1" applyBorder="1"/>
    <xf numFmtId="187" fontId="5" fillId="0" borderId="5" xfId="1" applyFont="1" applyBorder="1" applyAlignment="1">
      <alignment horizontal="left"/>
    </xf>
    <xf numFmtId="1" fontId="5" fillId="0" borderId="5" xfId="0" applyNumberFormat="1" applyFont="1" applyBorder="1" applyAlignment="1">
      <alignment horizontal="left" vertical="top" wrapText="1"/>
    </xf>
    <xf numFmtId="1" fontId="5" fillId="0" borderId="7" xfId="0" applyNumberFormat="1" applyFont="1" applyBorder="1" applyAlignment="1">
      <alignment horizontal="left" vertical="top" wrapText="1"/>
    </xf>
    <xf numFmtId="1" fontId="5" fillId="0" borderId="3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187" fontId="5" fillId="0" borderId="2" xfId="1" applyFont="1" applyBorder="1" applyAlignment="1">
      <alignment horizontal="left" vertical="center" wrapText="1"/>
    </xf>
    <xf numFmtId="187" fontId="5" fillId="0" borderId="2" xfId="1" applyFont="1" applyBorder="1" applyAlignment="1">
      <alignment horizontal="left" vertical="center"/>
    </xf>
    <xf numFmtId="187" fontId="5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187" fontId="5" fillId="0" borderId="5" xfId="1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wrapText="1"/>
    </xf>
    <xf numFmtId="187" fontId="5" fillId="0" borderId="7" xfId="1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/>
    </xf>
    <xf numFmtId="2" fontId="5" fillId="0" borderId="4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center"/>
    </xf>
    <xf numFmtId="187" fontId="5" fillId="0" borderId="3" xfId="1" applyNumberFormat="1" applyFont="1" applyFill="1" applyBorder="1" applyAlignment="1">
      <alignment vertical="center"/>
    </xf>
    <xf numFmtId="187" fontId="5" fillId="0" borderId="7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2" fontId="7" fillId="0" borderId="7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/>
    </xf>
    <xf numFmtId="2" fontId="7" fillId="0" borderId="6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1190625</xdr:colOff>
      <xdr:row>0</xdr:row>
      <xdr:rowOff>152401</xdr:rowOff>
    </xdr:from>
    <xdr:to>
      <xdr:col>10</xdr:col>
      <xdr:colOff>2162175</xdr:colOff>
      <xdr:row>1</xdr:row>
      <xdr:rowOff>257175</xdr:rowOff>
    </xdr:to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13335000" y="152401"/>
          <a:ext cx="828675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tabSelected="1" topLeftCell="A262" zoomScale="90" zoomScaleNormal="90" workbookViewId="0">
      <selection activeCell="C276" sqref="C276"/>
    </sheetView>
  </sheetViews>
  <sheetFormatPr defaultRowHeight="21.75" x14ac:dyDescent="0.5"/>
  <cols>
    <col min="1" max="1" width="6" style="243" bestFit="1" customWidth="1"/>
    <col min="2" max="2" width="34.25" style="11" customWidth="1"/>
    <col min="3" max="3" width="13.75" style="11" customWidth="1"/>
    <col min="4" max="4" width="10.75" style="11" bestFit="1" customWidth="1"/>
    <col min="5" max="5" width="13.375" style="11" customWidth="1"/>
    <col min="6" max="6" width="17.75" style="11" customWidth="1"/>
    <col min="7" max="7" width="10.75" style="11" bestFit="1" customWidth="1"/>
    <col min="8" max="8" width="17.875" style="11" customWidth="1"/>
    <col min="9" max="9" width="10.75" style="11" bestFit="1" customWidth="1"/>
    <col min="10" max="10" width="18" style="11" bestFit="1" customWidth="1"/>
    <col min="11" max="11" width="26.5" style="244" customWidth="1"/>
    <col min="12" max="16384" width="9" style="11"/>
  </cols>
  <sheetData>
    <row r="1" spans="1:13" s="3" customForma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s="3" customFormat="1" x14ac:dyDescent="0.5">
      <c r="A2" s="1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s="3" customFormat="1" x14ac:dyDescent="0.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</row>
    <row r="4" spans="1:13" x14ac:dyDescent="0.5">
      <c r="A4" s="6" t="s">
        <v>2</v>
      </c>
      <c r="B4" s="6" t="s">
        <v>3</v>
      </c>
      <c r="C4" s="7" t="s">
        <v>4</v>
      </c>
      <c r="D4" s="8" t="s">
        <v>5</v>
      </c>
      <c r="E4" s="6" t="s">
        <v>6</v>
      </c>
      <c r="F4" s="8" t="s">
        <v>7</v>
      </c>
      <c r="G4" s="8"/>
      <c r="H4" s="9" t="s">
        <v>8</v>
      </c>
      <c r="I4" s="9"/>
      <c r="J4" s="6" t="s">
        <v>9</v>
      </c>
      <c r="K4" s="10" t="s">
        <v>10</v>
      </c>
    </row>
    <row r="5" spans="1:13" x14ac:dyDescent="0.5">
      <c r="A5" s="6"/>
      <c r="B5" s="6"/>
      <c r="C5" s="7"/>
      <c r="D5" s="8"/>
      <c r="E5" s="6"/>
      <c r="F5" s="8"/>
      <c r="G5" s="8"/>
      <c r="H5" s="9"/>
      <c r="I5" s="9"/>
      <c r="J5" s="6"/>
      <c r="K5" s="10" t="s">
        <v>11</v>
      </c>
    </row>
    <row r="6" spans="1:13" s="17" customFormat="1" ht="43.5" x14ac:dyDescent="0.2">
      <c r="A6" s="12">
        <v>1</v>
      </c>
      <c r="B6" s="13" t="s">
        <v>12</v>
      </c>
      <c r="C6" s="14">
        <v>1190</v>
      </c>
      <c r="D6" s="14">
        <f>C6</f>
        <v>1190</v>
      </c>
      <c r="E6" s="15" t="s">
        <v>13</v>
      </c>
      <c r="F6" s="16" t="s">
        <v>14</v>
      </c>
      <c r="G6" s="14">
        <f t="shared" ref="G6:G7" si="0">C6</f>
        <v>1190</v>
      </c>
      <c r="H6" s="16" t="str">
        <f>F6</f>
        <v>หจก.ท๊อป พีซี คอมพิวเตอร์</v>
      </c>
      <c r="I6" s="14">
        <f t="shared" ref="H6:I7" si="1">G6</f>
        <v>1190</v>
      </c>
      <c r="J6" s="15" t="s">
        <v>15</v>
      </c>
      <c r="K6" s="13" t="s">
        <v>16</v>
      </c>
    </row>
    <row r="7" spans="1:13" s="17" customFormat="1" ht="43.5" x14ac:dyDescent="0.2">
      <c r="A7" s="12">
        <f>A6+1</f>
        <v>2</v>
      </c>
      <c r="B7" s="13" t="s">
        <v>17</v>
      </c>
      <c r="C7" s="14">
        <v>18000</v>
      </c>
      <c r="D7" s="14">
        <f t="shared" ref="D7:D22" si="2">C7</f>
        <v>18000</v>
      </c>
      <c r="E7" s="15" t="s">
        <v>13</v>
      </c>
      <c r="F7" s="18" t="s">
        <v>18</v>
      </c>
      <c r="G7" s="14">
        <f t="shared" si="0"/>
        <v>18000</v>
      </c>
      <c r="H7" s="16" t="str">
        <f t="shared" si="1"/>
        <v>หสม.รุ่งเรือง 2005</v>
      </c>
      <c r="I7" s="14">
        <f t="shared" si="1"/>
        <v>18000</v>
      </c>
      <c r="J7" s="15" t="s">
        <v>15</v>
      </c>
      <c r="K7" s="13" t="s">
        <v>19</v>
      </c>
    </row>
    <row r="8" spans="1:13" s="17" customFormat="1" ht="43.5" x14ac:dyDescent="0.2">
      <c r="A8" s="12">
        <f t="shared" ref="A8:A22" si="3">A7+1</f>
        <v>3</v>
      </c>
      <c r="B8" s="13" t="s">
        <v>20</v>
      </c>
      <c r="C8" s="14">
        <v>11960</v>
      </c>
      <c r="D8" s="14">
        <f t="shared" si="2"/>
        <v>11960</v>
      </c>
      <c r="E8" s="15" t="s">
        <v>13</v>
      </c>
      <c r="F8" s="16" t="s">
        <v>21</v>
      </c>
      <c r="G8" s="14">
        <f>C8</f>
        <v>11960</v>
      </c>
      <c r="H8" s="16" t="str">
        <f>F8</f>
        <v>ร้านคมศิลป์วัสดุก่อสร้าง</v>
      </c>
      <c r="I8" s="14">
        <f>G8</f>
        <v>11960</v>
      </c>
      <c r="J8" s="15" t="s">
        <v>15</v>
      </c>
      <c r="K8" s="13" t="s">
        <v>22</v>
      </c>
    </row>
    <row r="9" spans="1:13" s="17" customFormat="1" ht="43.5" x14ac:dyDescent="0.2">
      <c r="A9" s="12">
        <f t="shared" si="3"/>
        <v>4</v>
      </c>
      <c r="B9" s="13" t="s">
        <v>23</v>
      </c>
      <c r="C9" s="14">
        <v>4000</v>
      </c>
      <c r="D9" s="14">
        <f t="shared" si="2"/>
        <v>4000</v>
      </c>
      <c r="E9" s="15" t="s">
        <v>13</v>
      </c>
      <c r="F9" s="16" t="s">
        <v>24</v>
      </c>
      <c r="G9" s="14">
        <f t="shared" ref="G9:G22" si="4">C9</f>
        <v>4000</v>
      </c>
      <c r="H9" s="16" t="str">
        <f t="shared" ref="H9:I22" si="5">F9</f>
        <v>ร้านตองบริการ</v>
      </c>
      <c r="I9" s="14">
        <f t="shared" si="5"/>
        <v>4000</v>
      </c>
      <c r="J9" s="15" t="s">
        <v>15</v>
      </c>
      <c r="K9" s="13" t="s">
        <v>25</v>
      </c>
    </row>
    <row r="10" spans="1:13" s="17" customFormat="1" ht="43.5" x14ac:dyDescent="0.2">
      <c r="A10" s="12">
        <f t="shared" si="3"/>
        <v>5</v>
      </c>
      <c r="B10" s="13" t="s">
        <v>26</v>
      </c>
      <c r="C10" s="14">
        <v>780</v>
      </c>
      <c r="D10" s="14">
        <f t="shared" si="2"/>
        <v>780</v>
      </c>
      <c r="E10" s="15" t="s">
        <v>13</v>
      </c>
      <c r="F10" s="16" t="s">
        <v>27</v>
      </c>
      <c r="G10" s="14">
        <f t="shared" si="4"/>
        <v>780</v>
      </c>
      <c r="H10" s="16" t="str">
        <f t="shared" si="5"/>
        <v>นายประยุทธ  ใจดี</v>
      </c>
      <c r="I10" s="14">
        <f t="shared" si="5"/>
        <v>780</v>
      </c>
      <c r="J10" s="15" t="s">
        <v>15</v>
      </c>
      <c r="K10" s="13" t="s">
        <v>28</v>
      </c>
    </row>
    <row r="11" spans="1:13" s="17" customFormat="1" ht="43.5" x14ac:dyDescent="0.2">
      <c r="A11" s="12">
        <f t="shared" si="3"/>
        <v>6</v>
      </c>
      <c r="B11" s="13" t="s">
        <v>29</v>
      </c>
      <c r="C11" s="14">
        <v>9200</v>
      </c>
      <c r="D11" s="14">
        <f t="shared" si="2"/>
        <v>9200</v>
      </c>
      <c r="E11" s="15" t="s">
        <v>13</v>
      </c>
      <c r="F11" s="16" t="s">
        <v>30</v>
      </c>
      <c r="G11" s="14">
        <f t="shared" si="4"/>
        <v>9200</v>
      </c>
      <c r="H11" s="16" t="str">
        <f t="shared" si="5"/>
        <v>หจก.ปืนวิเศษศิริ</v>
      </c>
      <c r="I11" s="14">
        <f t="shared" si="5"/>
        <v>9200</v>
      </c>
      <c r="J11" s="15" t="s">
        <v>15</v>
      </c>
      <c r="K11" s="13" t="s">
        <v>31</v>
      </c>
    </row>
    <row r="12" spans="1:13" s="17" customFormat="1" ht="43.5" x14ac:dyDescent="0.2">
      <c r="A12" s="12">
        <f t="shared" si="3"/>
        <v>7</v>
      </c>
      <c r="B12" s="13" t="s">
        <v>32</v>
      </c>
      <c r="C12" s="14">
        <v>1800</v>
      </c>
      <c r="D12" s="14">
        <f t="shared" si="2"/>
        <v>1800</v>
      </c>
      <c r="E12" s="15" t="s">
        <v>13</v>
      </c>
      <c r="F12" s="16" t="s">
        <v>33</v>
      </c>
      <c r="G12" s="14">
        <f t="shared" si="4"/>
        <v>1800</v>
      </c>
      <c r="H12" s="16" t="str">
        <f t="shared" si="5"/>
        <v>หจก.คมศิลป์โฮม</v>
      </c>
      <c r="I12" s="14">
        <f t="shared" si="5"/>
        <v>1800</v>
      </c>
      <c r="J12" s="15" t="s">
        <v>15</v>
      </c>
      <c r="K12" s="13" t="s">
        <v>34</v>
      </c>
    </row>
    <row r="13" spans="1:13" ht="43.5" x14ac:dyDescent="0.5">
      <c r="A13" s="12">
        <f t="shared" si="3"/>
        <v>8</v>
      </c>
      <c r="B13" s="13" t="s">
        <v>35</v>
      </c>
      <c r="C13" s="14">
        <v>8860</v>
      </c>
      <c r="D13" s="14">
        <f t="shared" si="2"/>
        <v>8860</v>
      </c>
      <c r="E13" s="15" t="s">
        <v>13</v>
      </c>
      <c r="F13" s="16" t="s">
        <v>36</v>
      </c>
      <c r="G13" s="14">
        <f t="shared" si="4"/>
        <v>8860</v>
      </c>
      <c r="H13" s="16" t="str">
        <f t="shared" si="5"/>
        <v>นายนิทัศน์  ใจปินตา</v>
      </c>
      <c r="I13" s="14">
        <f t="shared" si="5"/>
        <v>8860</v>
      </c>
      <c r="J13" s="15" t="s">
        <v>15</v>
      </c>
      <c r="K13" s="13" t="s">
        <v>37</v>
      </c>
    </row>
    <row r="14" spans="1:13" ht="43.5" x14ac:dyDescent="0.5">
      <c r="A14" s="12">
        <f t="shared" si="3"/>
        <v>9</v>
      </c>
      <c r="B14" s="13" t="s">
        <v>38</v>
      </c>
      <c r="C14" s="14">
        <v>5250</v>
      </c>
      <c r="D14" s="14">
        <f t="shared" si="2"/>
        <v>5250</v>
      </c>
      <c r="E14" s="15" t="s">
        <v>13</v>
      </c>
      <c r="F14" s="16" t="s">
        <v>39</v>
      </c>
      <c r="G14" s="14">
        <f t="shared" si="4"/>
        <v>5250</v>
      </c>
      <c r="H14" s="16" t="str">
        <f t="shared" si="5"/>
        <v>นางงสาวอภิสรา สุนันท์</v>
      </c>
      <c r="I14" s="14">
        <f t="shared" si="5"/>
        <v>5250</v>
      </c>
      <c r="J14" s="15" t="s">
        <v>15</v>
      </c>
      <c r="K14" s="13" t="s">
        <v>40</v>
      </c>
    </row>
    <row r="15" spans="1:13" s="17" customFormat="1" ht="43.5" x14ac:dyDescent="0.2">
      <c r="A15" s="12">
        <f t="shared" si="3"/>
        <v>10</v>
      </c>
      <c r="B15" s="13" t="s">
        <v>41</v>
      </c>
      <c r="C15" s="14">
        <v>1800</v>
      </c>
      <c r="D15" s="14">
        <f t="shared" si="2"/>
        <v>1800</v>
      </c>
      <c r="E15" s="15" t="s">
        <v>13</v>
      </c>
      <c r="F15" s="16" t="s">
        <v>42</v>
      </c>
      <c r="G15" s="14">
        <f t="shared" si="4"/>
        <v>1800</v>
      </c>
      <c r="H15" s="16" t="str">
        <f t="shared" si="5"/>
        <v>ร้านคำปันบริการ</v>
      </c>
      <c r="I15" s="14">
        <f t="shared" si="5"/>
        <v>1800</v>
      </c>
      <c r="J15" s="15" t="s">
        <v>15</v>
      </c>
      <c r="K15" s="13" t="s">
        <v>43</v>
      </c>
    </row>
    <row r="16" spans="1:13" s="17" customFormat="1" ht="43.5" x14ac:dyDescent="0.2">
      <c r="A16" s="12">
        <f t="shared" si="3"/>
        <v>11</v>
      </c>
      <c r="B16" s="13" t="s">
        <v>44</v>
      </c>
      <c r="C16" s="19">
        <v>8275</v>
      </c>
      <c r="D16" s="14">
        <f t="shared" si="2"/>
        <v>8275</v>
      </c>
      <c r="E16" s="15" t="s">
        <v>13</v>
      </c>
      <c r="F16" s="13" t="s">
        <v>45</v>
      </c>
      <c r="G16" s="14">
        <f t="shared" si="4"/>
        <v>8275</v>
      </c>
      <c r="H16" s="16" t="str">
        <f t="shared" si="5"/>
        <v>ร้านเอส เค พานิช</v>
      </c>
      <c r="I16" s="14">
        <f t="shared" si="5"/>
        <v>8275</v>
      </c>
      <c r="J16" s="15" t="s">
        <v>15</v>
      </c>
      <c r="K16" s="13" t="s">
        <v>46</v>
      </c>
    </row>
    <row r="17" spans="1:11" s="17" customFormat="1" ht="43.5" x14ac:dyDescent="0.2">
      <c r="A17" s="12">
        <f t="shared" si="3"/>
        <v>12</v>
      </c>
      <c r="B17" s="13" t="s">
        <v>47</v>
      </c>
      <c r="C17" s="19">
        <v>2459</v>
      </c>
      <c r="D17" s="14">
        <v>2619</v>
      </c>
      <c r="E17" s="15" t="s">
        <v>13</v>
      </c>
      <c r="F17" s="18" t="s">
        <v>48</v>
      </c>
      <c r="G17" s="14">
        <f t="shared" si="4"/>
        <v>2459</v>
      </c>
      <c r="H17" s="16" t="str">
        <f t="shared" si="5"/>
        <v>บ.นครกิโล เซ้นเตอร์ จำกัด</v>
      </c>
      <c r="I17" s="14">
        <f t="shared" si="5"/>
        <v>2459</v>
      </c>
      <c r="J17" s="15" t="s">
        <v>15</v>
      </c>
      <c r="K17" s="13" t="s">
        <v>49</v>
      </c>
    </row>
    <row r="18" spans="1:11" s="17" customFormat="1" ht="43.5" x14ac:dyDescent="0.2">
      <c r="A18" s="12">
        <f t="shared" si="3"/>
        <v>13</v>
      </c>
      <c r="B18" s="18" t="s">
        <v>50</v>
      </c>
      <c r="C18" s="20">
        <v>8250</v>
      </c>
      <c r="D18" s="14">
        <f t="shared" si="2"/>
        <v>8250</v>
      </c>
      <c r="E18" s="15" t="s">
        <v>13</v>
      </c>
      <c r="F18" s="15" t="s">
        <v>52</v>
      </c>
      <c r="G18" s="14">
        <f t="shared" si="4"/>
        <v>8250</v>
      </c>
      <c r="H18" s="16" t="str">
        <f t="shared" si="5"/>
        <v>นางดวน ยาวิเลิศ</v>
      </c>
      <c r="I18" s="14">
        <f t="shared" si="5"/>
        <v>8250</v>
      </c>
      <c r="J18" s="15" t="s">
        <v>15</v>
      </c>
      <c r="K18" s="21" t="s">
        <v>54</v>
      </c>
    </row>
    <row r="19" spans="1:11" s="17" customFormat="1" ht="43.5" x14ac:dyDescent="0.2">
      <c r="A19" s="12">
        <f t="shared" si="3"/>
        <v>14</v>
      </c>
      <c r="B19" s="18" t="s">
        <v>51</v>
      </c>
      <c r="C19" s="20">
        <v>872</v>
      </c>
      <c r="D19" s="14">
        <f t="shared" si="2"/>
        <v>872</v>
      </c>
      <c r="E19" s="15" t="s">
        <v>13</v>
      </c>
      <c r="F19" s="15" t="s">
        <v>53</v>
      </c>
      <c r="G19" s="14">
        <f t="shared" si="4"/>
        <v>872</v>
      </c>
      <c r="H19" s="16" t="str">
        <f t="shared" si="5"/>
        <v>บริษัทแอลพีจี จำกัด</v>
      </c>
      <c r="I19" s="14">
        <f t="shared" si="5"/>
        <v>872</v>
      </c>
      <c r="J19" s="15" t="s">
        <v>15</v>
      </c>
      <c r="K19" s="22" t="s">
        <v>55</v>
      </c>
    </row>
    <row r="20" spans="1:11" s="17" customFormat="1" ht="87" x14ac:dyDescent="0.2">
      <c r="A20" s="12">
        <f t="shared" si="3"/>
        <v>15</v>
      </c>
      <c r="B20" s="23" t="s">
        <v>56</v>
      </c>
      <c r="C20" s="24">
        <v>17655</v>
      </c>
      <c r="D20" s="14">
        <f t="shared" si="2"/>
        <v>17655</v>
      </c>
      <c r="E20" s="15" t="s">
        <v>13</v>
      </c>
      <c r="F20" s="25" t="s">
        <v>59</v>
      </c>
      <c r="G20" s="14">
        <f t="shared" si="4"/>
        <v>17655</v>
      </c>
      <c r="H20" s="16" t="str">
        <f t="shared" si="5"/>
        <v>หจก. สามมิตรอุตสาหกรรม</v>
      </c>
      <c r="I20" s="14">
        <f t="shared" si="5"/>
        <v>17655</v>
      </c>
      <c r="J20" s="15" t="s">
        <v>15</v>
      </c>
      <c r="K20" s="26" t="s">
        <v>62</v>
      </c>
    </row>
    <row r="21" spans="1:11" s="17" customFormat="1" ht="87" x14ac:dyDescent="0.2">
      <c r="A21" s="12">
        <f t="shared" si="3"/>
        <v>16</v>
      </c>
      <c r="B21" s="13" t="s">
        <v>57</v>
      </c>
      <c r="C21" s="27">
        <v>425</v>
      </c>
      <c r="D21" s="14">
        <f t="shared" si="2"/>
        <v>425</v>
      </c>
      <c r="E21" s="15" t="s">
        <v>13</v>
      </c>
      <c r="F21" s="25" t="s">
        <v>60</v>
      </c>
      <c r="G21" s="14">
        <f t="shared" si="4"/>
        <v>425</v>
      </c>
      <c r="H21" s="16" t="str">
        <f t="shared" si="5"/>
        <v>บจ. ทีเอส มอเตอร์ ลำปาง</v>
      </c>
      <c r="I21" s="14">
        <f t="shared" si="5"/>
        <v>425</v>
      </c>
      <c r="J21" s="15" t="s">
        <v>15</v>
      </c>
      <c r="K21" s="26" t="s">
        <v>63</v>
      </c>
    </row>
    <row r="22" spans="1:11" s="17" customFormat="1" ht="43.5" x14ac:dyDescent="0.2">
      <c r="A22" s="12">
        <f t="shared" si="3"/>
        <v>17</v>
      </c>
      <c r="B22" s="252" t="s">
        <v>58</v>
      </c>
      <c r="C22" s="27">
        <v>4857</v>
      </c>
      <c r="D22" s="14">
        <f t="shared" si="2"/>
        <v>4857</v>
      </c>
      <c r="E22" s="15" t="s">
        <v>13</v>
      </c>
      <c r="F22" s="14" t="s">
        <v>61</v>
      </c>
      <c r="G22" s="14">
        <f t="shared" si="4"/>
        <v>4857</v>
      </c>
      <c r="H22" s="16" t="str">
        <f t="shared" si="5"/>
        <v xml:space="preserve">ร้านเอซีซี สเตชั่นเนอรี่ </v>
      </c>
      <c r="I22" s="14">
        <f t="shared" si="5"/>
        <v>4857</v>
      </c>
      <c r="J22" s="15" t="s">
        <v>15</v>
      </c>
      <c r="K22" s="22" t="s">
        <v>64</v>
      </c>
    </row>
    <row r="23" spans="1:11" s="35" customFormat="1" ht="23.25" customHeight="1" x14ac:dyDescent="0.5">
      <c r="A23" s="28">
        <v>18</v>
      </c>
      <c r="B23" s="29" t="s">
        <v>66</v>
      </c>
      <c r="C23" s="30"/>
      <c r="D23" s="30"/>
      <c r="E23" s="31"/>
      <c r="F23" s="32"/>
      <c r="G23" s="30"/>
      <c r="H23" s="32"/>
      <c r="I23" s="30"/>
      <c r="J23" s="33"/>
      <c r="K23" s="34"/>
    </row>
    <row r="24" spans="1:11" s="35" customFormat="1" ht="31.5" customHeight="1" x14ac:dyDescent="0.5">
      <c r="A24" s="28"/>
      <c r="B24" s="36"/>
      <c r="C24" s="37">
        <v>8988.16</v>
      </c>
      <c r="D24" s="37">
        <v>8988.16</v>
      </c>
      <c r="E24" s="38" t="s">
        <v>67</v>
      </c>
      <c r="F24" s="39"/>
      <c r="G24" s="40"/>
      <c r="H24" s="39"/>
      <c r="I24" s="40"/>
      <c r="J24" s="41" t="s">
        <v>68</v>
      </c>
      <c r="K24" s="42" t="s">
        <v>69</v>
      </c>
    </row>
    <row r="25" spans="1:11" s="35" customFormat="1" ht="42" customHeight="1" x14ac:dyDescent="0.2">
      <c r="A25" s="28"/>
      <c r="B25" s="36"/>
      <c r="C25" s="37"/>
      <c r="D25" s="37"/>
      <c r="E25" s="38"/>
      <c r="F25" s="39" t="s">
        <v>70</v>
      </c>
      <c r="G25" s="40">
        <v>8988.16</v>
      </c>
      <c r="H25" s="39" t="s">
        <v>70</v>
      </c>
      <c r="I25" s="40">
        <v>8988.16</v>
      </c>
      <c r="J25" s="41"/>
      <c r="K25" s="43" t="s">
        <v>71</v>
      </c>
    </row>
    <row r="26" spans="1:11" s="35" customFormat="1" ht="22.5" customHeight="1" x14ac:dyDescent="0.5">
      <c r="A26" s="28">
        <v>19</v>
      </c>
      <c r="B26" s="29" t="s">
        <v>72</v>
      </c>
      <c r="C26" s="44">
        <v>20009</v>
      </c>
      <c r="D26" s="44">
        <v>20009</v>
      </c>
      <c r="E26" s="45" t="s">
        <v>67</v>
      </c>
      <c r="F26" s="32"/>
      <c r="G26" s="30"/>
      <c r="H26" s="32"/>
      <c r="I26" s="30"/>
      <c r="J26" s="46" t="s">
        <v>68</v>
      </c>
      <c r="K26" s="34" t="s">
        <v>69</v>
      </c>
    </row>
    <row r="27" spans="1:11" s="35" customFormat="1" ht="39.75" customHeight="1" x14ac:dyDescent="0.2">
      <c r="A27" s="28"/>
      <c r="B27" s="47"/>
      <c r="C27" s="48"/>
      <c r="D27" s="48"/>
      <c r="E27" s="49"/>
      <c r="F27" s="50" t="s">
        <v>73</v>
      </c>
      <c r="G27" s="51">
        <v>20009</v>
      </c>
      <c r="H27" s="50" t="s">
        <v>73</v>
      </c>
      <c r="I27" s="51">
        <v>20009</v>
      </c>
      <c r="J27" s="52"/>
      <c r="K27" s="53" t="s">
        <v>74</v>
      </c>
    </row>
    <row r="28" spans="1:11" s="35" customFormat="1" ht="24" customHeight="1" x14ac:dyDescent="0.5">
      <c r="A28" s="28">
        <v>20</v>
      </c>
      <c r="B28" s="29" t="s">
        <v>75</v>
      </c>
      <c r="C28" s="44">
        <v>17013</v>
      </c>
      <c r="D28" s="44">
        <v>17013</v>
      </c>
      <c r="E28" s="45" t="s">
        <v>67</v>
      </c>
      <c r="F28" s="32"/>
      <c r="G28" s="30"/>
      <c r="H28" s="32"/>
      <c r="I28" s="30"/>
      <c r="J28" s="46" t="s">
        <v>68</v>
      </c>
      <c r="K28" s="34" t="s">
        <v>69</v>
      </c>
    </row>
    <row r="29" spans="1:11" s="35" customFormat="1" ht="39" customHeight="1" x14ac:dyDescent="0.2">
      <c r="A29" s="28"/>
      <c r="B29" s="47"/>
      <c r="C29" s="48"/>
      <c r="D29" s="48"/>
      <c r="E29" s="49"/>
      <c r="F29" s="50" t="s">
        <v>73</v>
      </c>
      <c r="G29" s="51">
        <v>17013</v>
      </c>
      <c r="H29" s="50" t="s">
        <v>73</v>
      </c>
      <c r="I29" s="51">
        <v>17013</v>
      </c>
      <c r="J29" s="52"/>
      <c r="K29" s="53" t="s">
        <v>74</v>
      </c>
    </row>
    <row r="30" spans="1:11" s="35" customFormat="1" ht="24" hidden="1" customHeight="1" x14ac:dyDescent="0.5">
      <c r="A30" s="28">
        <v>4</v>
      </c>
      <c r="B30" s="54"/>
      <c r="C30" s="44"/>
      <c r="D30" s="44"/>
      <c r="E30" s="55" t="s">
        <v>67</v>
      </c>
      <c r="F30" s="56"/>
      <c r="G30" s="57"/>
      <c r="H30" s="58"/>
      <c r="I30" s="57"/>
      <c r="J30" s="46" t="s">
        <v>68</v>
      </c>
      <c r="K30" s="59" t="s">
        <v>76</v>
      </c>
    </row>
    <row r="31" spans="1:11" s="35" customFormat="1" ht="45" hidden="1" customHeight="1" x14ac:dyDescent="0.2">
      <c r="A31" s="28"/>
      <c r="B31" s="54"/>
      <c r="C31" s="48"/>
      <c r="D31" s="48"/>
      <c r="E31" s="55"/>
      <c r="F31" s="50"/>
      <c r="G31" s="51"/>
      <c r="H31" s="50"/>
      <c r="I31" s="51"/>
      <c r="J31" s="52"/>
      <c r="K31" s="60" t="s">
        <v>77</v>
      </c>
    </row>
    <row r="32" spans="1:11" s="35" customFormat="1" ht="27.75" hidden="1" customHeight="1" x14ac:dyDescent="0.5">
      <c r="A32" s="28">
        <v>5</v>
      </c>
      <c r="B32" s="54"/>
      <c r="C32" s="57"/>
      <c r="D32" s="61"/>
      <c r="E32" s="55" t="s">
        <v>67</v>
      </c>
      <c r="F32" s="62"/>
      <c r="G32" s="63"/>
      <c r="H32" s="64"/>
      <c r="I32" s="63"/>
      <c r="J32" s="41" t="s">
        <v>68</v>
      </c>
      <c r="K32" s="65" t="s">
        <v>76</v>
      </c>
    </row>
    <row r="33" spans="1:11" s="35" customFormat="1" ht="62.25" hidden="1" customHeight="1" x14ac:dyDescent="0.2">
      <c r="A33" s="28"/>
      <c r="B33" s="54"/>
      <c r="C33" s="51"/>
      <c r="D33" s="51"/>
      <c r="E33" s="55"/>
      <c r="F33" s="53"/>
      <c r="G33" s="51"/>
      <c r="H33" s="53"/>
      <c r="I33" s="51"/>
      <c r="J33" s="52"/>
      <c r="K33" s="60" t="s">
        <v>78</v>
      </c>
    </row>
    <row r="34" spans="1:11" s="35" customFormat="1" ht="27.75" hidden="1" customHeight="1" x14ac:dyDescent="0.5">
      <c r="A34" s="28">
        <v>6</v>
      </c>
      <c r="B34" s="54"/>
      <c r="C34" s="57"/>
      <c r="D34" s="61"/>
      <c r="E34" s="55" t="s">
        <v>67</v>
      </c>
      <c r="F34" s="62"/>
      <c r="G34" s="63"/>
      <c r="H34" s="64"/>
      <c r="I34" s="63"/>
      <c r="J34" s="41" t="s">
        <v>68</v>
      </c>
      <c r="K34" s="65" t="s">
        <v>76</v>
      </c>
    </row>
    <row r="35" spans="1:11" s="35" customFormat="1" ht="39.75" hidden="1" customHeight="1" x14ac:dyDescent="0.5">
      <c r="A35" s="28"/>
      <c r="B35" s="54"/>
      <c r="C35" s="51"/>
      <c r="D35" s="51"/>
      <c r="E35" s="55"/>
      <c r="F35" s="50"/>
      <c r="G35" s="51"/>
      <c r="H35" s="50"/>
      <c r="I35" s="51"/>
      <c r="J35" s="52"/>
      <c r="K35" s="66" t="s">
        <v>79</v>
      </c>
    </row>
    <row r="36" spans="1:11" s="35" customFormat="1" ht="24.75" hidden="1" customHeight="1" x14ac:dyDescent="0.5">
      <c r="A36" s="28">
        <v>8</v>
      </c>
      <c r="B36" s="54"/>
      <c r="C36" s="57"/>
      <c r="D36" s="61"/>
      <c r="E36" s="55" t="s">
        <v>67</v>
      </c>
      <c r="F36" s="56"/>
      <c r="G36" s="57"/>
      <c r="H36" s="58"/>
      <c r="I36" s="57"/>
      <c r="J36" s="46" t="s">
        <v>68</v>
      </c>
      <c r="K36" s="59" t="s">
        <v>76</v>
      </c>
    </row>
    <row r="37" spans="1:11" s="35" customFormat="1" ht="66.75" hidden="1" customHeight="1" x14ac:dyDescent="0.2">
      <c r="A37" s="28"/>
      <c r="B37" s="54"/>
      <c r="C37" s="51"/>
      <c r="D37" s="51"/>
      <c r="E37" s="55"/>
      <c r="F37" s="50"/>
      <c r="G37" s="51"/>
      <c r="H37" s="50"/>
      <c r="I37" s="51"/>
      <c r="J37" s="52"/>
      <c r="K37" s="67" t="s">
        <v>80</v>
      </c>
    </row>
    <row r="38" spans="1:11" s="35" customFormat="1" ht="24.75" hidden="1" customHeight="1" x14ac:dyDescent="0.5">
      <c r="A38" s="68">
        <v>9</v>
      </c>
      <c r="B38" s="54"/>
      <c r="C38" s="63"/>
      <c r="D38" s="69"/>
      <c r="E38" s="70" t="s">
        <v>67</v>
      </c>
      <c r="F38" s="62"/>
      <c r="G38" s="63"/>
      <c r="H38" s="64"/>
      <c r="I38" s="63"/>
      <c r="J38" s="41" t="s">
        <v>68</v>
      </c>
      <c r="K38" s="65" t="s">
        <v>76</v>
      </c>
    </row>
    <row r="39" spans="1:11" s="35" customFormat="1" ht="39.75" hidden="1" customHeight="1" x14ac:dyDescent="0.2">
      <c r="A39" s="28"/>
      <c r="B39" s="54"/>
      <c r="C39" s="51"/>
      <c r="D39" s="51"/>
      <c r="E39" s="55"/>
      <c r="F39" s="50"/>
      <c r="G39" s="51"/>
      <c r="H39" s="50"/>
      <c r="I39" s="51"/>
      <c r="J39" s="52"/>
      <c r="K39" s="67" t="s">
        <v>81</v>
      </c>
    </row>
    <row r="40" spans="1:11" s="35" customFormat="1" ht="26.25" hidden="1" customHeight="1" x14ac:dyDescent="0.5">
      <c r="A40" s="28">
        <v>10</v>
      </c>
      <c r="B40" s="29"/>
      <c r="C40" s="48"/>
      <c r="D40" s="48"/>
      <c r="E40" s="71" t="s">
        <v>67</v>
      </c>
      <c r="F40" s="32"/>
      <c r="G40" s="30"/>
      <c r="H40" s="32"/>
      <c r="I40" s="72"/>
      <c r="J40" s="73" t="s">
        <v>68</v>
      </c>
      <c r="K40" s="59" t="s">
        <v>69</v>
      </c>
    </row>
    <row r="41" spans="1:11" s="35" customFormat="1" ht="41.25" hidden="1" customHeight="1" x14ac:dyDescent="0.2">
      <c r="A41" s="28"/>
      <c r="B41" s="36"/>
      <c r="C41" s="48"/>
      <c r="D41" s="48"/>
      <c r="E41" s="71"/>
      <c r="F41" s="39"/>
      <c r="G41" s="40"/>
      <c r="H41" s="39"/>
      <c r="I41" s="40"/>
      <c r="J41" s="73"/>
      <c r="K41" s="74" t="s">
        <v>82</v>
      </c>
    </row>
    <row r="42" spans="1:11" s="35" customFormat="1" ht="42" hidden="1" customHeight="1" x14ac:dyDescent="0.2">
      <c r="A42" s="28"/>
      <c r="B42" s="47"/>
      <c r="C42" s="75"/>
      <c r="D42" s="75"/>
      <c r="E42" s="76"/>
      <c r="F42" s="39"/>
      <c r="G42" s="51"/>
      <c r="H42" s="39"/>
      <c r="I42" s="51"/>
      <c r="J42" s="73"/>
      <c r="K42" s="74" t="s">
        <v>83</v>
      </c>
    </row>
    <row r="43" spans="1:11" s="35" customFormat="1" ht="39.75" hidden="1" customHeight="1" x14ac:dyDescent="0.5">
      <c r="A43" s="28">
        <v>11</v>
      </c>
      <c r="B43" s="29"/>
      <c r="C43" s="48"/>
      <c r="D43" s="48"/>
      <c r="E43" s="71" t="s">
        <v>67</v>
      </c>
      <c r="F43" s="32"/>
      <c r="G43" s="30"/>
      <c r="H43" s="32"/>
      <c r="I43" s="72"/>
      <c r="J43" s="73" t="s">
        <v>68</v>
      </c>
      <c r="K43" s="59" t="s">
        <v>69</v>
      </c>
    </row>
    <row r="44" spans="1:11" s="35" customFormat="1" ht="34.5" hidden="1" customHeight="1" x14ac:dyDescent="0.2">
      <c r="A44" s="28"/>
      <c r="B44" s="47"/>
      <c r="C44" s="75"/>
      <c r="D44" s="75"/>
      <c r="E44" s="76"/>
      <c r="F44" s="53"/>
      <c r="G44" s="51"/>
      <c r="H44" s="53"/>
      <c r="I44" s="51"/>
      <c r="J44" s="73"/>
      <c r="K44" s="60" t="s">
        <v>84</v>
      </c>
    </row>
    <row r="45" spans="1:11" s="35" customFormat="1" ht="32.25" hidden="1" customHeight="1" x14ac:dyDescent="0.5">
      <c r="A45" s="28">
        <v>12</v>
      </c>
      <c r="B45" s="77"/>
      <c r="C45" s="48"/>
      <c r="D45" s="48"/>
      <c r="E45" s="71" t="s">
        <v>67</v>
      </c>
      <c r="F45" s="32"/>
      <c r="G45" s="30"/>
      <c r="H45" s="32"/>
      <c r="I45" s="72"/>
      <c r="J45" s="73" t="s">
        <v>68</v>
      </c>
      <c r="K45" s="59" t="s">
        <v>69</v>
      </c>
    </row>
    <row r="46" spans="1:11" s="35" customFormat="1" ht="30" hidden="1" customHeight="1" x14ac:dyDescent="0.2">
      <c r="A46" s="28"/>
      <c r="B46" s="77"/>
      <c r="C46" s="75"/>
      <c r="D46" s="75"/>
      <c r="E46" s="76"/>
      <c r="F46" s="53"/>
      <c r="G46" s="51"/>
      <c r="H46" s="53"/>
      <c r="I46" s="51"/>
      <c r="J46" s="73"/>
      <c r="K46" s="60" t="s">
        <v>85</v>
      </c>
    </row>
    <row r="47" spans="1:11" s="35" customFormat="1" ht="32.25" hidden="1" customHeight="1" x14ac:dyDescent="0.5">
      <c r="A47" s="28">
        <v>13</v>
      </c>
      <c r="B47" s="77"/>
      <c r="C47" s="48"/>
      <c r="D47" s="48"/>
      <c r="E47" s="71" t="s">
        <v>67</v>
      </c>
      <c r="F47" s="32"/>
      <c r="G47" s="30"/>
      <c r="H47" s="32"/>
      <c r="I47" s="72"/>
      <c r="J47" s="73" t="s">
        <v>68</v>
      </c>
      <c r="K47" s="59" t="s">
        <v>69</v>
      </c>
    </row>
    <row r="48" spans="1:11" s="35" customFormat="1" ht="44.25" hidden="1" customHeight="1" x14ac:dyDescent="0.2">
      <c r="A48" s="28"/>
      <c r="B48" s="77"/>
      <c r="C48" s="75"/>
      <c r="D48" s="75"/>
      <c r="E48" s="76"/>
      <c r="F48" s="53"/>
      <c r="G48" s="51"/>
      <c r="H48" s="53"/>
      <c r="I48" s="51"/>
      <c r="J48" s="73"/>
      <c r="K48" s="67" t="s">
        <v>86</v>
      </c>
    </row>
    <row r="49" spans="1:11" s="35" customFormat="1" ht="32.25" hidden="1" customHeight="1" x14ac:dyDescent="0.5">
      <c r="A49" s="28">
        <v>13</v>
      </c>
      <c r="B49" s="77"/>
      <c r="C49" s="48"/>
      <c r="D49" s="48"/>
      <c r="E49" s="71" t="s">
        <v>67</v>
      </c>
      <c r="F49" s="32"/>
      <c r="G49" s="30"/>
      <c r="H49" s="32"/>
      <c r="I49" s="72"/>
      <c r="J49" s="73" t="s">
        <v>68</v>
      </c>
      <c r="K49" s="59" t="s">
        <v>69</v>
      </c>
    </row>
    <row r="50" spans="1:11" s="35" customFormat="1" ht="44.25" hidden="1" customHeight="1" x14ac:dyDescent="0.2">
      <c r="A50" s="28"/>
      <c r="B50" s="77"/>
      <c r="C50" s="75"/>
      <c r="D50" s="75"/>
      <c r="E50" s="76"/>
      <c r="F50" s="53"/>
      <c r="G50" s="51"/>
      <c r="H50" s="53"/>
      <c r="I50" s="51"/>
      <c r="J50" s="73"/>
      <c r="K50" s="67" t="s">
        <v>87</v>
      </c>
    </row>
    <row r="51" spans="1:11" s="35" customFormat="1" ht="32.25" hidden="1" customHeight="1" x14ac:dyDescent="0.5">
      <c r="A51" s="28">
        <v>14</v>
      </c>
      <c r="B51" s="77"/>
      <c r="C51" s="48"/>
      <c r="D51" s="48"/>
      <c r="E51" s="71" t="s">
        <v>67</v>
      </c>
      <c r="F51" s="32"/>
      <c r="G51" s="30"/>
      <c r="H51" s="32"/>
      <c r="I51" s="72"/>
      <c r="J51" s="73" t="s">
        <v>68</v>
      </c>
      <c r="K51" s="59" t="s">
        <v>69</v>
      </c>
    </row>
    <row r="52" spans="1:11" s="35" customFormat="1" ht="61.5" hidden="1" customHeight="1" x14ac:dyDescent="0.2">
      <c r="A52" s="28"/>
      <c r="B52" s="77"/>
      <c r="C52" s="48"/>
      <c r="D52" s="48"/>
      <c r="E52" s="71"/>
      <c r="F52" s="50"/>
      <c r="G52" s="40"/>
      <c r="H52" s="50"/>
      <c r="I52" s="40"/>
      <c r="J52" s="73"/>
      <c r="K52" s="74" t="s">
        <v>88</v>
      </c>
    </row>
    <row r="53" spans="1:11" s="35" customFormat="1" ht="32.25" hidden="1" customHeight="1" x14ac:dyDescent="0.5">
      <c r="A53" s="28">
        <v>15</v>
      </c>
      <c r="B53" s="77"/>
      <c r="C53" s="48"/>
      <c r="D53" s="48"/>
      <c r="E53" s="71" t="s">
        <v>67</v>
      </c>
      <c r="F53" s="32"/>
      <c r="G53" s="30"/>
      <c r="H53" s="32"/>
      <c r="I53" s="72"/>
      <c r="J53" s="73" t="s">
        <v>68</v>
      </c>
      <c r="K53" s="59" t="s">
        <v>69</v>
      </c>
    </row>
    <row r="54" spans="1:11" s="35" customFormat="1" ht="36" hidden="1" customHeight="1" x14ac:dyDescent="0.5">
      <c r="A54" s="28"/>
      <c r="B54" s="77"/>
      <c r="C54" s="48"/>
      <c r="D54" s="48"/>
      <c r="E54" s="71"/>
      <c r="F54" s="53"/>
      <c r="G54" s="40"/>
      <c r="H54" s="50"/>
      <c r="I54" s="40"/>
      <c r="J54" s="73"/>
      <c r="K54" s="65" t="s">
        <v>89</v>
      </c>
    </row>
    <row r="55" spans="1:11" s="35" customFormat="1" ht="26.25" hidden="1" customHeight="1" x14ac:dyDescent="0.5">
      <c r="A55" s="28">
        <v>16</v>
      </c>
      <c r="B55" s="77"/>
      <c r="C55" s="48"/>
      <c r="D55" s="48"/>
      <c r="E55" s="76" t="s">
        <v>67</v>
      </c>
      <c r="F55" s="30"/>
      <c r="G55" s="72"/>
      <c r="H55" s="32"/>
      <c r="I55" s="30"/>
      <c r="J55" s="46" t="s">
        <v>68</v>
      </c>
      <c r="K55" s="59" t="s">
        <v>69</v>
      </c>
    </row>
    <row r="56" spans="1:11" s="35" customFormat="1" ht="44.25" hidden="1" customHeight="1" x14ac:dyDescent="0.5">
      <c r="A56" s="28"/>
      <c r="B56" s="77"/>
      <c r="C56" s="48"/>
      <c r="D56" s="48"/>
      <c r="E56" s="76"/>
      <c r="F56" s="78"/>
      <c r="G56" s="79"/>
      <c r="H56" s="78"/>
      <c r="I56" s="79"/>
      <c r="J56" s="52"/>
      <c r="K56" s="66" t="s">
        <v>90</v>
      </c>
    </row>
    <row r="57" spans="1:11" s="35" customFormat="1" ht="32.25" hidden="1" customHeight="1" x14ac:dyDescent="0.5">
      <c r="A57" s="28">
        <v>17</v>
      </c>
      <c r="B57" s="77"/>
      <c r="C57" s="48"/>
      <c r="D57" s="48"/>
      <c r="E57" s="71" t="s">
        <v>67</v>
      </c>
      <c r="F57" s="39"/>
      <c r="G57" s="30"/>
      <c r="H57" s="32"/>
      <c r="I57" s="72"/>
      <c r="J57" s="73" t="s">
        <v>68</v>
      </c>
      <c r="K57" s="59" t="s">
        <v>69</v>
      </c>
    </row>
    <row r="58" spans="1:11" s="35" customFormat="1" ht="44.25" hidden="1" customHeight="1" x14ac:dyDescent="0.5">
      <c r="A58" s="28"/>
      <c r="B58" s="77"/>
      <c r="C58" s="75"/>
      <c r="D58" s="75"/>
      <c r="E58" s="76"/>
      <c r="F58" s="53"/>
      <c r="G58" s="51"/>
      <c r="H58" s="53"/>
      <c r="I58" s="51"/>
      <c r="J58" s="73"/>
      <c r="K58" s="66" t="s">
        <v>91</v>
      </c>
    </row>
    <row r="59" spans="1:11" s="35" customFormat="1" ht="44.25" hidden="1" customHeight="1" x14ac:dyDescent="0.5">
      <c r="A59" s="28">
        <v>20</v>
      </c>
      <c r="B59" s="77"/>
      <c r="C59" s="48"/>
      <c r="D59" s="48"/>
      <c r="E59" s="71" t="s">
        <v>67</v>
      </c>
      <c r="F59" s="32"/>
      <c r="G59" s="30"/>
      <c r="H59" s="32"/>
      <c r="I59" s="72"/>
      <c r="J59" s="73" t="s">
        <v>68</v>
      </c>
      <c r="K59" s="59" t="s">
        <v>69</v>
      </c>
    </row>
    <row r="60" spans="1:11" s="35" customFormat="1" ht="44.25" hidden="1" customHeight="1" x14ac:dyDescent="0.5">
      <c r="A60" s="28"/>
      <c r="B60" s="77"/>
      <c r="C60" s="75"/>
      <c r="D60" s="75"/>
      <c r="E60" s="76"/>
      <c r="F60" s="53"/>
      <c r="G60" s="51"/>
      <c r="H60" s="53"/>
      <c r="I60" s="51"/>
      <c r="J60" s="73"/>
      <c r="K60" s="66" t="s">
        <v>92</v>
      </c>
    </row>
    <row r="61" spans="1:11" s="35" customFormat="1" ht="44.25" hidden="1" customHeight="1" x14ac:dyDescent="0.5">
      <c r="A61" s="28">
        <v>21</v>
      </c>
      <c r="B61" s="77"/>
      <c r="C61" s="48"/>
      <c r="D61" s="48"/>
      <c r="E61" s="71" t="s">
        <v>67</v>
      </c>
      <c r="F61" s="32"/>
      <c r="G61" s="30"/>
      <c r="H61" s="32"/>
      <c r="I61" s="72"/>
      <c r="J61" s="73" t="s">
        <v>68</v>
      </c>
      <c r="K61" s="59" t="s">
        <v>69</v>
      </c>
    </row>
    <row r="62" spans="1:11" s="35" customFormat="1" ht="63" hidden="1" customHeight="1" x14ac:dyDescent="0.5">
      <c r="A62" s="28"/>
      <c r="B62" s="77"/>
      <c r="C62" s="75"/>
      <c r="D62" s="75"/>
      <c r="E62" s="76"/>
      <c r="F62" s="53"/>
      <c r="G62" s="51"/>
      <c r="H62" s="53"/>
      <c r="I62" s="51"/>
      <c r="J62" s="73"/>
      <c r="K62" s="66" t="s">
        <v>93</v>
      </c>
    </row>
    <row r="63" spans="1:11" s="35" customFormat="1" ht="34.5" hidden="1" customHeight="1" x14ac:dyDescent="0.5">
      <c r="A63" s="28">
        <v>22</v>
      </c>
      <c r="B63" s="77"/>
      <c r="C63" s="48"/>
      <c r="D63" s="48"/>
      <c r="E63" s="76" t="s">
        <v>67</v>
      </c>
      <c r="F63" s="32"/>
      <c r="G63" s="30"/>
      <c r="H63" s="32"/>
      <c r="I63" s="30"/>
      <c r="J63" s="46" t="s">
        <v>68</v>
      </c>
      <c r="K63" s="80" t="s">
        <v>94</v>
      </c>
    </row>
    <row r="64" spans="1:11" s="35" customFormat="1" ht="40.5" hidden="1" customHeight="1" x14ac:dyDescent="0.5">
      <c r="A64" s="28"/>
      <c r="B64" s="77"/>
      <c r="C64" s="75"/>
      <c r="D64" s="75"/>
      <c r="E64" s="76"/>
      <c r="F64" s="53"/>
      <c r="G64" s="51"/>
      <c r="H64" s="53"/>
      <c r="I64" s="51"/>
      <c r="J64" s="52"/>
      <c r="K64" s="66" t="s">
        <v>95</v>
      </c>
    </row>
    <row r="65" spans="1:11" s="35" customFormat="1" ht="36" hidden="1" customHeight="1" x14ac:dyDescent="0.5">
      <c r="A65" s="28">
        <v>13</v>
      </c>
      <c r="B65" s="77"/>
      <c r="C65" s="48"/>
      <c r="D65" s="48"/>
      <c r="E65" s="76" t="s">
        <v>67</v>
      </c>
      <c r="F65" s="32"/>
      <c r="G65" s="30"/>
      <c r="H65" s="32"/>
      <c r="I65" s="30"/>
      <c r="J65" s="46" t="s">
        <v>68</v>
      </c>
      <c r="K65" s="80" t="s">
        <v>94</v>
      </c>
    </row>
    <row r="66" spans="1:11" s="35" customFormat="1" ht="40.5" hidden="1" customHeight="1" x14ac:dyDescent="0.5">
      <c r="A66" s="28"/>
      <c r="B66" s="77"/>
      <c r="C66" s="48"/>
      <c r="D66" s="48"/>
      <c r="E66" s="76"/>
      <c r="F66" s="53"/>
      <c r="G66" s="51"/>
      <c r="H66" s="53"/>
      <c r="I66" s="51"/>
      <c r="J66" s="52"/>
      <c r="K66" s="66" t="s">
        <v>96</v>
      </c>
    </row>
    <row r="67" spans="1:11" s="35" customFormat="1" ht="34.5" hidden="1" customHeight="1" x14ac:dyDescent="0.5">
      <c r="A67" s="28">
        <v>14</v>
      </c>
      <c r="B67" s="29"/>
      <c r="C67" s="48"/>
      <c r="D67" s="48"/>
      <c r="E67" s="76" t="s">
        <v>67</v>
      </c>
      <c r="F67" s="32"/>
      <c r="G67" s="30"/>
      <c r="H67" s="32"/>
      <c r="I67" s="30"/>
      <c r="J67" s="46" t="s">
        <v>68</v>
      </c>
      <c r="K67" s="80" t="s">
        <v>94</v>
      </c>
    </row>
    <row r="68" spans="1:11" s="35" customFormat="1" ht="41.25" hidden="1" customHeight="1" x14ac:dyDescent="0.5">
      <c r="A68" s="28"/>
      <c r="B68" s="47"/>
      <c r="C68" s="75"/>
      <c r="D68" s="75"/>
      <c r="E68" s="76"/>
      <c r="F68" s="53"/>
      <c r="G68" s="51"/>
      <c r="H68" s="53"/>
      <c r="I68" s="51"/>
      <c r="J68" s="52"/>
      <c r="K68" s="66" t="s">
        <v>97</v>
      </c>
    </row>
    <row r="69" spans="1:11" s="35" customFormat="1" ht="27.75" hidden="1" customHeight="1" x14ac:dyDescent="0.5">
      <c r="A69" s="28">
        <v>8</v>
      </c>
      <c r="B69" s="77"/>
      <c r="C69" s="48"/>
      <c r="D69" s="48"/>
      <c r="E69" s="76" t="s">
        <v>67</v>
      </c>
      <c r="F69" s="32"/>
      <c r="G69" s="30"/>
      <c r="H69" s="32"/>
      <c r="I69" s="30"/>
      <c r="J69" s="46" t="s">
        <v>68</v>
      </c>
      <c r="K69" s="80" t="s">
        <v>94</v>
      </c>
    </row>
    <row r="70" spans="1:11" s="35" customFormat="1" ht="40.5" hidden="1" customHeight="1" x14ac:dyDescent="0.5">
      <c r="A70" s="28"/>
      <c r="B70" s="77"/>
      <c r="C70" s="75"/>
      <c r="D70" s="75"/>
      <c r="E70" s="76"/>
      <c r="F70" s="53"/>
      <c r="G70" s="51"/>
      <c r="H70" s="53"/>
      <c r="I70" s="51"/>
      <c r="J70" s="52"/>
      <c r="K70" s="66" t="s">
        <v>98</v>
      </c>
    </row>
    <row r="71" spans="1:11" s="35" customFormat="1" ht="27.75" hidden="1" customHeight="1" x14ac:dyDescent="0.5">
      <c r="A71" s="81">
        <v>9</v>
      </c>
      <c r="B71" s="29"/>
      <c r="C71" s="44"/>
      <c r="D71" s="44"/>
      <c r="E71" s="45" t="s">
        <v>67</v>
      </c>
      <c r="F71" s="32"/>
      <c r="G71" s="30"/>
      <c r="H71" s="32"/>
      <c r="I71" s="30"/>
      <c r="J71" s="46" t="s">
        <v>68</v>
      </c>
      <c r="K71" s="80" t="s">
        <v>94</v>
      </c>
    </row>
    <row r="72" spans="1:11" s="35" customFormat="1" ht="40.5" hidden="1" customHeight="1" x14ac:dyDescent="0.5">
      <c r="A72" s="68"/>
      <c r="B72" s="47"/>
      <c r="C72" s="48"/>
      <c r="D72" s="48"/>
      <c r="E72" s="49"/>
      <c r="F72" s="53"/>
      <c r="G72" s="51"/>
      <c r="H72" s="53"/>
      <c r="I72" s="51"/>
      <c r="J72" s="52"/>
      <c r="K72" s="66" t="s">
        <v>99</v>
      </c>
    </row>
    <row r="73" spans="1:11" s="35" customFormat="1" ht="34.5" hidden="1" customHeight="1" x14ac:dyDescent="0.5">
      <c r="A73" s="81">
        <v>10</v>
      </c>
      <c r="B73" s="29"/>
      <c r="C73" s="44"/>
      <c r="D73" s="44"/>
      <c r="E73" s="45" t="s">
        <v>67</v>
      </c>
      <c r="F73" s="32"/>
      <c r="G73" s="30"/>
      <c r="H73" s="32"/>
      <c r="I73" s="30"/>
      <c r="J73" s="46" t="s">
        <v>68</v>
      </c>
      <c r="K73" s="80" t="s">
        <v>94</v>
      </c>
    </row>
    <row r="74" spans="1:11" s="35" customFormat="1" ht="40.5" hidden="1" customHeight="1" x14ac:dyDescent="0.5">
      <c r="A74" s="68"/>
      <c r="B74" s="47"/>
      <c r="C74" s="48"/>
      <c r="D74" s="48"/>
      <c r="E74" s="49"/>
      <c r="F74" s="53"/>
      <c r="G74" s="51"/>
      <c r="H74" s="53"/>
      <c r="I74" s="51"/>
      <c r="J74" s="52"/>
      <c r="K74" s="66" t="s">
        <v>100</v>
      </c>
    </row>
    <row r="75" spans="1:11" s="35" customFormat="1" ht="26.25" hidden="1" customHeight="1" x14ac:dyDescent="0.5">
      <c r="A75" s="81">
        <v>11</v>
      </c>
      <c r="B75" s="29"/>
      <c r="C75" s="44"/>
      <c r="D75" s="44"/>
      <c r="E75" s="45" t="s">
        <v>67</v>
      </c>
      <c r="F75" s="32"/>
      <c r="G75" s="30"/>
      <c r="H75" s="32"/>
      <c r="I75" s="30"/>
      <c r="J75" s="46" t="s">
        <v>68</v>
      </c>
      <c r="K75" s="80" t="s">
        <v>94</v>
      </c>
    </row>
    <row r="76" spans="1:11" s="35" customFormat="1" ht="40.5" hidden="1" customHeight="1" x14ac:dyDescent="0.5">
      <c r="A76" s="68"/>
      <c r="B76" s="47"/>
      <c r="C76" s="48"/>
      <c r="D76" s="48"/>
      <c r="E76" s="49"/>
      <c r="F76" s="53"/>
      <c r="G76" s="51"/>
      <c r="H76" s="53"/>
      <c r="I76" s="51"/>
      <c r="J76" s="52"/>
      <c r="K76" s="66" t="s">
        <v>101</v>
      </c>
    </row>
    <row r="77" spans="1:11" s="35" customFormat="1" ht="32.25" hidden="1" customHeight="1" x14ac:dyDescent="0.5">
      <c r="A77" s="28">
        <v>12</v>
      </c>
      <c r="B77" s="29"/>
      <c r="C77" s="48"/>
      <c r="D77" s="48"/>
      <c r="E77" s="76" t="s">
        <v>67</v>
      </c>
      <c r="F77" s="32"/>
      <c r="G77" s="30"/>
      <c r="H77" s="32"/>
      <c r="I77" s="30"/>
      <c r="J77" s="46" t="s">
        <v>68</v>
      </c>
      <c r="K77" s="80" t="s">
        <v>94</v>
      </c>
    </row>
    <row r="78" spans="1:11" s="35" customFormat="1" ht="41.25" hidden="1" customHeight="1" x14ac:dyDescent="0.5">
      <c r="A78" s="28"/>
      <c r="B78" s="47"/>
      <c r="C78" s="75"/>
      <c r="D78" s="75"/>
      <c r="E78" s="76"/>
      <c r="F78" s="53"/>
      <c r="G78" s="51"/>
      <c r="H78" s="53"/>
      <c r="I78" s="51"/>
      <c r="J78" s="52"/>
      <c r="K78" s="82" t="s">
        <v>102</v>
      </c>
    </row>
    <row r="79" spans="1:11" s="35" customFormat="1" ht="34.5" hidden="1" customHeight="1" x14ac:dyDescent="0.5">
      <c r="A79" s="81">
        <v>13</v>
      </c>
      <c r="B79" s="29"/>
      <c r="C79" s="44"/>
      <c r="D79" s="44"/>
      <c r="E79" s="45" t="s">
        <v>67</v>
      </c>
      <c r="F79" s="32"/>
      <c r="G79" s="30"/>
      <c r="H79" s="32"/>
      <c r="I79" s="83"/>
      <c r="J79" s="46" t="s">
        <v>68</v>
      </c>
      <c r="K79" s="80" t="s">
        <v>94</v>
      </c>
    </row>
    <row r="80" spans="1:11" s="35" customFormat="1" ht="63" hidden="1" customHeight="1" x14ac:dyDescent="0.2">
      <c r="A80" s="68"/>
      <c r="B80" s="47"/>
      <c r="C80" s="48"/>
      <c r="D80" s="48"/>
      <c r="E80" s="49"/>
      <c r="F80" s="53"/>
      <c r="G80" s="51"/>
      <c r="H80" s="53"/>
      <c r="I80" s="51"/>
      <c r="J80" s="52"/>
      <c r="K80" s="60" t="s">
        <v>103</v>
      </c>
    </row>
    <row r="81" spans="1:11" s="35" customFormat="1" ht="34.5" hidden="1" customHeight="1" x14ac:dyDescent="0.5">
      <c r="A81" s="81">
        <v>14</v>
      </c>
      <c r="B81" s="29"/>
      <c r="C81" s="44"/>
      <c r="D81" s="44"/>
      <c r="E81" s="45" t="s">
        <v>67</v>
      </c>
      <c r="F81" s="32"/>
      <c r="G81" s="30"/>
      <c r="H81" s="32"/>
      <c r="I81" s="83"/>
      <c r="J81" s="46" t="s">
        <v>68</v>
      </c>
      <c r="K81" s="80" t="s">
        <v>94</v>
      </c>
    </row>
    <row r="82" spans="1:11" s="35" customFormat="1" ht="69" hidden="1" customHeight="1" x14ac:dyDescent="0.2">
      <c r="A82" s="68"/>
      <c r="B82" s="47"/>
      <c r="C82" s="48"/>
      <c r="D82" s="48"/>
      <c r="E82" s="49"/>
      <c r="F82" s="53"/>
      <c r="G82" s="51"/>
      <c r="H82" s="53"/>
      <c r="I82" s="51"/>
      <c r="J82" s="52"/>
      <c r="K82" s="60" t="s">
        <v>104</v>
      </c>
    </row>
    <row r="83" spans="1:11" s="35" customFormat="1" ht="34.5" hidden="1" customHeight="1" x14ac:dyDescent="0.5">
      <c r="A83" s="81">
        <v>15</v>
      </c>
      <c r="B83" s="29"/>
      <c r="C83" s="44"/>
      <c r="D83" s="44"/>
      <c r="E83" s="45" t="s">
        <v>67</v>
      </c>
      <c r="F83" s="32"/>
      <c r="G83" s="30"/>
      <c r="H83" s="32"/>
      <c r="I83" s="83"/>
      <c r="J83" s="46" t="s">
        <v>68</v>
      </c>
      <c r="K83" s="80" t="s">
        <v>94</v>
      </c>
    </row>
    <row r="84" spans="1:11" s="35" customFormat="1" ht="64.5" hidden="1" customHeight="1" x14ac:dyDescent="0.2">
      <c r="A84" s="68"/>
      <c r="B84" s="47"/>
      <c r="C84" s="48"/>
      <c r="D84" s="48"/>
      <c r="E84" s="49"/>
      <c r="F84" s="53"/>
      <c r="G84" s="51"/>
      <c r="H84" s="53"/>
      <c r="I84" s="51"/>
      <c r="J84" s="52"/>
      <c r="K84" s="60" t="s">
        <v>105</v>
      </c>
    </row>
    <row r="85" spans="1:11" s="35" customFormat="1" ht="26.25" hidden="1" customHeight="1" x14ac:dyDescent="0.5">
      <c r="A85" s="81">
        <v>16</v>
      </c>
      <c r="B85" s="29"/>
      <c r="C85" s="44"/>
      <c r="D85" s="44"/>
      <c r="E85" s="45" t="s">
        <v>67</v>
      </c>
      <c r="F85" s="32"/>
      <c r="G85" s="30"/>
      <c r="H85" s="32"/>
      <c r="I85" s="30"/>
      <c r="J85" s="46" t="s">
        <v>68</v>
      </c>
      <c r="K85" s="80" t="s">
        <v>94</v>
      </c>
    </row>
    <row r="86" spans="1:11" s="35" customFormat="1" ht="40.5" hidden="1" customHeight="1" x14ac:dyDescent="0.5">
      <c r="A86" s="68"/>
      <c r="B86" s="47"/>
      <c r="C86" s="48"/>
      <c r="D86" s="48"/>
      <c r="E86" s="49"/>
      <c r="F86" s="53"/>
      <c r="G86" s="51"/>
      <c r="H86" s="53"/>
      <c r="I86" s="51"/>
      <c r="J86" s="52"/>
      <c r="K86" s="66" t="s">
        <v>106</v>
      </c>
    </row>
    <row r="87" spans="1:11" s="35" customFormat="1" ht="24.75" hidden="1" customHeight="1" x14ac:dyDescent="0.5">
      <c r="A87" s="81">
        <v>17</v>
      </c>
      <c r="B87" s="29"/>
      <c r="C87" s="44"/>
      <c r="D87" s="44"/>
      <c r="E87" s="45" t="s">
        <v>67</v>
      </c>
      <c r="F87" s="32"/>
      <c r="G87" s="30"/>
      <c r="H87" s="32"/>
      <c r="I87" s="30"/>
      <c r="J87" s="46" t="s">
        <v>68</v>
      </c>
      <c r="K87" s="80" t="s">
        <v>94</v>
      </c>
    </row>
    <row r="88" spans="1:11" s="35" customFormat="1" ht="40.5" hidden="1" customHeight="1" x14ac:dyDescent="0.5">
      <c r="A88" s="68"/>
      <c r="B88" s="47"/>
      <c r="C88" s="48"/>
      <c r="D88" s="48"/>
      <c r="E88" s="49"/>
      <c r="F88" s="53"/>
      <c r="G88" s="51"/>
      <c r="H88" s="53"/>
      <c r="I88" s="51"/>
      <c r="J88" s="52"/>
      <c r="K88" s="66" t="s">
        <v>107</v>
      </c>
    </row>
    <row r="89" spans="1:11" s="35" customFormat="1" ht="24.75" hidden="1" customHeight="1" x14ac:dyDescent="0.5">
      <c r="A89" s="81">
        <v>18</v>
      </c>
      <c r="B89" s="29"/>
      <c r="C89" s="44"/>
      <c r="D89" s="44"/>
      <c r="E89" s="45" t="s">
        <v>67</v>
      </c>
      <c r="F89" s="32"/>
      <c r="G89" s="30"/>
      <c r="H89" s="32"/>
      <c r="I89" s="30"/>
      <c r="J89" s="46" t="s">
        <v>68</v>
      </c>
      <c r="K89" s="80" t="s">
        <v>94</v>
      </c>
    </row>
    <row r="90" spans="1:11" s="35" customFormat="1" ht="40.5" hidden="1" customHeight="1" x14ac:dyDescent="0.5">
      <c r="A90" s="68"/>
      <c r="B90" s="47"/>
      <c r="C90" s="48"/>
      <c r="D90" s="48"/>
      <c r="E90" s="49"/>
      <c r="F90" s="53"/>
      <c r="G90" s="51"/>
      <c r="H90" s="53"/>
      <c r="I90" s="51"/>
      <c r="J90" s="52"/>
      <c r="K90" s="66" t="s">
        <v>108</v>
      </c>
    </row>
    <row r="91" spans="1:11" s="35" customFormat="1" ht="25.5" hidden="1" customHeight="1" x14ac:dyDescent="0.5">
      <c r="A91" s="81">
        <v>19</v>
      </c>
      <c r="B91" s="29"/>
      <c r="C91" s="44"/>
      <c r="D91" s="44"/>
      <c r="E91" s="45" t="s">
        <v>67</v>
      </c>
      <c r="F91" s="32"/>
      <c r="G91" s="30"/>
      <c r="H91" s="32"/>
      <c r="I91" s="30"/>
      <c r="J91" s="46" t="s">
        <v>68</v>
      </c>
      <c r="K91" s="80" t="s">
        <v>94</v>
      </c>
    </row>
    <row r="92" spans="1:11" s="35" customFormat="1" ht="40.5" hidden="1" customHeight="1" x14ac:dyDescent="0.5">
      <c r="A92" s="68"/>
      <c r="B92" s="47"/>
      <c r="C92" s="48"/>
      <c r="D92" s="48"/>
      <c r="E92" s="49"/>
      <c r="F92" s="53"/>
      <c r="G92" s="51"/>
      <c r="H92" s="53"/>
      <c r="I92" s="51"/>
      <c r="J92" s="52"/>
      <c r="K92" s="66" t="s">
        <v>109</v>
      </c>
    </row>
    <row r="93" spans="1:11" s="35" customFormat="1" ht="28.5" hidden="1" customHeight="1" x14ac:dyDescent="0.5">
      <c r="A93" s="81">
        <v>20</v>
      </c>
      <c r="B93" s="29"/>
      <c r="C93" s="44"/>
      <c r="D93" s="44"/>
      <c r="E93" s="45" t="s">
        <v>67</v>
      </c>
      <c r="F93" s="32"/>
      <c r="G93" s="30"/>
      <c r="H93" s="32"/>
      <c r="I93" s="30"/>
      <c r="J93" s="46" t="s">
        <v>68</v>
      </c>
      <c r="K93" s="80" t="s">
        <v>94</v>
      </c>
    </row>
    <row r="94" spans="1:11" s="35" customFormat="1" ht="40.5" hidden="1" customHeight="1" x14ac:dyDescent="0.5">
      <c r="A94" s="68"/>
      <c r="B94" s="47"/>
      <c r="C94" s="48"/>
      <c r="D94" s="48"/>
      <c r="E94" s="49"/>
      <c r="F94" s="53"/>
      <c r="G94" s="51"/>
      <c r="H94" s="53"/>
      <c r="I94" s="51"/>
      <c r="J94" s="52"/>
      <c r="K94" s="66" t="s">
        <v>110</v>
      </c>
    </row>
    <row r="95" spans="1:11" s="35" customFormat="1" ht="24.75" hidden="1" customHeight="1" x14ac:dyDescent="0.5">
      <c r="A95" s="81">
        <v>21</v>
      </c>
      <c r="B95" s="29"/>
      <c r="C95" s="30"/>
      <c r="D95" s="30"/>
      <c r="E95" s="45" t="s">
        <v>67</v>
      </c>
      <c r="F95" s="32"/>
      <c r="G95" s="30"/>
      <c r="H95" s="32"/>
      <c r="I95" s="30"/>
      <c r="J95" s="46" t="s">
        <v>68</v>
      </c>
      <c r="K95" s="80" t="s">
        <v>94</v>
      </c>
    </row>
    <row r="96" spans="1:11" s="35" customFormat="1" ht="47.25" hidden="1" customHeight="1" x14ac:dyDescent="0.5">
      <c r="A96" s="84"/>
      <c r="B96" s="36"/>
      <c r="C96" s="37"/>
      <c r="D96" s="37"/>
      <c r="E96" s="38"/>
      <c r="F96" s="39"/>
      <c r="G96" s="40"/>
      <c r="H96" s="39"/>
      <c r="I96" s="40"/>
      <c r="J96" s="41"/>
      <c r="K96" s="85" t="s">
        <v>111</v>
      </c>
    </row>
    <row r="97" spans="1:11" s="35" customFormat="1" ht="33" hidden="1" customHeight="1" x14ac:dyDescent="0.5">
      <c r="A97" s="68"/>
      <c r="B97" s="47"/>
      <c r="C97" s="48"/>
      <c r="D97" s="48"/>
      <c r="E97" s="49"/>
      <c r="F97" s="53"/>
      <c r="G97" s="51"/>
      <c r="H97" s="53"/>
      <c r="I97" s="51"/>
      <c r="J97" s="52"/>
      <c r="K97" s="66" t="s">
        <v>112</v>
      </c>
    </row>
    <row r="98" spans="1:11" s="35" customFormat="1" ht="40.5" hidden="1" customHeight="1" x14ac:dyDescent="0.5">
      <c r="A98" s="81">
        <v>22</v>
      </c>
      <c r="B98" s="29"/>
      <c r="C98" s="44"/>
      <c r="D98" s="44"/>
      <c r="E98" s="45" t="s">
        <v>67</v>
      </c>
      <c r="F98" s="32"/>
      <c r="G98" s="30"/>
      <c r="H98" s="32"/>
      <c r="I98" s="30"/>
      <c r="J98" s="46" t="s">
        <v>68</v>
      </c>
      <c r="K98" s="80" t="s">
        <v>94</v>
      </c>
    </row>
    <row r="99" spans="1:11" s="35" customFormat="1" ht="48" hidden="1" customHeight="1" x14ac:dyDescent="0.5">
      <c r="A99" s="68"/>
      <c r="B99" s="47"/>
      <c r="C99" s="48"/>
      <c r="D99" s="48"/>
      <c r="E99" s="49"/>
      <c r="F99" s="53"/>
      <c r="G99" s="51"/>
      <c r="H99" s="53"/>
      <c r="I99" s="51"/>
      <c r="J99" s="52"/>
      <c r="K99" s="82" t="s">
        <v>113</v>
      </c>
    </row>
    <row r="100" spans="1:11" s="35" customFormat="1" ht="34.5" hidden="1" customHeight="1" x14ac:dyDescent="0.5">
      <c r="A100" s="81">
        <v>20</v>
      </c>
      <c r="B100" s="29"/>
      <c r="C100" s="44"/>
      <c r="D100" s="44"/>
      <c r="E100" s="45" t="s">
        <v>67</v>
      </c>
      <c r="F100" s="32"/>
      <c r="G100" s="30"/>
      <c r="H100" s="32"/>
      <c r="I100" s="83"/>
      <c r="J100" s="46" t="s">
        <v>68</v>
      </c>
      <c r="K100" s="80" t="s">
        <v>94</v>
      </c>
    </row>
    <row r="101" spans="1:11" s="35" customFormat="1" ht="40.5" hidden="1" customHeight="1" x14ac:dyDescent="0.5">
      <c r="A101" s="68"/>
      <c r="B101" s="47"/>
      <c r="C101" s="48"/>
      <c r="D101" s="48"/>
      <c r="E101" s="49"/>
      <c r="F101" s="53"/>
      <c r="G101" s="51"/>
      <c r="H101" s="53"/>
      <c r="I101" s="51"/>
      <c r="J101" s="52"/>
      <c r="K101" s="66"/>
    </row>
    <row r="102" spans="1:11" s="35" customFormat="1" ht="34.5" hidden="1" customHeight="1" x14ac:dyDescent="0.5">
      <c r="A102" s="81">
        <v>20</v>
      </c>
      <c r="B102" s="29"/>
      <c r="C102" s="44"/>
      <c r="D102" s="44"/>
      <c r="E102" s="45" t="s">
        <v>67</v>
      </c>
      <c r="F102" s="32"/>
      <c r="G102" s="30"/>
      <c r="H102" s="32"/>
      <c r="I102" s="83"/>
      <c r="J102" s="46" t="s">
        <v>68</v>
      </c>
      <c r="K102" s="80" t="s">
        <v>94</v>
      </c>
    </row>
    <row r="103" spans="1:11" s="35" customFormat="1" ht="40.5" hidden="1" customHeight="1" x14ac:dyDescent="0.5">
      <c r="A103" s="68"/>
      <c r="B103" s="47"/>
      <c r="C103" s="48"/>
      <c r="D103" s="48"/>
      <c r="E103" s="49"/>
      <c r="F103" s="53"/>
      <c r="G103" s="51"/>
      <c r="H103" s="53"/>
      <c r="I103" s="51"/>
      <c r="J103" s="52"/>
      <c r="K103" s="66"/>
    </row>
    <row r="104" spans="1:11" s="35" customFormat="1" ht="34.5" hidden="1" customHeight="1" x14ac:dyDescent="0.5">
      <c r="A104" s="81">
        <v>20</v>
      </c>
      <c r="B104" s="29"/>
      <c r="C104" s="44"/>
      <c r="D104" s="44"/>
      <c r="E104" s="45" t="s">
        <v>67</v>
      </c>
      <c r="F104" s="32"/>
      <c r="G104" s="30"/>
      <c r="H104" s="32"/>
      <c r="I104" s="83"/>
      <c r="J104" s="46" t="s">
        <v>68</v>
      </c>
      <c r="K104" s="80" t="s">
        <v>94</v>
      </c>
    </row>
    <row r="105" spans="1:11" s="35" customFormat="1" ht="40.5" hidden="1" customHeight="1" x14ac:dyDescent="0.5">
      <c r="A105" s="68"/>
      <c r="B105" s="47"/>
      <c r="C105" s="48"/>
      <c r="D105" s="48"/>
      <c r="E105" s="49"/>
      <c r="F105" s="53"/>
      <c r="G105" s="51"/>
      <c r="H105" s="53"/>
      <c r="I105" s="51"/>
      <c r="J105" s="52"/>
      <c r="K105" s="66"/>
    </row>
    <row r="106" spans="1:11" s="35" customFormat="1" ht="42.75" customHeight="1" x14ac:dyDescent="0.5">
      <c r="A106" s="86">
        <v>21</v>
      </c>
      <c r="B106" s="87" t="s">
        <v>114</v>
      </c>
      <c r="C106" s="88"/>
      <c r="D106" s="88"/>
      <c r="E106" s="89" t="s">
        <v>115</v>
      </c>
      <c r="F106" s="90"/>
      <c r="G106" s="88"/>
      <c r="H106" s="90"/>
      <c r="I106" s="88"/>
      <c r="J106" s="91" t="s">
        <v>68</v>
      </c>
      <c r="K106" s="92" t="s">
        <v>116</v>
      </c>
    </row>
    <row r="107" spans="1:11" s="35" customFormat="1" ht="56.25" customHeight="1" x14ac:dyDescent="0.2">
      <c r="A107" s="93"/>
      <c r="B107" s="94"/>
      <c r="C107" s="95">
        <v>9590</v>
      </c>
      <c r="D107" s="95">
        <v>9590</v>
      </c>
      <c r="E107" s="96"/>
      <c r="F107" s="97" t="s">
        <v>117</v>
      </c>
      <c r="G107" s="95">
        <v>6050</v>
      </c>
      <c r="H107" s="97" t="s">
        <v>117</v>
      </c>
      <c r="I107" s="95">
        <v>6050</v>
      </c>
      <c r="J107" s="98"/>
      <c r="K107" s="99" t="s">
        <v>118</v>
      </c>
    </row>
    <row r="108" spans="1:11" s="35" customFormat="1" ht="32.25" customHeight="1" x14ac:dyDescent="0.5">
      <c r="A108" s="86">
        <v>22</v>
      </c>
      <c r="B108" s="87" t="s">
        <v>340</v>
      </c>
      <c r="C108" s="245">
        <v>30000</v>
      </c>
      <c r="D108" s="245">
        <v>30000</v>
      </c>
      <c r="E108" s="86" t="s">
        <v>67</v>
      </c>
      <c r="F108" s="246"/>
      <c r="G108" s="255"/>
      <c r="H108" s="246"/>
      <c r="I108" s="255"/>
      <c r="J108" s="254" t="s">
        <v>68</v>
      </c>
      <c r="K108" s="247" t="s">
        <v>341</v>
      </c>
    </row>
    <row r="109" spans="1:11" s="35" customFormat="1" ht="39.75" customHeight="1" x14ac:dyDescent="0.5">
      <c r="A109" s="93"/>
      <c r="B109" s="94"/>
      <c r="C109" s="248"/>
      <c r="D109" s="248"/>
      <c r="E109" s="93"/>
      <c r="F109" s="249" t="s">
        <v>342</v>
      </c>
      <c r="G109" s="256">
        <v>30000</v>
      </c>
      <c r="H109" s="249" t="s">
        <v>342</v>
      </c>
      <c r="I109" s="256">
        <v>30000</v>
      </c>
      <c r="J109" s="98"/>
      <c r="K109" s="250" t="s">
        <v>343</v>
      </c>
    </row>
    <row r="110" spans="1:11" s="107" customFormat="1" ht="39.75" customHeight="1" x14ac:dyDescent="0.2">
      <c r="A110" s="100">
        <v>23</v>
      </c>
      <c r="B110" s="253" t="s">
        <v>344</v>
      </c>
      <c r="C110" s="102">
        <v>5760</v>
      </c>
      <c r="D110" s="102">
        <v>5760</v>
      </c>
      <c r="E110" s="103" t="s">
        <v>67</v>
      </c>
      <c r="F110" s="104" t="s">
        <v>119</v>
      </c>
      <c r="G110" s="105">
        <v>5760</v>
      </c>
      <c r="H110" s="104" t="s">
        <v>119</v>
      </c>
      <c r="I110" s="105">
        <v>5760</v>
      </c>
      <c r="J110" s="104" t="s">
        <v>68</v>
      </c>
      <c r="K110" s="106" t="s">
        <v>120</v>
      </c>
    </row>
    <row r="111" spans="1:11" s="107" customFormat="1" ht="43.5" x14ac:dyDescent="0.2">
      <c r="A111" s="115">
        <v>24</v>
      </c>
      <c r="B111" s="251" t="s">
        <v>121</v>
      </c>
      <c r="C111" s="102">
        <v>4700</v>
      </c>
      <c r="D111" s="102">
        <v>4700</v>
      </c>
      <c r="E111" s="103" t="s">
        <v>67</v>
      </c>
      <c r="F111" s="104" t="s">
        <v>122</v>
      </c>
      <c r="G111" s="102">
        <v>4700</v>
      </c>
      <c r="H111" s="104" t="s">
        <v>122</v>
      </c>
      <c r="I111" s="102">
        <v>4700</v>
      </c>
      <c r="J111" s="104" t="s">
        <v>68</v>
      </c>
      <c r="K111" s="106" t="s">
        <v>123</v>
      </c>
    </row>
    <row r="112" spans="1:11" s="107" customFormat="1" ht="43.5" x14ac:dyDescent="0.2">
      <c r="A112" s="100">
        <v>25</v>
      </c>
      <c r="B112" s="251" t="s">
        <v>124</v>
      </c>
      <c r="C112" s="102">
        <v>600</v>
      </c>
      <c r="D112" s="102">
        <v>600</v>
      </c>
      <c r="E112" s="103" t="s">
        <v>67</v>
      </c>
      <c r="F112" s="104" t="s">
        <v>119</v>
      </c>
      <c r="G112" s="105">
        <v>600</v>
      </c>
      <c r="H112" s="104" t="s">
        <v>119</v>
      </c>
      <c r="I112" s="105">
        <v>600</v>
      </c>
      <c r="J112" s="104" t="s">
        <v>68</v>
      </c>
      <c r="K112" s="106" t="s">
        <v>125</v>
      </c>
    </row>
    <row r="113" spans="1:11" s="107" customFormat="1" x14ac:dyDescent="0.2">
      <c r="A113" s="100">
        <v>26</v>
      </c>
      <c r="B113" s="109" t="s">
        <v>126</v>
      </c>
      <c r="C113" s="102">
        <v>12990</v>
      </c>
      <c r="D113" s="102">
        <v>12990</v>
      </c>
      <c r="E113" s="103" t="s">
        <v>67</v>
      </c>
      <c r="F113" s="104" t="s">
        <v>127</v>
      </c>
      <c r="G113" s="105">
        <v>12990</v>
      </c>
      <c r="H113" s="104" t="s">
        <v>127</v>
      </c>
      <c r="I113" s="105">
        <v>12990</v>
      </c>
      <c r="J113" s="104" t="s">
        <v>68</v>
      </c>
      <c r="K113" s="106" t="s">
        <v>128</v>
      </c>
    </row>
    <row r="114" spans="1:11" s="107" customFormat="1" x14ac:dyDescent="0.2">
      <c r="A114" s="108"/>
      <c r="B114" s="109" t="s">
        <v>129</v>
      </c>
      <c r="C114" s="110"/>
      <c r="D114" s="110"/>
      <c r="E114" s="111"/>
      <c r="F114" s="112" t="s">
        <v>130</v>
      </c>
      <c r="G114" s="113">
        <v>14600</v>
      </c>
      <c r="H114" s="112" t="s">
        <v>130</v>
      </c>
      <c r="I114" s="113">
        <v>14600</v>
      </c>
      <c r="J114" s="112"/>
      <c r="K114" s="114"/>
    </row>
    <row r="115" spans="1:11" s="107" customFormat="1" x14ac:dyDescent="0.2">
      <c r="A115" s="108"/>
      <c r="B115" s="109"/>
      <c r="C115" s="110"/>
      <c r="D115" s="110"/>
      <c r="E115" s="111"/>
      <c r="F115" s="112"/>
      <c r="G115" s="113"/>
      <c r="H115" s="112"/>
      <c r="I115" s="113"/>
      <c r="J115" s="112"/>
      <c r="K115" s="114"/>
    </row>
    <row r="116" spans="1:11" s="107" customFormat="1" x14ac:dyDescent="0.2">
      <c r="A116" s="126"/>
      <c r="B116" s="127"/>
      <c r="C116" s="121"/>
      <c r="D116" s="121"/>
      <c r="E116" s="122"/>
      <c r="F116" s="123"/>
      <c r="G116" s="124"/>
      <c r="H116" s="123"/>
      <c r="I116" s="124"/>
      <c r="J116" s="123"/>
      <c r="K116" s="125"/>
    </row>
    <row r="117" spans="1:11" s="107" customFormat="1" ht="43.5" x14ac:dyDescent="0.2">
      <c r="A117" s="100">
        <v>27</v>
      </c>
      <c r="B117" s="101" t="s">
        <v>131</v>
      </c>
      <c r="C117" s="102">
        <v>1120</v>
      </c>
      <c r="D117" s="102">
        <v>1120</v>
      </c>
      <c r="E117" s="103" t="s">
        <v>67</v>
      </c>
      <c r="F117" s="104" t="s">
        <v>132</v>
      </c>
      <c r="G117" s="105">
        <v>1120</v>
      </c>
      <c r="H117" s="104" t="s">
        <v>132</v>
      </c>
      <c r="I117" s="105">
        <v>1120</v>
      </c>
      <c r="J117" s="104" t="s">
        <v>68</v>
      </c>
      <c r="K117" s="106" t="s">
        <v>133</v>
      </c>
    </row>
    <row r="118" spans="1:11" s="107" customFormat="1" x14ac:dyDescent="0.2">
      <c r="A118" s="108"/>
      <c r="B118" s="109"/>
      <c r="C118" s="110"/>
      <c r="D118" s="110"/>
      <c r="E118" s="111" t="s">
        <v>134</v>
      </c>
      <c r="F118" s="112"/>
      <c r="G118" s="113"/>
      <c r="H118" s="112"/>
      <c r="I118" s="113"/>
      <c r="J118" s="112"/>
      <c r="K118" s="114"/>
    </row>
    <row r="119" spans="1:11" s="107" customFormat="1" x14ac:dyDescent="0.2">
      <c r="A119" s="108"/>
      <c r="B119" s="109"/>
      <c r="C119" s="110"/>
      <c r="D119" s="110"/>
      <c r="E119" s="111" t="s">
        <v>135</v>
      </c>
      <c r="F119" s="112"/>
      <c r="G119" s="113"/>
      <c r="H119" s="112"/>
      <c r="I119" s="113"/>
      <c r="J119" s="112"/>
      <c r="K119" s="114"/>
    </row>
    <row r="120" spans="1:11" s="107" customFormat="1" x14ac:dyDescent="0.2">
      <c r="A120" s="126"/>
      <c r="B120" s="127"/>
      <c r="C120" s="121"/>
      <c r="D120" s="121"/>
      <c r="E120" s="122">
        <v>2561</v>
      </c>
      <c r="F120" s="123"/>
      <c r="G120" s="124"/>
      <c r="H120" s="123"/>
      <c r="I120" s="124"/>
      <c r="J120" s="123"/>
      <c r="K120" s="125"/>
    </row>
    <row r="121" spans="1:11" s="107" customFormat="1" ht="43.5" x14ac:dyDescent="0.2">
      <c r="A121" s="100">
        <v>28</v>
      </c>
      <c r="B121" s="101" t="s">
        <v>136</v>
      </c>
      <c r="C121" s="102">
        <v>357</v>
      </c>
      <c r="D121" s="102">
        <v>357</v>
      </c>
      <c r="E121" s="103" t="s">
        <v>67</v>
      </c>
      <c r="F121" s="104" t="s">
        <v>137</v>
      </c>
      <c r="G121" s="105">
        <v>357</v>
      </c>
      <c r="H121" s="104" t="s">
        <v>137</v>
      </c>
      <c r="I121" s="105">
        <v>357</v>
      </c>
      <c r="J121" s="104" t="s">
        <v>138</v>
      </c>
      <c r="K121" s="106" t="s">
        <v>139</v>
      </c>
    </row>
    <row r="122" spans="1:11" s="107" customFormat="1" x14ac:dyDescent="0.2">
      <c r="A122" s="108"/>
      <c r="B122" s="109"/>
      <c r="C122" s="110"/>
      <c r="D122" s="110"/>
      <c r="E122" s="111" t="s">
        <v>134</v>
      </c>
      <c r="F122" s="112"/>
      <c r="G122" s="113"/>
      <c r="H122" s="112"/>
      <c r="I122" s="113"/>
      <c r="J122" s="112"/>
      <c r="K122" s="114"/>
    </row>
    <row r="123" spans="1:11" s="107" customFormat="1" x14ac:dyDescent="0.2">
      <c r="A123" s="108"/>
      <c r="B123" s="109"/>
      <c r="C123" s="110"/>
      <c r="D123" s="110"/>
      <c r="E123" s="111" t="s">
        <v>135</v>
      </c>
      <c r="F123" s="112"/>
      <c r="G123" s="113"/>
      <c r="H123" s="112"/>
      <c r="I123" s="113"/>
      <c r="J123" s="112"/>
      <c r="K123" s="114"/>
    </row>
    <row r="124" spans="1:11" s="107" customFormat="1" x14ac:dyDescent="0.2">
      <c r="A124" s="126"/>
      <c r="B124" s="127"/>
      <c r="C124" s="121"/>
      <c r="D124" s="121"/>
      <c r="E124" s="122">
        <v>2561</v>
      </c>
      <c r="F124" s="123"/>
      <c r="G124" s="124"/>
      <c r="H124" s="123"/>
      <c r="I124" s="124"/>
      <c r="J124" s="123"/>
      <c r="K124" s="125"/>
    </row>
    <row r="125" spans="1:11" s="107" customFormat="1" ht="43.5" x14ac:dyDescent="0.2">
      <c r="A125" s="100">
        <v>29</v>
      </c>
      <c r="B125" s="101" t="s">
        <v>140</v>
      </c>
      <c r="C125" s="102">
        <v>20000</v>
      </c>
      <c r="D125" s="102">
        <v>18764</v>
      </c>
      <c r="E125" s="103" t="s">
        <v>67</v>
      </c>
      <c r="F125" s="104" t="s">
        <v>141</v>
      </c>
      <c r="G125" s="105">
        <v>6053</v>
      </c>
      <c r="H125" s="104" t="s">
        <v>141</v>
      </c>
      <c r="I125" s="105">
        <v>6053</v>
      </c>
      <c r="J125" s="104" t="s">
        <v>138</v>
      </c>
      <c r="K125" s="106" t="s">
        <v>142</v>
      </c>
    </row>
    <row r="126" spans="1:11" s="107" customFormat="1" ht="43.5" x14ac:dyDescent="0.2">
      <c r="A126" s="108"/>
      <c r="B126" s="109"/>
      <c r="C126" s="110"/>
      <c r="D126" s="110"/>
      <c r="E126" s="111"/>
      <c r="F126" s="112" t="s">
        <v>143</v>
      </c>
      <c r="G126" s="113">
        <v>1290</v>
      </c>
      <c r="H126" s="112" t="s">
        <v>143</v>
      </c>
      <c r="I126" s="113">
        <v>1290</v>
      </c>
      <c r="J126" s="112"/>
      <c r="K126" s="114" t="s">
        <v>144</v>
      </c>
    </row>
    <row r="127" spans="1:11" s="107" customFormat="1" ht="43.5" x14ac:dyDescent="0.2">
      <c r="A127" s="108"/>
      <c r="B127" s="109"/>
      <c r="C127" s="110"/>
      <c r="D127" s="110"/>
      <c r="E127" s="111"/>
      <c r="F127" s="112" t="s">
        <v>145</v>
      </c>
      <c r="G127" s="113">
        <v>12657</v>
      </c>
      <c r="H127" s="112" t="s">
        <v>145</v>
      </c>
      <c r="I127" s="113">
        <v>11421</v>
      </c>
      <c r="J127" s="112"/>
      <c r="K127" s="114" t="s">
        <v>146</v>
      </c>
    </row>
    <row r="128" spans="1:11" s="107" customFormat="1" x14ac:dyDescent="0.2">
      <c r="A128" s="126"/>
      <c r="B128" s="127"/>
      <c r="C128" s="121"/>
      <c r="D128" s="121"/>
      <c r="E128" s="122"/>
      <c r="F128" s="123"/>
      <c r="G128" s="124">
        <v>20000</v>
      </c>
      <c r="H128" s="123"/>
      <c r="I128" s="124">
        <v>18764</v>
      </c>
      <c r="J128" s="123"/>
      <c r="K128" s="125"/>
    </row>
    <row r="129" spans="1:11" s="107" customFormat="1" x14ac:dyDescent="0.2">
      <c r="A129" s="100">
        <v>30</v>
      </c>
      <c r="B129" s="109" t="s">
        <v>147</v>
      </c>
      <c r="C129" s="110">
        <v>19475</v>
      </c>
      <c r="D129" s="110">
        <v>19475</v>
      </c>
      <c r="E129" s="111" t="s">
        <v>67</v>
      </c>
      <c r="F129" s="112" t="s">
        <v>148</v>
      </c>
      <c r="G129" s="113">
        <v>19475</v>
      </c>
      <c r="H129" s="112" t="s">
        <v>148</v>
      </c>
      <c r="I129" s="113">
        <v>19475</v>
      </c>
      <c r="J129" s="112" t="s">
        <v>138</v>
      </c>
      <c r="K129" s="128" t="s">
        <v>338</v>
      </c>
    </row>
    <row r="130" spans="1:11" s="107" customFormat="1" x14ac:dyDescent="0.2">
      <c r="A130" s="108"/>
      <c r="B130" s="109"/>
      <c r="C130" s="110"/>
      <c r="D130" s="110"/>
      <c r="E130" s="111"/>
      <c r="F130" s="112"/>
      <c r="G130" s="113"/>
      <c r="H130" s="112"/>
      <c r="I130" s="113"/>
      <c r="J130" s="112"/>
      <c r="K130" s="129" t="s">
        <v>339</v>
      </c>
    </row>
    <row r="131" spans="1:11" s="107" customFormat="1" x14ac:dyDescent="0.2">
      <c r="A131" s="126"/>
      <c r="B131" s="127"/>
      <c r="C131" s="121"/>
      <c r="D131" s="121"/>
      <c r="E131" s="122"/>
      <c r="F131" s="123"/>
      <c r="G131" s="124"/>
      <c r="H131" s="123"/>
      <c r="I131" s="124"/>
      <c r="J131" s="123"/>
      <c r="K131" s="125"/>
    </row>
    <row r="132" spans="1:11" s="107" customFormat="1" ht="43.5" x14ac:dyDescent="0.2">
      <c r="A132" s="100">
        <v>31</v>
      </c>
      <c r="B132" s="101" t="s">
        <v>149</v>
      </c>
      <c r="C132" s="102">
        <v>4550</v>
      </c>
      <c r="D132" s="102">
        <v>4550</v>
      </c>
      <c r="E132" s="103" t="s">
        <v>67</v>
      </c>
      <c r="F132" s="104" t="s">
        <v>150</v>
      </c>
      <c r="G132" s="105">
        <v>300</v>
      </c>
      <c r="H132" s="104" t="s">
        <v>150</v>
      </c>
      <c r="I132" s="105">
        <v>300</v>
      </c>
      <c r="J132" s="104" t="s">
        <v>138</v>
      </c>
      <c r="K132" s="106" t="s">
        <v>151</v>
      </c>
    </row>
    <row r="133" spans="1:11" s="107" customFormat="1" ht="43.5" x14ac:dyDescent="0.2">
      <c r="A133" s="108"/>
      <c r="B133" s="109" t="s">
        <v>152</v>
      </c>
      <c r="C133" s="110"/>
      <c r="D133" s="110"/>
      <c r="E133" s="111" t="s">
        <v>134</v>
      </c>
      <c r="F133" s="112" t="s">
        <v>153</v>
      </c>
      <c r="G133" s="113">
        <v>4250</v>
      </c>
      <c r="H133" s="112" t="s">
        <v>153</v>
      </c>
      <c r="I133" s="113">
        <v>4250</v>
      </c>
      <c r="J133" s="112"/>
      <c r="K133" s="114" t="s">
        <v>154</v>
      </c>
    </row>
    <row r="134" spans="1:11" s="107" customFormat="1" x14ac:dyDescent="0.2">
      <c r="A134" s="108"/>
      <c r="B134" s="109"/>
      <c r="C134" s="110"/>
      <c r="D134" s="110"/>
      <c r="E134" s="111" t="s">
        <v>135</v>
      </c>
      <c r="F134" s="112"/>
      <c r="G134" s="113"/>
      <c r="H134" s="112"/>
      <c r="I134" s="113"/>
      <c r="J134" s="112"/>
      <c r="K134" s="114"/>
    </row>
    <row r="135" spans="1:11" s="107" customFormat="1" x14ac:dyDescent="0.2">
      <c r="A135" s="126"/>
      <c r="B135" s="127"/>
      <c r="C135" s="121"/>
      <c r="D135" s="121"/>
      <c r="E135" s="122">
        <v>2561</v>
      </c>
      <c r="F135" s="123"/>
      <c r="G135" s="124"/>
      <c r="H135" s="123"/>
      <c r="I135" s="124"/>
      <c r="J135" s="123"/>
      <c r="K135" s="125"/>
    </row>
    <row r="136" spans="1:11" s="107" customFormat="1" ht="43.5" x14ac:dyDescent="0.2">
      <c r="A136" s="100">
        <v>32</v>
      </c>
      <c r="B136" s="109" t="s">
        <v>149</v>
      </c>
      <c r="C136" s="110">
        <v>8750</v>
      </c>
      <c r="D136" s="110">
        <v>8750</v>
      </c>
      <c r="E136" s="111" t="s">
        <v>67</v>
      </c>
      <c r="F136" s="112" t="s">
        <v>155</v>
      </c>
      <c r="G136" s="113">
        <v>1800</v>
      </c>
      <c r="H136" s="112" t="s">
        <v>155</v>
      </c>
      <c r="I136" s="113">
        <v>1800</v>
      </c>
      <c r="J136" s="112" t="s">
        <v>138</v>
      </c>
      <c r="K136" s="114" t="s">
        <v>156</v>
      </c>
    </row>
    <row r="137" spans="1:11" s="107" customFormat="1" ht="43.5" x14ac:dyDescent="0.2">
      <c r="A137" s="108"/>
      <c r="B137" s="109" t="s">
        <v>157</v>
      </c>
      <c r="C137" s="110"/>
      <c r="D137" s="110"/>
      <c r="E137" s="111" t="s">
        <v>158</v>
      </c>
      <c r="F137" s="112" t="s">
        <v>150</v>
      </c>
      <c r="G137" s="113">
        <v>300</v>
      </c>
      <c r="H137" s="112" t="s">
        <v>150</v>
      </c>
      <c r="I137" s="113">
        <v>300</v>
      </c>
      <c r="J137" s="112"/>
      <c r="K137" s="114" t="s">
        <v>159</v>
      </c>
    </row>
    <row r="138" spans="1:11" s="107" customFormat="1" ht="43.5" x14ac:dyDescent="0.2">
      <c r="A138" s="108"/>
      <c r="B138" s="109"/>
      <c r="C138" s="110"/>
      <c r="D138" s="110"/>
      <c r="E138" s="111" t="s">
        <v>160</v>
      </c>
      <c r="F138" s="112" t="s">
        <v>150</v>
      </c>
      <c r="G138" s="113">
        <v>300</v>
      </c>
      <c r="H138" s="112" t="s">
        <v>150</v>
      </c>
      <c r="I138" s="113">
        <v>300</v>
      </c>
      <c r="J138" s="112"/>
      <c r="K138" s="114" t="s">
        <v>161</v>
      </c>
    </row>
    <row r="139" spans="1:11" s="107" customFormat="1" ht="43.5" x14ac:dyDescent="0.2">
      <c r="A139" s="108"/>
      <c r="B139" s="109"/>
      <c r="C139" s="110"/>
      <c r="D139" s="110"/>
      <c r="E139" s="111">
        <v>2561</v>
      </c>
      <c r="F139" s="112" t="s">
        <v>153</v>
      </c>
      <c r="G139" s="113">
        <v>4250</v>
      </c>
      <c r="H139" s="112" t="s">
        <v>153</v>
      </c>
      <c r="I139" s="113">
        <v>4250</v>
      </c>
      <c r="J139" s="112"/>
      <c r="K139" s="114" t="s">
        <v>162</v>
      </c>
    </row>
    <row r="140" spans="1:11" s="107" customFormat="1" ht="43.5" x14ac:dyDescent="0.2">
      <c r="A140" s="108"/>
      <c r="B140" s="109"/>
      <c r="C140" s="110"/>
      <c r="D140" s="110"/>
      <c r="E140" s="111"/>
      <c r="F140" s="112" t="s">
        <v>155</v>
      </c>
      <c r="G140" s="113">
        <v>1800</v>
      </c>
      <c r="H140" s="112" t="s">
        <v>155</v>
      </c>
      <c r="I140" s="113">
        <v>1800</v>
      </c>
      <c r="J140" s="112"/>
      <c r="K140" s="114" t="s">
        <v>163</v>
      </c>
    </row>
    <row r="141" spans="1:11" s="107" customFormat="1" ht="43.5" x14ac:dyDescent="0.2">
      <c r="A141" s="108"/>
      <c r="B141" s="109"/>
      <c r="C141" s="110"/>
      <c r="D141" s="110"/>
      <c r="E141" s="111"/>
      <c r="F141" s="112" t="s">
        <v>150</v>
      </c>
      <c r="G141" s="113">
        <v>300</v>
      </c>
      <c r="H141" s="112" t="s">
        <v>150</v>
      </c>
      <c r="I141" s="113">
        <v>300</v>
      </c>
      <c r="J141" s="112"/>
      <c r="K141" s="114" t="s">
        <v>164</v>
      </c>
    </row>
    <row r="142" spans="1:11" s="107" customFormat="1" ht="43.5" x14ac:dyDescent="0.2">
      <c r="A142" s="115">
        <v>33</v>
      </c>
      <c r="B142" s="116" t="s">
        <v>149</v>
      </c>
      <c r="C142" s="130">
        <f>G142+G143+G144+G145+G146+G147</f>
        <v>16950</v>
      </c>
      <c r="D142" s="130">
        <f>I142+I143+I144+I145+I146+I147</f>
        <v>16950</v>
      </c>
      <c r="E142" s="131" t="s">
        <v>67</v>
      </c>
      <c r="F142" s="106" t="s">
        <v>165</v>
      </c>
      <c r="G142" s="132">
        <v>4500</v>
      </c>
      <c r="H142" s="106" t="s">
        <v>165</v>
      </c>
      <c r="I142" s="133">
        <v>4500</v>
      </c>
      <c r="J142" s="106" t="s">
        <v>138</v>
      </c>
      <c r="K142" s="104" t="s">
        <v>166</v>
      </c>
    </row>
    <row r="143" spans="1:11" s="107" customFormat="1" ht="43.5" x14ac:dyDescent="0.2">
      <c r="A143" s="117"/>
      <c r="B143" s="118" t="s">
        <v>167</v>
      </c>
      <c r="C143" s="134"/>
      <c r="D143" s="134"/>
      <c r="E143" s="135" t="s">
        <v>158</v>
      </c>
      <c r="F143" s="114" t="s">
        <v>150</v>
      </c>
      <c r="G143" s="136">
        <v>600</v>
      </c>
      <c r="H143" s="114" t="s">
        <v>150</v>
      </c>
      <c r="I143" s="137">
        <v>600</v>
      </c>
      <c r="J143" s="114"/>
      <c r="K143" s="112" t="s">
        <v>168</v>
      </c>
    </row>
    <row r="144" spans="1:11" s="107" customFormat="1" ht="43.5" x14ac:dyDescent="0.2">
      <c r="A144" s="117"/>
      <c r="B144" s="118"/>
      <c r="C144" s="134"/>
      <c r="D144" s="134"/>
      <c r="E144" s="135" t="s">
        <v>160</v>
      </c>
      <c r="F144" s="114" t="s">
        <v>155</v>
      </c>
      <c r="G144" s="136">
        <v>1800</v>
      </c>
      <c r="H144" s="114" t="s">
        <v>155</v>
      </c>
      <c r="I144" s="137">
        <v>1800</v>
      </c>
      <c r="J144" s="114"/>
      <c r="K144" s="112" t="s">
        <v>169</v>
      </c>
    </row>
    <row r="145" spans="1:11" s="107" customFormat="1" x14ac:dyDescent="0.2">
      <c r="A145" s="117"/>
      <c r="B145" s="118"/>
      <c r="C145" s="134"/>
      <c r="D145" s="134"/>
      <c r="E145" s="135">
        <v>2561</v>
      </c>
      <c r="F145" s="114" t="s">
        <v>153</v>
      </c>
      <c r="G145" s="136">
        <v>5100</v>
      </c>
      <c r="H145" s="114" t="s">
        <v>153</v>
      </c>
      <c r="I145" s="137">
        <v>5100</v>
      </c>
      <c r="J145" s="114"/>
      <c r="K145" s="112" t="s">
        <v>170</v>
      </c>
    </row>
    <row r="146" spans="1:11" s="107" customFormat="1" ht="43.5" x14ac:dyDescent="0.2">
      <c r="A146" s="117"/>
      <c r="B146" s="118"/>
      <c r="C146" s="134"/>
      <c r="D146" s="134"/>
      <c r="E146" s="135"/>
      <c r="F146" s="114" t="s">
        <v>150</v>
      </c>
      <c r="G146" s="136">
        <v>450</v>
      </c>
      <c r="H146" s="114" t="s">
        <v>150</v>
      </c>
      <c r="I146" s="137">
        <v>450</v>
      </c>
      <c r="J146" s="114"/>
      <c r="K146" s="112" t="s">
        <v>171</v>
      </c>
    </row>
    <row r="147" spans="1:11" s="107" customFormat="1" ht="43.5" x14ac:dyDescent="0.2">
      <c r="A147" s="138"/>
      <c r="B147" s="120"/>
      <c r="C147" s="139"/>
      <c r="D147" s="139"/>
      <c r="E147" s="140"/>
      <c r="F147" s="125" t="s">
        <v>165</v>
      </c>
      <c r="G147" s="141">
        <v>4500</v>
      </c>
      <c r="H147" s="125" t="s">
        <v>165</v>
      </c>
      <c r="I147" s="142">
        <v>4500</v>
      </c>
      <c r="J147" s="125"/>
      <c r="K147" s="123" t="s">
        <v>172</v>
      </c>
    </row>
    <row r="148" spans="1:11" s="107" customFormat="1" ht="43.5" x14ac:dyDescent="0.2">
      <c r="A148" s="115">
        <v>34</v>
      </c>
      <c r="B148" s="116" t="s">
        <v>149</v>
      </c>
      <c r="C148" s="130">
        <v>6800</v>
      </c>
      <c r="D148" s="130">
        <v>6800</v>
      </c>
      <c r="E148" s="131" t="s">
        <v>67</v>
      </c>
      <c r="F148" s="106" t="s">
        <v>150</v>
      </c>
      <c r="G148" s="132">
        <v>300</v>
      </c>
      <c r="H148" s="106" t="s">
        <v>150</v>
      </c>
      <c r="I148" s="133">
        <v>300</v>
      </c>
      <c r="J148" s="106" t="s">
        <v>138</v>
      </c>
      <c r="K148" s="104" t="s">
        <v>173</v>
      </c>
    </row>
    <row r="149" spans="1:11" s="107" customFormat="1" ht="43.5" x14ac:dyDescent="0.2">
      <c r="A149" s="117"/>
      <c r="B149" s="118" t="s">
        <v>174</v>
      </c>
      <c r="C149" s="134"/>
      <c r="D149" s="134"/>
      <c r="E149" s="135" t="s">
        <v>158</v>
      </c>
      <c r="F149" s="114" t="s">
        <v>155</v>
      </c>
      <c r="G149" s="136">
        <v>1800</v>
      </c>
      <c r="H149" s="114" t="s">
        <v>155</v>
      </c>
      <c r="I149" s="137">
        <v>1800</v>
      </c>
      <c r="J149" s="114"/>
      <c r="K149" s="112" t="s">
        <v>175</v>
      </c>
    </row>
    <row r="150" spans="1:11" s="107" customFormat="1" ht="43.5" x14ac:dyDescent="0.2">
      <c r="A150" s="143"/>
      <c r="B150" s="118"/>
      <c r="C150" s="134"/>
      <c r="D150" s="134"/>
      <c r="E150" s="135" t="s">
        <v>160</v>
      </c>
      <c r="F150" s="114" t="s">
        <v>150</v>
      </c>
      <c r="G150" s="136">
        <v>450</v>
      </c>
      <c r="H150" s="114" t="s">
        <v>150</v>
      </c>
      <c r="I150" s="137">
        <v>450</v>
      </c>
      <c r="J150" s="114"/>
      <c r="K150" s="112" t="s">
        <v>176</v>
      </c>
    </row>
    <row r="151" spans="1:11" s="107" customFormat="1" ht="43.5" x14ac:dyDescent="0.2">
      <c r="A151" s="119"/>
      <c r="B151" s="120"/>
      <c r="C151" s="139"/>
      <c r="D151" s="139"/>
      <c r="E151" s="140">
        <v>2561</v>
      </c>
      <c r="F151" s="125" t="s">
        <v>153</v>
      </c>
      <c r="G151" s="141">
        <v>4250</v>
      </c>
      <c r="H151" s="125" t="s">
        <v>153</v>
      </c>
      <c r="I151" s="142">
        <v>4250</v>
      </c>
      <c r="J151" s="125"/>
      <c r="K151" s="123" t="s">
        <v>177</v>
      </c>
    </row>
    <row r="152" spans="1:11" s="107" customFormat="1" ht="43.5" x14ac:dyDescent="0.2">
      <c r="A152" s="115">
        <v>35</v>
      </c>
      <c r="B152" s="116" t="s">
        <v>149</v>
      </c>
      <c r="C152" s="130">
        <v>7850</v>
      </c>
      <c r="D152" s="130">
        <v>7850</v>
      </c>
      <c r="E152" s="131" t="s">
        <v>67</v>
      </c>
      <c r="F152" s="106" t="s">
        <v>178</v>
      </c>
      <c r="G152" s="132">
        <v>600</v>
      </c>
      <c r="H152" s="106" t="s">
        <v>178</v>
      </c>
      <c r="I152" s="133">
        <v>600</v>
      </c>
      <c r="J152" s="106" t="s">
        <v>138</v>
      </c>
      <c r="K152" s="104" t="s">
        <v>179</v>
      </c>
    </row>
    <row r="153" spans="1:11" s="107" customFormat="1" ht="43.5" x14ac:dyDescent="0.2">
      <c r="A153" s="143"/>
      <c r="B153" s="144" t="s">
        <v>180</v>
      </c>
      <c r="C153" s="145"/>
      <c r="D153" s="145"/>
      <c r="E153" s="146" t="s">
        <v>158</v>
      </c>
      <c r="F153" s="147" t="s">
        <v>150</v>
      </c>
      <c r="G153" s="148">
        <v>450</v>
      </c>
      <c r="H153" s="147" t="s">
        <v>150</v>
      </c>
      <c r="I153" s="149">
        <v>450</v>
      </c>
      <c r="J153" s="147"/>
      <c r="K153" s="150" t="s">
        <v>181</v>
      </c>
    </row>
    <row r="154" spans="1:11" s="107" customFormat="1" ht="43.5" x14ac:dyDescent="0.5">
      <c r="A154" s="151"/>
      <c r="B154" s="144"/>
      <c r="C154" s="145"/>
      <c r="D154" s="145"/>
      <c r="E154" s="146" t="s">
        <v>160</v>
      </c>
      <c r="F154" s="147" t="s">
        <v>155</v>
      </c>
      <c r="G154" s="152">
        <v>1800</v>
      </c>
      <c r="H154" s="153" t="s">
        <v>155</v>
      </c>
      <c r="I154" s="154">
        <v>1800</v>
      </c>
      <c r="J154" s="147"/>
      <c r="K154" s="150" t="s">
        <v>182</v>
      </c>
    </row>
    <row r="155" spans="1:11" s="107" customFormat="1" ht="43.5" x14ac:dyDescent="0.2">
      <c r="A155" s="151"/>
      <c r="B155" s="144"/>
      <c r="C155" s="145"/>
      <c r="D155" s="145"/>
      <c r="E155" s="146">
        <v>2561</v>
      </c>
      <c r="F155" s="147" t="s">
        <v>153</v>
      </c>
      <c r="G155" s="148">
        <v>4250</v>
      </c>
      <c r="H155" s="147" t="s">
        <v>153</v>
      </c>
      <c r="I155" s="149">
        <v>4250</v>
      </c>
      <c r="J155" s="147"/>
      <c r="K155" s="150" t="s">
        <v>183</v>
      </c>
    </row>
    <row r="156" spans="1:11" s="107" customFormat="1" ht="43.5" x14ac:dyDescent="0.5">
      <c r="A156" s="151"/>
      <c r="B156" s="144"/>
      <c r="C156" s="145"/>
      <c r="D156" s="145"/>
      <c r="E156" s="146"/>
      <c r="F156" s="147" t="s">
        <v>150</v>
      </c>
      <c r="G156" s="148">
        <v>450</v>
      </c>
      <c r="H156" s="147" t="s">
        <v>150</v>
      </c>
      <c r="I156" s="149">
        <v>450</v>
      </c>
      <c r="J156" s="155"/>
      <c r="K156" s="150" t="s">
        <v>184</v>
      </c>
    </row>
    <row r="157" spans="1:11" s="107" customFormat="1" ht="43.5" x14ac:dyDescent="0.5">
      <c r="A157" s="156"/>
      <c r="B157" s="157"/>
      <c r="C157" s="158"/>
      <c r="D157" s="158"/>
      <c r="E157" s="159"/>
      <c r="F157" s="160" t="s">
        <v>150</v>
      </c>
      <c r="G157" s="161">
        <v>300</v>
      </c>
      <c r="H157" s="160" t="s">
        <v>150</v>
      </c>
      <c r="I157" s="162">
        <v>300</v>
      </c>
      <c r="J157" s="163"/>
      <c r="K157" s="164" t="s">
        <v>185</v>
      </c>
    </row>
    <row r="158" spans="1:11" s="107" customFormat="1" ht="43.5" x14ac:dyDescent="0.5">
      <c r="A158" s="115">
        <v>36</v>
      </c>
      <c r="B158" s="165" t="s">
        <v>149</v>
      </c>
      <c r="C158" s="166">
        <v>8750</v>
      </c>
      <c r="D158" s="166">
        <v>8750</v>
      </c>
      <c r="E158" s="167" t="s">
        <v>67</v>
      </c>
      <c r="F158" s="168" t="s">
        <v>155</v>
      </c>
      <c r="G158" s="169">
        <v>1800</v>
      </c>
      <c r="H158" s="170" t="s">
        <v>155</v>
      </c>
      <c r="I158" s="171">
        <v>1800</v>
      </c>
      <c r="J158" s="106" t="s">
        <v>138</v>
      </c>
      <c r="K158" s="172" t="s">
        <v>186</v>
      </c>
    </row>
    <row r="159" spans="1:11" s="107" customFormat="1" ht="43.5" x14ac:dyDescent="0.2">
      <c r="A159" s="151"/>
      <c r="B159" s="144" t="s">
        <v>157</v>
      </c>
      <c r="C159" s="145"/>
      <c r="D159" s="145"/>
      <c r="E159" s="146" t="s">
        <v>158</v>
      </c>
      <c r="F159" s="147" t="s">
        <v>150</v>
      </c>
      <c r="G159" s="148">
        <v>300</v>
      </c>
      <c r="H159" s="147" t="s">
        <v>150</v>
      </c>
      <c r="I159" s="149">
        <v>300</v>
      </c>
      <c r="J159" s="147"/>
      <c r="K159" s="150" t="s">
        <v>187</v>
      </c>
    </row>
    <row r="160" spans="1:11" s="107" customFormat="1" ht="43.5" x14ac:dyDescent="0.2">
      <c r="A160" s="151"/>
      <c r="B160" s="144"/>
      <c r="C160" s="145"/>
      <c r="D160" s="145"/>
      <c r="E160" s="146" t="s">
        <v>160</v>
      </c>
      <c r="F160" s="147" t="s">
        <v>153</v>
      </c>
      <c r="G160" s="148">
        <v>4250</v>
      </c>
      <c r="H160" s="147" t="s">
        <v>153</v>
      </c>
      <c r="I160" s="149">
        <v>4250</v>
      </c>
      <c r="J160" s="147"/>
      <c r="K160" s="150" t="s">
        <v>188</v>
      </c>
    </row>
    <row r="161" spans="1:11" s="107" customFormat="1" ht="43.5" x14ac:dyDescent="0.2">
      <c r="A161" s="151"/>
      <c r="B161" s="144"/>
      <c r="C161" s="145"/>
      <c r="D161" s="145"/>
      <c r="E161" s="146">
        <v>2561</v>
      </c>
      <c r="F161" s="147" t="s">
        <v>150</v>
      </c>
      <c r="G161" s="148">
        <v>300</v>
      </c>
      <c r="H161" s="147" t="s">
        <v>150</v>
      </c>
      <c r="I161" s="149">
        <v>300</v>
      </c>
      <c r="J161" s="147"/>
      <c r="K161" s="150" t="s">
        <v>189</v>
      </c>
    </row>
    <row r="162" spans="1:11" s="107" customFormat="1" ht="43.5" x14ac:dyDescent="0.2">
      <c r="A162" s="151"/>
      <c r="B162" s="144"/>
      <c r="C162" s="145"/>
      <c r="D162" s="145"/>
      <c r="E162" s="146"/>
      <c r="F162" s="147" t="s">
        <v>150</v>
      </c>
      <c r="G162" s="148">
        <v>300</v>
      </c>
      <c r="H162" s="147" t="s">
        <v>150</v>
      </c>
      <c r="I162" s="149">
        <v>300</v>
      </c>
      <c r="J162" s="147"/>
      <c r="K162" s="150" t="s">
        <v>190</v>
      </c>
    </row>
    <row r="163" spans="1:11" s="107" customFormat="1" ht="43.5" x14ac:dyDescent="0.5">
      <c r="A163" s="156"/>
      <c r="B163" s="157"/>
      <c r="C163" s="158"/>
      <c r="D163" s="158"/>
      <c r="E163" s="159"/>
      <c r="F163" s="160" t="s">
        <v>155</v>
      </c>
      <c r="G163" s="173">
        <v>1800</v>
      </c>
      <c r="H163" s="174" t="s">
        <v>155</v>
      </c>
      <c r="I163" s="175">
        <v>1800</v>
      </c>
      <c r="J163" s="160"/>
      <c r="K163" s="164" t="s">
        <v>191</v>
      </c>
    </row>
    <row r="164" spans="1:11" s="107" customFormat="1" ht="43.5" x14ac:dyDescent="0.5">
      <c r="A164" s="115">
        <v>37</v>
      </c>
      <c r="B164" s="165" t="s">
        <v>192</v>
      </c>
      <c r="C164" s="166">
        <v>550</v>
      </c>
      <c r="D164" s="166">
        <v>550</v>
      </c>
      <c r="E164" s="167" t="s">
        <v>67</v>
      </c>
      <c r="F164" s="168" t="s">
        <v>193</v>
      </c>
      <c r="G164" s="169">
        <v>550</v>
      </c>
      <c r="H164" s="168" t="s">
        <v>193</v>
      </c>
      <c r="I164" s="171">
        <v>550</v>
      </c>
      <c r="J164" s="170" t="s">
        <v>138</v>
      </c>
      <c r="K164" s="172" t="s">
        <v>194</v>
      </c>
    </row>
    <row r="165" spans="1:11" s="107" customFormat="1" x14ac:dyDescent="0.5">
      <c r="A165" s="151"/>
      <c r="B165" s="144" t="s">
        <v>195</v>
      </c>
      <c r="C165" s="145"/>
      <c r="D165" s="145"/>
      <c r="E165" s="146" t="s">
        <v>158</v>
      </c>
      <c r="F165" s="118"/>
      <c r="G165" s="148"/>
      <c r="H165" s="147"/>
      <c r="I165" s="149"/>
      <c r="J165" s="155"/>
      <c r="K165" s="150"/>
    </row>
    <row r="166" spans="1:11" s="107" customFormat="1" x14ac:dyDescent="0.5">
      <c r="A166" s="151"/>
      <c r="B166" s="144"/>
      <c r="C166" s="145"/>
      <c r="D166" s="145"/>
      <c r="E166" s="146" t="s">
        <v>160</v>
      </c>
      <c r="F166" s="153"/>
      <c r="G166" s="148"/>
      <c r="H166" s="147"/>
      <c r="I166" s="149"/>
      <c r="J166" s="155"/>
      <c r="K166" s="150"/>
    </row>
    <row r="167" spans="1:11" s="107" customFormat="1" x14ac:dyDescent="0.5">
      <c r="A167" s="156"/>
      <c r="B167" s="157"/>
      <c r="C167" s="158"/>
      <c r="D167" s="158"/>
      <c r="E167" s="159">
        <v>2561</v>
      </c>
      <c r="F167" s="153"/>
      <c r="G167" s="161"/>
      <c r="H167" s="147"/>
      <c r="I167" s="162"/>
      <c r="J167" s="163"/>
      <c r="K167" s="164"/>
    </row>
    <row r="168" spans="1:11" s="107" customFormat="1" ht="43.5" x14ac:dyDescent="0.45">
      <c r="A168" s="115">
        <v>38</v>
      </c>
      <c r="B168" s="165" t="s">
        <v>196</v>
      </c>
      <c r="C168" s="166">
        <v>1500</v>
      </c>
      <c r="D168" s="166">
        <v>1500</v>
      </c>
      <c r="E168" s="167" t="s">
        <v>67</v>
      </c>
      <c r="F168" s="257" t="s">
        <v>197</v>
      </c>
      <c r="G168" s="176">
        <v>500</v>
      </c>
      <c r="H168" s="257" t="s">
        <v>197</v>
      </c>
      <c r="I168" s="177">
        <v>500</v>
      </c>
      <c r="J168" s="170" t="s">
        <v>138</v>
      </c>
      <c r="K168" s="172" t="s">
        <v>198</v>
      </c>
    </row>
    <row r="169" spans="1:11" s="107" customFormat="1" ht="43.5" x14ac:dyDescent="0.45">
      <c r="A169" s="151"/>
      <c r="B169" s="144"/>
      <c r="C169" s="145"/>
      <c r="D169" s="145"/>
      <c r="E169" s="146" t="s">
        <v>158</v>
      </c>
      <c r="F169" s="258" t="s">
        <v>197</v>
      </c>
      <c r="G169" s="148">
        <v>500</v>
      </c>
      <c r="H169" s="258" t="s">
        <v>197</v>
      </c>
      <c r="I169" s="178">
        <v>500</v>
      </c>
      <c r="J169" s="147"/>
      <c r="K169" s="150" t="s">
        <v>199</v>
      </c>
    </row>
    <row r="170" spans="1:11" s="107" customFormat="1" ht="43.5" x14ac:dyDescent="0.45">
      <c r="A170" s="151"/>
      <c r="B170" s="144"/>
      <c r="C170" s="145"/>
      <c r="D170" s="145"/>
      <c r="E170" s="146" t="s">
        <v>160</v>
      </c>
      <c r="F170" s="258" t="s">
        <v>197</v>
      </c>
      <c r="G170" s="152">
        <v>500</v>
      </c>
      <c r="H170" s="258" t="s">
        <v>197</v>
      </c>
      <c r="I170" s="179">
        <v>500</v>
      </c>
      <c r="J170" s="147"/>
      <c r="K170" s="150" t="s">
        <v>200</v>
      </c>
    </row>
    <row r="171" spans="1:11" s="107" customFormat="1" x14ac:dyDescent="0.5">
      <c r="A171" s="138"/>
      <c r="B171" s="157"/>
      <c r="C171" s="158"/>
      <c r="D171" s="158"/>
      <c r="E171" s="159">
        <v>2561</v>
      </c>
      <c r="F171" s="174"/>
      <c r="G171" s="161"/>
      <c r="H171" s="259"/>
      <c r="I171" s="180"/>
      <c r="J171" s="160"/>
      <c r="K171" s="164"/>
    </row>
    <row r="172" spans="1:11" s="107" customFormat="1" ht="43.5" x14ac:dyDescent="0.5">
      <c r="A172" s="115">
        <v>39</v>
      </c>
      <c r="B172" s="165" t="s">
        <v>201</v>
      </c>
      <c r="C172" s="166">
        <v>2520</v>
      </c>
      <c r="D172" s="166">
        <v>2520</v>
      </c>
      <c r="E172" s="181" t="s">
        <v>67</v>
      </c>
      <c r="F172" s="182" t="s">
        <v>202</v>
      </c>
      <c r="G172" s="169">
        <v>1680</v>
      </c>
      <c r="H172" s="147" t="s">
        <v>202</v>
      </c>
      <c r="I172" s="171">
        <v>1680</v>
      </c>
      <c r="J172" s="170" t="s">
        <v>138</v>
      </c>
      <c r="K172" s="172" t="s">
        <v>203</v>
      </c>
    </row>
    <row r="173" spans="1:11" s="107" customFormat="1" ht="43.5" x14ac:dyDescent="0.5">
      <c r="A173" s="151"/>
      <c r="B173" s="144"/>
      <c r="C173" s="145"/>
      <c r="D173" s="145"/>
      <c r="E173" s="183" t="s">
        <v>158</v>
      </c>
      <c r="F173" s="182" t="s">
        <v>204</v>
      </c>
      <c r="G173" s="148">
        <v>840</v>
      </c>
      <c r="H173" s="147" t="s">
        <v>204</v>
      </c>
      <c r="I173" s="149">
        <v>840</v>
      </c>
      <c r="J173" s="147"/>
      <c r="K173" s="150" t="s">
        <v>205</v>
      </c>
    </row>
    <row r="174" spans="1:11" s="107" customFormat="1" x14ac:dyDescent="0.2">
      <c r="A174" s="143"/>
      <c r="B174" s="144"/>
      <c r="C174" s="145"/>
      <c r="D174" s="145"/>
      <c r="E174" s="183" t="s">
        <v>160</v>
      </c>
      <c r="F174" s="147"/>
      <c r="G174" s="148"/>
      <c r="H174" s="147"/>
      <c r="I174" s="149"/>
      <c r="J174" s="147"/>
      <c r="K174" s="150"/>
    </row>
    <row r="175" spans="1:11" s="107" customFormat="1" x14ac:dyDescent="0.5">
      <c r="A175" s="156"/>
      <c r="B175" s="157"/>
      <c r="C175" s="158"/>
      <c r="D175" s="158"/>
      <c r="E175" s="184">
        <v>2561</v>
      </c>
      <c r="F175" s="185"/>
      <c r="G175" s="161"/>
      <c r="H175" s="160"/>
      <c r="I175" s="162"/>
      <c r="J175" s="160"/>
      <c r="K175" s="164"/>
    </row>
    <row r="176" spans="1:11" s="107" customFormat="1" ht="43.5" x14ac:dyDescent="0.2">
      <c r="A176" s="100">
        <v>40</v>
      </c>
      <c r="B176" s="186" t="s">
        <v>206</v>
      </c>
      <c r="C176" s="187">
        <f>G176+G177+G178</f>
        <v>2774</v>
      </c>
      <c r="D176" s="188">
        <f>I176+I177+I178</f>
        <v>2774</v>
      </c>
      <c r="E176" s="189" t="s">
        <v>67</v>
      </c>
      <c r="F176" s="172" t="s">
        <v>207</v>
      </c>
      <c r="G176" s="190">
        <v>690</v>
      </c>
      <c r="H176" s="172" t="s">
        <v>207</v>
      </c>
      <c r="I176" s="190">
        <v>690</v>
      </c>
      <c r="J176" s="170" t="s">
        <v>138</v>
      </c>
      <c r="K176" s="172" t="s">
        <v>208</v>
      </c>
    </row>
    <row r="177" spans="1:11" s="107" customFormat="1" ht="43.5" x14ac:dyDescent="0.2">
      <c r="A177" s="191"/>
      <c r="B177" s="192"/>
      <c r="C177" s="193"/>
      <c r="D177" s="194"/>
      <c r="E177" s="195" t="s">
        <v>158</v>
      </c>
      <c r="F177" s="150" t="s">
        <v>209</v>
      </c>
      <c r="G177" s="196">
        <v>1769</v>
      </c>
      <c r="H177" s="150" t="s">
        <v>209</v>
      </c>
      <c r="I177" s="196">
        <v>1769</v>
      </c>
      <c r="J177" s="147"/>
      <c r="K177" s="150" t="s">
        <v>210</v>
      </c>
    </row>
    <row r="178" spans="1:11" s="107" customFormat="1" ht="43.5" x14ac:dyDescent="0.2">
      <c r="A178" s="191"/>
      <c r="B178" s="192"/>
      <c r="C178" s="193"/>
      <c r="D178" s="194"/>
      <c r="E178" s="195" t="s">
        <v>160</v>
      </c>
      <c r="F178" s="150" t="s">
        <v>211</v>
      </c>
      <c r="G178" s="197">
        <v>315</v>
      </c>
      <c r="H178" s="150" t="s">
        <v>211</v>
      </c>
      <c r="I178" s="197">
        <v>315</v>
      </c>
      <c r="J178" s="147"/>
      <c r="K178" s="150" t="s">
        <v>212</v>
      </c>
    </row>
    <row r="179" spans="1:11" s="107" customFormat="1" x14ac:dyDescent="0.2">
      <c r="A179" s="198"/>
      <c r="B179" s="199"/>
      <c r="C179" s="200"/>
      <c r="D179" s="201"/>
      <c r="E179" s="202">
        <v>2561</v>
      </c>
      <c r="F179" s="203"/>
      <c r="G179" s="204"/>
      <c r="H179" s="203"/>
      <c r="I179" s="205"/>
      <c r="J179" s="125"/>
      <c r="K179" s="164"/>
    </row>
    <row r="180" spans="1:11" s="107" customFormat="1" ht="43.5" x14ac:dyDescent="0.2">
      <c r="A180" s="100">
        <v>41</v>
      </c>
      <c r="B180" s="186" t="s">
        <v>213</v>
      </c>
      <c r="C180" s="187">
        <v>655</v>
      </c>
      <c r="D180" s="187">
        <v>655</v>
      </c>
      <c r="E180" s="206" t="s">
        <v>67</v>
      </c>
      <c r="F180" s="172" t="s">
        <v>214</v>
      </c>
      <c r="G180" s="190">
        <v>655</v>
      </c>
      <c r="H180" s="172" t="s">
        <v>214</v>
      </c>
      <c r="I180" s="190">
        <v>655</v>
      </c>
      <c r="J180" s="170" t="s">
        <v>138</v>
      </c>
      <c r="K180" s="172" t="s">
        <v>215</v>
      </c>
    </row>
    <row r="181" spans="1:11" s="107" customFormat="1" x14ac:dyDescent="0.2">
      <c r="A181" s="191"/>
      <c r="B181" s="192"/>
      <c r="C181" s="193"/>
      <c r="D181" s="194"/>
      <c r="E181" s="207" t="s">
        <v>158</v>
      </c>
      <c r="F181" s="208"/>
      <c r="G181" s="209"/>
      <c r="H181" s="208"/>
      <c r="I181" s="210"/>
      <c r="J181" s="147"/>
      <c r="K181" s="150"/>
    </row>
    <row r="182" spans="1:11" s="107" customFormat="1" x14ac:dyDescent="0.2">
      <c r="A182" s="191"/>
      <c r="B182" s="192"/>
      <c r="C182" s="193"/>
      <c r="D182" s="194"/>
      <c r="E182" s="207" t="s">
        <v>160</v>
      </c>
      <c r="F182" s="208"/>
      <c r="G182" s="209"/>
      <c r="H182" s="208"/>
      <c r="I182" s="210"/>
      <c r="J182" s="147"/>
      <c r="K182" s="150"/>
    </row>
    <row r="183" spans="1:11" s="107" customFormat="1" x14ac:dyDescent="0.5">
      <c r="A183" s="198"/>
      <c r="B183" s="199"/>
      <c r="C183" s="200"/>
      <c r="D183" s="201"/>
      <c r="E183" s="211">
        <v>2561</v>
      </c>
      <c r="F183" s="164"/>
      <c r="G183" s="212"/>
      <c r="H183" s="213"/>
      <c r="I183" s="214"/>
      <c r="J183" s="160"/>
      <c r="K183" s="164"/>
    </row>
    <row r="184" spans="1:11" s="107" customFormat="1" ht="43.5" x14ac:dyDescent="0.5">
      <c r="A184" s="100">
        <v>42</v>
      </c>
      <c r="B184" s="186" t="s">
        <v>216</v>
      </c>
      <c r="C184" s="187">
        <v>17960</v>
      </c>
      <c r="D184" s="188">
        <f>G184+G186</f>
        <v>17960</v>
      </c>
      <c r="E184" s="206" t="s">
        <v>67</v>
      </c>
      <c r="F184" s="260" t="s">
        <v>217</v>
      </c>
      <c r="G184" s="215">
        <v>12500</v>
      </c>
      <c r="H184" s="216" t="s">
        <v>217</v>
      </c>
      <c r="I184" s="217">
        <v>12500</v>
      </c>
      <c r="J184" s="170" t="s">
        <v>68</v>
      </c>
      <c r="K184" s="172" t="s">
        <v>218</v>
      </c>
    </row>
    <row r="185" spans="1:11" s="107" customFormat="1" ht="43.5" x14ac:dyDescent="0.5">
      <c r="A185" s="191"/>
      <c r="B185" s="192"/>
      <c r="C185" s="193"/>
      <c r="D185" s="194"/>
      <c r="E185" s="207"/>
      <c r="F185" s="261" t="s">
        <v>219</v>
      </c>
      <c r="G185" s="197"/>
      <c r="H185" s="218" t="s">
        <v>219</v>
      </c>
      <c r="I185" s="219"/>
      <c r="J185" s="147"/>
      <c r="K185" s="150" t="s">
        <v>220</v>
      </c>
    </row>
    <row r="186" spans="1:11" s="107" customFormat="1" ht="43.5" x14ac:dyDescent="0.5">
      <c r="A186" s="191"/>
      <c r="B186" s="192"/>
      <c r="C186" s="193"/>
      <c r="D186" s="194"/>
      <c r="E186" s="207"/>
      <c r="F186" s="261" t="s">
        <v>221</v>
      </c>
      <c r="G186" s="197">
        <v>5460</v>
      </c>
      <c r="H186" s="218" t="s">
        <v>221</v>
      </c>
      <c r="I186" s="219">
        <v>5460</v>
      </c>
      <c r="J186" s="147"/>
      <c r="K186" s="150"/>
    </row>
    <row r="187" spans="1:11" s="107" customFormat="1" ht="43.5" x14ac:dyDescent="0.45">
      <c r="A187" s="191"/>
      <c r="B187" s="192"/>
      <c r="C187" s="193"/>
      <c r="D187" s="194"/>
      <c r="E187" s="207"/>
      <c r="F187" s="262" t="s">
        <v>219</v>
      </c>
      <c r="G187" s="209"/>
      <c r="H187" s="208" t="s">
        <v>219</v>
      </c>
      <c r="I187" s="210"/>
      <c r="J187" s="147"/>
      <c r="K187" s="150"/>
    </row>
    <row r="188" spans="1:11" s="107" customFormat="1" ht="43.5" x14ac:dyDescent="0.5">
      <c r="A188" s="115">
        <v>43</v>
      </c>
      <c r="B188" s="165" t="s">
        <v>222</v>
      </c>
      <c r="C188" s="166">
        <v>24991.75</v>
      </c>
      <c r="D188" s="166">
        <f>G188+G189+G190+G191+G192+G193+G194+G195+G196+G197+G198+G199+G200+G201</f>
        <v>24991.75</v>
      </c>
      <c r="E188" s="206" t="s">
        <v>67</v>
      </c>
      <c r="F188" s="168" t="s">
        <v>223</v>
      </c>
      <c r="G188" s="220">
        <v>5440</v>
      </c>
      <c r="H188" s="168" t="s">
        <v>223</v>
      </c>
      <c r="I188" s="220">
        <v>5440</v>
      </c>
      <c r="J188" s="170" t="s">
        <v>138</v>
      </c>
      <c r="K188" s="172" t="s">
        <v>224</v>
      </c>
    </row>
    <row r="189" spans="1:11" s="107" customFormat="1" ht="43.5" x14ac:dyDescent="0.5">
      <c r="A189" s="151"/>
      <c r="B189" s="144"/>
      <c r="C189" s="145"/>
      <c r="D189" s="145"/>
      <c r="E189" s="207" t="s">
        <v>134</v>
      </c>
      <c r="F189" s="153" t="s">
        <v>225</v>
      </c>
      <c r="G189" s="221">
        <v>560</v>
      </c>
      <c r="H189" s="153" t="s">
        <v>225</v>
      </c>
      <c r="I189" s="221">
        <v>560</v>
      </c>
      <c r="J189" s="147"/>
      <c r="K189" s="150" t="s">
        <v>226</v>
      </c>
    </row>
    <row r="190" spans="1:11" s="107" customFormat="1" ht="43.5" x14ac:dyDescent="0.5">
      <c r="A190" s="151"/>
      <c r="B190" s="144"/>
      <c r="C190" s="145"/>
      <c r="D190" s="145"/>
      <c r="E190" s="207" t="s">
        <v>135</v>
      </c>
      <c r="F190" s="153" t="s">
        <v>223</v>
      </c>
      <c r="G190" s="221">
        <v>2923.5</v>
      </c>
      <c r="H190" s="153" t="s">
        <v>223</v>
      </c>
      <c r="I190" s="221">
        <v>2923.5</v>
      </c>
      <c r="J190" s="147"/>
      <c r="K190" s="150" t="s">
        <v>227</v>
      </c>
    </row>
    <row r="191" spans="1:11" s="107" customFormat="1" ht="43.5" x14ac:dyDescent="0.5">
      <c r="A191" s="151"/>
      <c r="B191" s="144"/>
      <c r="C191" s="145"/>
      <c r="D191" s="145"/>
      <c r="E191" s="207">
        <v>2561</v>
      </c>
      <c r="F191" s="153" t="s">
        <v>223</v>
      </c>
      <c r="G191" s="221">
        <v>2696.25</v>
      </c>
      <c r="H191" s="153" t="s">
        <v>223</v>
      </c>
      <c r="I191" s="221">
        <v>2696.25</v>
      </c>
      <c r="J191" s="147"/>
      <c r="K191" s="150" t="s">
        <v>228</v>
      </c>
    </row>
    <row r="192" spans="1:11" s="107" customFormat="1" ht="43.5" x14ac:dyDescent="0.2">
      <c r="A192" s="151"/>
      <c r="B192" s="144"/>
      <c r="C192" s="145"/>
      <c r="D192" s="145"/>
      <c r="E192" s="207"/>
      <c r="F192" s="147" t="s">
        <v>229</v>
      </c>
      <c r="G192" s="221">
        <v>975</v>
      </c>
      <c r="H192" s="147" t="s">
        <v>229</v>
      </c>
      <c r="I192" s="221">
        <v>975</v>
      </c>
      <c r="J192" s="147"/>
      <c r="K192" s="150" t="s">
        <v>230</v>
      </c>
    </row>
    <row r="193" spans="1:11" s="107" customFormat="1" ht="43.5" x14ac:dyDescent="0.5">
      <c r="A193" s="151"/>
      <c r="B193" s="144"/>
      <c r="C193" s="145"/>
      <c r="D193" s="145"/>
      <c r="E193" s="207"/>
      <c r="F193" s="153" t="s">
        <v>231</v>
      </c>
      <c r="G193" s="222">
        <v>2197</v>
      </c>
      <c r="H193" s="153" t="s">
        <v>231</v>
      </c>
      <c r="I193" s="222">
        <v>2197</v>
      </c>
      <c r="J193" s="147"/>
      <c r="K193" s="150" t="s">
        <v>232</v>
      </c>
    </row>
    <row r="194" spans="1:11" s="107" customFormat="1" ht="43.5" x14ac:dyDescent="0.2">
      <c r="A194" s="151"/>
      <c r="B194" s="144"/>
      <c r="C194" s="145"/>
      <c r="D194" s="145"/>
      <c r="E194" s="207"/>
      <c r="F194" s="147" t="s">
        <v>233</v>
      </c>
      <c r="G194" s="221">
        <v>255</v>
      </c>
      <c r="H194" s="147" t="s">
        <v>233</v>
      </c>
      <c r="I194" s="221">
        <v>255</v>
      </c>
      <c r="J194" s="147"/>
      <c r="K194" s="150" t="s">
        <v>234</v>
      </c>
    </row>
    <row r="195" spans="1:11" s="107" customFormat="1" ht="43.5" x14ac:dyDescent="0.2">
      <c r="A195" s="151"/>
      <c r="B195" s="144"/>
      <c r="C195" s="145"/>
      <c r="D195" s="145"/>
      <c r="E195" s="207"/>
      <c r="F195" s="147" t="s">
        <v>235</v>
      </c>
      <c r="G195" s="221">
        <v>1710</v>
      </c>
      <c r="H195" s="147" t="s">
        <v>235</v>
      </c>
      <c r="I195" s="221">
        <v>1710</v>
      </c>
      <c r="J195" s="147"/>
      <c r="K195" s="150" t="s">
        <v>236</v>
      </c>
    </row>
    <row r="196" spans="1:11" s="107" customFormat="1" ht="43.5" x14ac:dyDescent="0.5">
      <c r="A196" s="143"/>
      <c r="B196" s="144"/>
      <c r="C196" s="145"/>
      <c r="D196" s="145"/>
      <c r="E196" s="207"/>
      <c r="F196" s="153" t="s">
        <v>237</v>
      </c>
      <c r="G196" s="221">
        <v>508</v>
      </c>
      <c r="H196" s="153" t="s">
        <v>237</v>
      </c>
      <c r="I196" s="221">
        <v>508</v>
      </c>
      <c r="J196" s="147"/>
      <c r="K196" s="150" t="s">
        <v>238</v>
      </c>
    </row>
    <row r="197" spans="1:11" s="107" customFormat="1" ht="43.5" x14ac:dyDescent="0.5">
      <c r="A197" s="151"/>
      <c r="B197" s="144"/>
      <c r="C197" s="145"/>
      <c r="D197" s="145"/>
      <c r="E197" s="207"/>
      <c r="F197" s="153" t="s">
        <v>231</v>
      </c>
      <c r="G197" s="221">
        <v>2148</v>
      </c>
      <c r="H197" s="153" t="s">
        <v>231</v>
      </c>
      <c r="I197" s="221">
        <v>2148</v>
      </c>
      <c r="J197" s="147"/>
      <c r="K197" s="150" t="s">
        <v>239</v>
      </c>
    </row>
    <row r="198" spans="1:11" s="107" customFormat="1" ht="43.5" x14ac:dyDescent="0.5">
      <c r="A198" s="151"/>
      <c r="B198" s="144"/>
      <c r="C198" s="145"/>
      <c r="D198" s="145"/>
      <c r="E198" s="207"/>
      <c r="F198" s="153" t="s">
        <v>231</v>
      </c>
      <c r="G198" s="221">
        <v>1530</v>
      </c>
      <c r="H198" s="153" t="s">
        <v>231</v>
      </c>
      <c r="I198" s="221">
        <v>1530</v>
      </c>
      <c r="J198" s="147"/>
      <c r="K198" s="150" t="s">
        <v>240</v>
      </c>
    </row>
    <row r="199" spans="1:11" s="107" customFormat="1" ht="43.5" x14ac:dyDescent="0.5">
      <c r="A199" s="151"/>
      <c r="B199" s="144"/>
      <c r="C199" s="145"/>
      <c r="D199" s="145"/>
      <c r="E199" s="207"/>
      <c r="F199" s="153" t="s">
        <v>235</v>
      </c>
      <c r="G199" s="221">
        <v>1200</v>
      </c>
      <c r="H199" s="153" t="s">
        <v>235</v>
      </c>
      <c r="I199" s="221">
        <v>1200</v>
      </c>
      <c r="J199" s="147"/>
      <c r="K199" s="150" t="s">
        <v>241</v>
      </c>
    </row>
    <row r="200" spans="1:11" s="107" customFormat="1" ht="43.5" x14ac:dyDescent="0.5">
      <c r="A200" s="143"/>
      <c r="B200" s="144"/>
      <c r="C200" s="145"/>
      <c r="D200" s="145"/>
      <c r="E200" s="207"/>
      <c r="F200" s="153" t="s">
        <v>231</v>
      </c>
      <c r="G200" s="221">
        <v>1450</v>
      </c>
      <c r="H200" s="153" t="s">
        <v>231</v>
      </c>
      <c r="I200" s="221">
        <v>1450</v>
      </c>
      <c r="J200" s="147"/>
      <c r="K200" s="150" t="s">
        <v>242</v>
      </c>
    </row>
    <row r="201" spans="1:11" s="107" customFormat="1" ht="43.5" x14ac:dyDescent="0.2">
      <c r="A201" s="156"/>
      <c r="B201" s="157"/>
      <c r="C201" s="158"/>
      <c r="D201" s="158"/>
      <c r="E201" s="211"/>
      <c r="F201" s="160" t="s">
        <v>243</v>
      </c>
      <c r="G201" s="204">
        <v>1399</v>
      </c>
      <c r="H201" s="160" t="s">
        <v>243</v>
      </c>
      <c r="I201" s="204">
        <v>1399</v>
      </c>
      <c r="J201" s="160"/>
      <c r="K201" s="164" t="s">
        <v>244</v>
      </c>
    </row>
    <row r="202" spans="1:11" s="223" customFormat="1" ht="43.5" x14ac:dyDescent="0.2">
      <c r="A202" s="115">
        <v>44</v>
      </c>
      <c r="B202" s="165" t="s">
        <v>245</v>
      </c>
      <c r="C202" s="166">
        <v>840</v>
      </c>
      <c r="D202" s="166">
        <f>G202</f>
        <v>840</v>
      </c>
      <c r="E202" s="206" t="s">
        <v>67</v>
      </c>
      <c r="F202" s="170" t="s">
        <v>246</v>
      </c>
      <c r="G202" s="220">
        <v>840</v>
      </c>
      <c r="H202" s="170" t="s">
        <v>246</v>
      </c>
      <c r="I202" s="220">
        <v>840</v>
      </c>
      <c r="J202" s="106" t="s">
        <v>138</v>
      </c>
      <c r="K202" s="172" t="s">
        <v>247</v>
      </c>
    </row>
    <row r="203" spans="1:11" s="107" customFormat="1" x14ac:dyDescent="0.2">
      <c r="A203" s="143"/>
      <c r="B203" s="144"/>
      <c r="C203" s="145"/>
      <c r="D203" s="145"/>
      <c r="E203" s="207" t="s">
        <v>134</v>
      </c>
      <c r="F203" s="147"/>
      <c r="G203" s="222"/>
      <c r="H203" s="147"/>
      <c r="I203" s="222"/>
      <c r="J203" s="147"/>
      <c r="K203" s="150"/>
    </row>
    <row r="204" spans="1:11" s="107" customFormat="1" x14ac:dyDescent="0.5">
      <c r="A204" s="151"/>
      <c r="B204" s="144"/>
      <c r="C204" s="145"/>
      <c r="D204" s="145"/>
      <c r="E204" s="207" t="s">
        <v>135</v>
      </c>
      <c r="F204" s="153"/>
      <c r="G204" s="221"/>
      <c r="H204" s="153"/>
      <c r="I204" s="221"/>
      <c r="J204" s="155"/>
      <c r="K204" s="150"/>
    </row>
    <row r="205" spans="1:11" s="107" customFormat="1" x14ac:dyDescent="0.2">
      <c r="A205" s="156"/>
      <c r="B205" s="157"/>
      <c r="C205" s="158"/>
      <c r="D205" s="158"/>
      <c r="E205" s="211">
        <v>2561</v>
      </c>
      <c r="F205" s="160"/>
      <c r="G205" s="224"/>
      <c r="H205" s="160"/>
      <c r="I205" s="224"/>
      <c r="J205" s="160"/>
      <c r="K205" s="164"/>
    </row>
    <row r="206" spans="1:11" s="107" customFormat="1" ht="43.5" x14ac:dyDescent="0.2">
      <c r="A206" s="115">
        <v>45</v>
      </c>
      <c r="B206" s="165" t="s">
        <v>222</v>
      </c>
      <c r="C206" s="166">
        <v>11251.5</v>
      </c>
      <c r="D206" s="166">
        <f>G206+G207+G208+G209+G210+G211+G212+G213+G214</f>
        <v>11251.5</v>
      </c>
      <c r="E206" s="206" t="s">
        <v>67</v>
      </c>
      <c r="F206" s="170" t="s">
        <v>231</v>
      </c>
      <c r="G206" s="190">
        <v>1465</v>
      </c>
      <c r="H206" s="170" t="s">
        <v>231</v>
      </c>
      <c r="I206" s="190">
        <v>1465</v>
      </c>
      <c r="J206" s="106" t="s">
        <v>138</v>
      </c>
      <c r="K206" s="172" t="s">
        <v>248</v>
      </c>
    </row>
    <row r="207" spans="1:11" s="107" customFormat="1" ht="43.5" x14ac:dyDescent="0.2">
      <c r="A207" s="143"/>
      <c r="B207" s="144"/>
      <c r="C207" s="145"/>
      <c r="D207" s="145"/>
      <c r="E207" s="207" t="s">
        <v>134</v>
      </c>
      <c r="F207" s="147" t="s">
        <v>231</v>
      </c>
      <c r="G207" s="222">
        <v>831</v>
      </c>
      <c r="H207" s="147" t="s">
        <v>231</v>
      </c>
      <c r="I207" s="222">
        <v>831</v>
      </c>
      <c r="J207" s="147"/>
      <c r="K207" s="150" t="s">
        <v>249</v>
      </c>
    </row>
    <row r="208" spans="1:11" s="107" customFormat="1" ht="43.5" x14ac:dyDescent="0.2">
      <c r="A208" s="151"/>
      <c r="B208" s="144"/>
      <c r="C208" s="145"/>
      <c r="D208" s="145"/>
      <c r="E208" s="207" t="s">
        <v>135</v>
      </c>
      <c r="F208" s="147" t="s">
        <v>231</v>
      </c>
      <c r="G208" s="222">
        <v>327</v>
      </c>
      <c r="H208" s="147" t="s">
        <v>231</v>
      </c>
      <c r="I208" s="222">
        <v>327</v>
      </c>
      <c r="J208" s="147"/>
      <c r="K208" s="150" t="s">
        <v>250</v>
      </c>
    </row>
    <row r="209" spans="1:11" s="107" customFormat="1" ht="43.5" x14ac:dyDescent="0.2">
      <c r="A209" s="151"/>
      <c r="B209" s="144"/>
      <c r="C209" s="145"/>
      <c r="D209" s="145"/>
      <c r="E209" s="207">
        <v>2561</v>
      </c>
      <c r="F209" s="147" t="s">
        <v>231</v>
      </c>
      <c r="G209" s="222">
        <v>686</v>
      </c>
      <c r="H209" s="147" t="s">
        <v>231</v>
      </c>
      <c r="I209" s="222">
        <v>686</v>
      </c>
      <c r="J209" s="147"/>
      <c r="K209" s="150" t="s">
        <v>251</v>
      </c>
    </row>
    <row r="210" spans="1:11" s="107" customFormat="1" ht="43.5" x14ac:dyDescent="0.2">
      <c r="A210" s="151"/>
      <c r="B210" s="144"/>
      <c r="C210" s="145"/>
      <c r="D210" s="145"/>
      <c r="E210" s="207"/>
      <c r="F210" s="147" t="s">
        <v>252</v>
      </c>
      <c r="G210" s="222">
        <v>870</v>
      </c>
      <c r="H210" s="147" t="s">
        <v>252</v>
      </c>
      <c r="I210" s="222">
        <v>870</v>
      </c>
      <c r="J210" s="147"/>
      <c r="K210" s="150" t="s">
        <v>253</v>
      </c>
    </row>
    <row r="211" spans="1:11" s="107" customFormat="1" ht="43.5" x14ac:dyDescent="0.2">
      <c r="A211" s="151"/>
      <c r="B211" s="144"/>
      <c r="C211" s="145"/>
      <c r="D211" s="145"/>
      <c r="E211" s="144"/>
      <c r="F211" s="147" t="s">
        <v>231</v>
      </c>
      <c r="G211" s="221">
        <v>3091</v>
      </c>
      <c r="H211" s="147" t="s">
        <v>231</v>
      </c>
      <c r="I211" s="221">
        <v>3091</v>
      </c>
      <c r="J211" s="114"/>
      <c r="K211" s="150" t="s">
        <v>254</v>
      </c>
    </row>
    <row r="212" spans="1:11" s="107" customFormat="1" ht="43.5" x14ac:dyDescent="0.5">
      <c r="A212" s="151"/>
      <c r="B212" s="144"/>
      <c r="C212" s="145"/>
      <c r="D212" s="145"/>
      <c r="E212" s="144"/>
      <c r="F212" s="153" t="s">
        <v>231</v>
      </c>
      <c r="G212" s="221">
        <v>1008</v>
      </c>
      <c r="H212" s="153" t="s">
        <v>231</v>
      </c>
      <c r="I212" s="221">
        <v>1008</v>
      </c>
      <c r="J212" s="147"/>
      <c r="K212" s="150" t="s">
        <v>255</v>
      </c>
    </row>
    <row r="213" spans="1:11" s="107" customFormat="1" ht="43.5" x14ac:dyDescent="0.2">
      <c r="A213" s="151"/>
      <c r="B213" s="144"/>
      <c r="C213" s="145"/>
      <c r="D213" s="145"/>
      <c r="E213" s="144"/>
      <c r="F213" s="147" t="s">
        <v>231</v>
      </c>
      <c r="G213" s="221">
        <v>2646</v>
      </c>
      <c r="H213" s="147" t="s">
        <v>231</v>
      </c>
      <c r="I213" s="221">
        <v>2646</v>
      </c>
      <c r="J213" s="147"/>
      <c r="K213" s="150" t="s">
        <v>256</v>
      </c>
    </row>
    <row r="214" spans="1:11" s="107" customFormat="1" ht="43.5" x14ac:dyDescent="0.5">
      <c r="A214" s="156"/>
      <c r="B214" s="157"/>
      <c r="C214" s="158"/>
      <c r="D214" s="158"/>
      <c r="E214" s="157"/>
      <c r="F214" s="174" t="s">
        <v>257</v>
      </c>
      <c r="G214" s="204">
        <v>327.5</v>
      </c>
      <c r="H214" s="174" t="s">
        <v>257</v>
      </c>
      <c r="I214" s="204">
        <v>327.5</v>
      </c>
      <c r="J214" s="160"/>
      <c r="K214" s="164" t="s">
        <v>258</v>
      </c>
    </row>
    <row r="215" spans="1:11" s="107" customFormat="1" ht="43.5" x14ac:dyDescent="0.2">
      <c r="A215" s="115">
        <v>46</v>
      </c>
      <c r="B215" s="165" t="s">
        <v>245</v>
      </c>
      <c r="C215" s="166">
        <v>920</v>
      </c>
      <c r="D215" s="166">
        <f>G215+G216</f>
        <v>920</v>
      </c>
      <c r="E215" s="165" t="s">
        <v>67</v>
      </c>
      <c r="F215" s="170" t="s">
        <v>259</v>
      </c>
      <c r="G215" s="190">
        <v>500</v>
      </c>
      <c r="H215" s="170" t="s">
        <v>259</v>
      </c>
      <c r="I215" s="190">
        <v>500</v>
      </c>
      <c r="J215" s="170" t="s">
        <v>138</v>
      </c>
      <c r="K215" s="172" t="s">
        <v>260</v>
      </c>
    </row>
    <row r="216" spans="1:11" s="107" customFormat="1" ht="43.5" x14ac:dyDescent="0.2">
      <c r="A216" s="151"/>
      <c r="B216" s="144"/>
      <c r="C216" s="145"/>
      <c r="D216" s="145"/>
      <c r="E216" s="144" t="s">
        <v>134</v>
      </c>
      <c r="F216" s="147" t="s">
        <v>246</v>
      </c>
      <c r="G216" s="222">
        <v>420</v>
      </c>
      <c r="H216" s="147" t="s">
        <v>246</v>
      </c>
      <c r="I216" s="222">
        <v>420</v>
      </c>
      <c r="J216" s="147"/>
      <c r="K216" s="150" t="s">
        <v>261</v>
      </c>
    </row>
    <row r="217" spans="1:11" s="107" customFormat="1" x14ac:dyDescent="0.2">
      <c r="A217" s="151"/>
      <c r="B217" s="144"/>
      <c r="C217" s="145"/>
      <c r="D217" s="145"/>
      <c r="E217" s="144" t="s">
        <v>135</v>
      </c>
      <c r="F217" s="147"/>
      <c r="G217" s="221"/>
      <c r="H217" s="147"/>
      <c r="I217" s="221"/>
      <c r="J217" s="147"/>
      <c r="K217" s="150"/>
    </row>
    <row r="218" spans="1:11" s="107" customFormat="1" x14ac:dyDescent="0.2">
      <c r="A218" s="138"/>
      <c r="B218" s="157"/>
      <c r="C218" s="158"/>
      <c r="D218" s="158"/>
      <c r="E218" s="211">
        <v>2561</v>
      </c>
      <c r="F218" s="160"/>
      <c r="G218" s="224"/>
      <c r="H218" s="160"/>
      <c r="I218" s="224"/>
      <c r="J218" s="160"/>
      <c r="K218" s="164"/>
    </row>
    <row r="219" spans="1:11" s="107" customFormat="1" ht="43.5" x14ac:dyDescent="0.2">
      <c r="A219" s="115">
        <v>47</v>
      </c>
      <c r="B219" s="165" t="s">
        <v>222</v>
      </c>
      <c r="C219" s="166">
        <v>820</v>
      </c>
      <c r="D219" s="166">
        <f>G219+G220</f>
        <v>820</v>
      </c>
      <c r="E219" s="206" t="s">
        <v>67</v>
      </c>
      <c r="F219" s="170" t="s">
        <v>259</v>
      </c>
      <c r="G219" s="220">
        <v>400</v>
      </c>
      <c r="H219" s="170" t="s">
        <v>259</v>
      </c>
      <c r="I219" s="220">
        <v>400</v>
      </c>
      <c r="J219" s="106" t="s">
        <v>138</v>
      </c>
      <c r="K219" s="172" t="s">
        <v>262</v>
      </c>
    </row>
    <row r="220" spans="1:11" s="107" customFormat="1" ht="43.5" x14ac:dyDescent="0.5">
      <c r="A220" s="225"/>
      <c r="B220" s="144"/>
      <c r="C220" s="145"/>
      <c r="D220" s="145"/>
      <c r="E220" s="207" t="s">
        <v>134</v>
      </c>
      <c r="F220" s="147" t="s">
        <v>246</v>
      </c>
      <c r="G220" s="221">
        <v>420</v>
      </c>
      <c r="H220" s="147" t="s">
        <v>246</v>
      </c>
      <c r="I220" s="221">
        <v>420</v>
      </c>
      <c r="J220" s="147"/>
      <c r="K220" s="150" t="s">
        <v>263</v>
      </c>
    </row>
    <row r="221" spans="1:11" s="107" customFormat="1" x14ac:dyDescent="0.5">
      <c r="A221" s="225"/>
      <c r="B221" s="144"/>
      <c r="C221" s="145"/>
      <c r="D221" s="145"/>
      <c r="E221" s="207" t="s">
        <v>135</v>
      </c>
      <c r="F221" s="147"/>
      <c r="G221" s="221"/>
      <c r="H221" s="147"/>
      <c r="I221" s="221"/>
      <c r="J221" s="147"/>
      <c r="K221" s="150"/>
    </row>
    <row r="222" spans="1:11" s="107" customFormat="1" x14ac:dyDescent="0.5">
      <c r="A222" s="226"/>
      <c r="B222" s="157"/>
      <c r="C222" s="158"/>
      <c r="D222" s="158"/>
      <c r="E222" s="211">
        <v>2561</v>
      </c>
      <c r="F222" s="174"/>
      <c r="G222" s="204"/>
      <c r="H222" s="174"/>
      <c r="I222" s="204"/>
      <c r="J222" s="160"/>
      <c r="K222" s="164"/>
    </row>
    <row r="223" spans="1:11" s="107" customFormat="1" ht="43.5" x14ac:dyDescent="0.2">
      <c r="A223" s="115">
        <v>48</v>
      </c>
      <c r="B223" s="165" t="s">
        <v>222</v>
      </c>
      <c r="C223" s="166">
        <v>36318</v>
      </c>
      <c r="D223" s="166">
        <f>G223+G224+G225+G226+G227+G228+G229+G230+G231+G232+G233+G234+G235+G236</f>
        <v>36318</v>
      </c>
      <c r="E223" s="206" t="s">
        <v>67</v>
      </c>
      <c r="F223" s="170" t="s">
        <v>223</v>
      </c>
      <c r="G223" s="220">
        <v>5522.25</v>
      </c>
      <c r="H223" s="170" t="s">
        <v>223</v>
      </c>
      <c r="I223" s="220">
        <v>5522.25</v>
      </c>
      <c r="J223" s="170" t="s">
        <v>138</v>
      </c>
      <c r="K223" s="172" t="s">
        <v>264</v>
      </c>
    </row>
    <row r="224" spans="1:11" s="107" customFormat="1" ht="43.5" x14ac:dyDescent="0.5">
      <c r="A224" s="225"/>
      <c r="B224" s="144" t="s">
        <v>265</v>
      </c>
      <c r="C224" s="145"/>
      <c r="D224" s="145"/>
      <c r="E224" s="207" t="s">
        <v>134</v>
      </c>
      <c r="F224" s="153" t="s">
        <v>223</v>
      </c>
      <c r="G224" s="221">
        <v>1941.75</v>
      </c>
      <c r="H224" s="153" t="s">
        <v>223</v>
      </c>
      <c r="I224" s="221">
        <v>1941.75</v>
      </c>
      <c r="J224" s="114"/>
      <c r="K224" s="150" t="s">
        <v>266</v>
      </c>
    </row>
    <row r="225" spans="1:11" s="107" customFormat="1" ht="43.5" x14ac:dyDescent="0.5">
      <c r="A225" s="225"/>
      <c r="B225" s="144"/>
      <c r="C225" s="145"/>
      <c r="D225" s="145"/>
      <c r="E225" s="207" t="s">
        <v>135</v>
      </c>
      <c r="F225" s="153" t="s">
        <v>243</v>
      </c>
      <c r="G225" s="221">
        <v>1464</v>
      </c>
      <c r="H225" s="153" t="s">
        <v>243</v>
      </c>
      <c r="I225" s="221">
        <v>1464</v>
      </c>
      <c r="J225" s="147"/>
      <c r="K225" s="150" t="s">
        <v>267</v>
      </c>
    </row>
    <row r="226" spans="1:11" s="107" customFormat="1" ht="43.5" x14ac:dyDescent="0.5">
      <c r="A226" s="225"/>
      <c r="B226" s="144"/>
      <c r="C226" s="145"/>
      <c r="D226" s="145"/>
      <c r="E226" s="207">
        <v>2561</v>
      </c>
      <c r="F226" s="153" t="s">
        <v>252</v>
      </c>
      <c r="G226" s="221">
        <v>1910</v>
      </c>
      <c r="H226" s="153" t="s">
        <v>252</v>
      </c>
      <c r="I226" s="221">
        <v>1910</v>
      </c>
      <c r="J226" s="147"/>
      <c r="K226" s="150" t="s">
        <v>268</v>
      </c>
    </row>
    <row r="227" spans="1:11" s="107" customFormat="1" ht="43.5" x14ac:dyDescent="0.5">
      <c r="A227" s="225"/>
      <c r="B227" s="144"/>
      <c r="C227" s="145"/>
      <c r="D227" s="145"/>
      <c r="E227" s="207"/>
      <c r="F227" s="147" t="s">
        <v>269</v>
      </c>
      <c r="G227" s="221">
        <v>865</v>
      </c>
      <c r="H227" s="147" t="s">
        <v>269</v>
      </c>
      <c r="I227" s="221">
        <v>865</v>
      </c>
      <c r="J227" s="147"/>
      <c r="K227" s="150" t="s">
        <v>270</v>
      </c>
    </row>
    <row r="228" spans="1:11" s="107" customFormat="1" ht="43.5" x14ac:dyDescent="0.5">
      <c r="A228" s="143"/>
      <c r="B228" s="144"/>
      <c r="C228" s="145"/>
      <c r="D228" s="145"/>
      <c r="E228" s="207"/>
      <c r="F228" s="153" t="s">
        <v>271</v>
      </c>
      <c r="G228" s="227">
        <v>1450</v>
      </c>
      <c r="H228" s="153" t="s">
        <v>271</v>
      </c>
      <c r="I228" s="227">
        <v>1450</v>
      </c>
      <c r="J228" s="147"/>
      <c r="K228" s="150" t="s">
        <v>272</v>
      </c>
    </row>
    <row r="229" spans="1:11" s="107" customFormat="1" ht="43.5" x14ac:dyDescent="0.5">
      <c r="A229" s="151"/>
      <c r="B229" s="144"/>
      <c r="C229" s="145"/>
      <c r="D229" s="145"/>
      <c r="E229" s="207"/>
      <c r="F229" s="153" t="s">
        <v>223</v>
      </c>
      <c r="G229" s="153">
        <v>8819.75</v>
      </c>
      <c r="H229" s="153" t="s">
        <v>223</v>
      </c>
      <c r="I229" s="153">
        <v>8819.75</v>
      </c>
      <c r="J229" s="147"/>
      <c r="K229" s="150" t="s">
        <v>273</v>
      </c>
    </row>
    <row r="230" spans="1:11" s="107" customFormat="1" ht="43.5" x14ac:dyDescent="0.5">
      <c r="A230" s="151"/>
      <c r="B230" s="144"/>
      <c r="C230" s="145"/>
      <c r="D230" s="145"/>
      <c r="E230" s="207"/>
      <c r="F230" s="153" t="s">
        <v>252</v>
      </c>
      <c r="G230" s="153">
        <v>1660</v>
      </c>
      <c r="H230" s="153" t="s">
        <v>252</v>
      </c>
      <c r="I230" s="153">
        <v>1660</v>
      </c>
      <c r="J230" s="147"/>
      <c r="K230" s="150" t="s">
        <v>274</v>
      </c>
    </row>
    <row r="231" spans="1:11" s="107" customFormat="1" ht="43.5" x14ac:dyDescent="0.5">
      <c r="A231" s="151"/>
      <c r="B231" s="144"/>
      <c r="C231" s="145"/>
      <c r="D231" s="145"/>
      <c r="E231" s="207"/>
      <c r="F231" s="153" t="s">
        <v>271</v>
      </c>
      <c r="G231" s="153">
        <v>1450</v>
      </c>
      <c r="H231" s="153" t="s">
        <v>271</v>
      </c>
      <c r="I231" s="153">
        <v>1450</v>
      </c>
      <c r="J231" s="147"/>
      <c r="K231" s="150" t="s">
        <v>275</v>
      </c>
    </row>
    <row r="232" spans="1:11" s="107" customFormat="1" ht="43.5" x14ac:dyDescent="0.2">
      <c r="A232" s="143"/>
      <c r="B232" s="118"/>
      <c r="C232" s="134"/>
      <c r="D232" s="134"/>
      <c r="E232" s="228"/>
      <c r="F232" s="114" t="s">
        <v>231</v>
      </c>
      <c r="G232" s="137">
        <v>2325.0500000000002</v>
      </c>
      <c r="H232" s="114" t="s">
        <v>231</v>
      </c>
      <c r="I232" s="137">
        <v>2325.0500000000002</v>
      </c>
      <c r="J232" s="114"/>
      <c r="K232" s="112" t="s">
        <v>276</v>
      </c>
    </row>
    <row r="233" spans="1:11" s="107" customFormat="1" ht="43.5" x14ac:dyDescent="0.2">
      <c r="A233" s="117"/>
      <c r="B233" s="118"/>
      <c r="C233" s="134"/>
      <c r="D233" s="134"/>
      <c r="E233" s="228"/>
      <c r="F233" s="114" t="s">
        <v>231</v>
      </c>
      <c r="G233" s="137">
        <v>3627</v>
      </c>
      <c r="H233" s="114" t="s">
        <v>231</v>
      </c>
      <c r="I233" s="137">
        <v>3627</v>
      </c>
      <c r="J233" s="114"/>
      <c r="K233" s="112" t="s">
        <v>277</v>
      </c>
    </row>
    <row r="234" spans="1:11" s="107" customFormat="1" ht="43.5" x14ac:dyDescent="0.2">
      <c r="A234" s="117"/>
      <c r="B234" s="118"/>
      <c r="C234" s="134"/>
      <c r="D234" s="134"/>
      <c r="E234" s="228"/>
      <c r="F234" s="114" t="s">
        <v>231</v>
      </c>
      <c r="G234" s="137">
        <v>1561</v>
      </c>
      <c r="H234" s="114" t="s">
        <v>231</v>
      </c>
      <c r="I234" s="137">
        <v>1561</v>
      </c>
      <c r="J234" s="114"/>
      <c r="K234" s="112" t="s">
        <v>278</v>
      </c>
    </row>
    <row r="235" spans="1:11" s="107" customFormat="1" ht="43.5" x14ac:dyDescent="0.2">
      <c r="A235" s="117"/>
      <c r="B235" s="118"/>
      <c r="C235" s="134"/>
      <c r="D235" s="134"/>
      <c r="E235" s="228"/>
      <c r="F235" s="114" t="s">
        <v>279</v>
      </c>
      <c r="G235" s="137">
        <v>2035.2</v>
      </c>
      <c r="H235" s="114" t="s">
        <v>279</v>
      </c>
      <c r="I235" s="137">
        <v>2035.2</v>
      </c>
      <c r="J235" s="114"/>
      <c r="K235" s="112" t="s">
        <v>280</v>
      </c>
    </row>
    <row r="236" spans="1:11" s="107" customFormat="1" ht="43.5" x14ac:dyDescent="0.2">
      <c r="A236" s="119"/>
      <c r="B236" s="120"/>
      <c r="C236" s="139"/>
      <c r="D236" s="139"/>
      <c r="E236" s="229"/>
      <c r="F236" s="125" t="s">
        <v>231</v>
      </c>
      <c r="G236" s="142">
        <v>1687</v>
      </c>
      <c r="H236" s="125" t="s">
        <v>231</v>
      </c>
      <c r="I236" s="142">
        <v>1687</v>
      </c>
      <c r="J236" s="125"/>
      <c r="K236" s="123" t="s">
        <v>281</v>
      </c>
    </row>
    <row r="237" spans="1:11" s="107" customFormat="1" ht="43.5" x14ac:dyDescent="0.2">
      <c r="A237" s="115">
        <v>49</v>
      </c>
      <c r="B237" s="116" t="s">
        <v>222</v>
      </c>
      <c r="C237" s="130">
        <v>12853</v>
      </c>
      <c r="D237" s="130">
        <f>G237+G238+G239+G240+G241+G242+G243</f>
        <v>12853</v>
      </c>
      <c r="E237" s="230" t="s">
        <v>67</v>
      </c>
      <c r="F237" s="106" t="s">
        <v>223</v>
      </c>
      <c r="G237" s="133">
        <v>2929</v>
      </c>
      <c r="H237" s="106" t="s">
        <v>223</v>
      </c>
      <c r="I237" s="133">
        <v>2929</v>
      </c>
      <c r="J237" s="106" t="s">
        <v>138</v>
      </c>
      <c r="K237" s="104" t="s">
        <v>282</v>
      </c>
    </row>
    <row r="238" spans="1:11" s="107" customFormat="1" ht="43.5" x14ac:dyDescent="0.2">
      <c r="A238" s="117"/>
      <c r="B238" s="118"/>
      <c r="C238" s="134"/>
      <c r="D238" s="134"/>
      <c r="E238" s="228" t="s">
        <v>134</v>
      </c>
      <c r="F238" s="114" t="s">
        <v>231</v>
      </c>
      <c r="G238" s="137">
        <v>2740</v>
      </c>
      <c r="H238" s="114" t="s">
        <v>231</v>
      </c>
      <c r="I238" s="137">
        <v>2740</v>
      </c>
      <c r="J238" s="114"/>
      <c r="K238" s="112" t="s">
        <v>283</v>
      </c>
    </row>
    <row r="239" spans="1:11" s="107" customFormat="1" ht="43.5" x14ac:dyDescent="0.2">
      <c r="A239" s="117"/>
      <c r="B239" s="118"/>
      <c r="C239" s="134"/>
      <c r="D239" s="134"/>
      <c r="E239" s="228" t="s">
        <v>135</v>
      </c>
      <c r="F239" s="114" t="s">
        <v>231</v>
      </c>
      <c r="G239" s="137">
        <v>1000</v>
      </c>
      <c r="H239" s="114" t="s">
        <v>231</v>
      </c>
      <c r="I239" s="137">
        <v>1000</v>
      </c>
      <c r="J239" s="114"/>
      <c r="K239" s="112" t="s">
        <v>284</v>
      </c>
    </row>
    <row r="240" spans="1:11" s="107" customFormat="1" ht="43.5" x14ac:dyDescent="0.2">
      <c r="A240" s="117"/>
      <c r="B240" s="118"/>
      <c r="C240" s="134"/>
      <c r="D240" s="134"/>
      <c r="E240" s="228">
        <v>2561</v>
      </c>
      <c r="F240" s="114" t="s">
        <v>285</v>
      </c>
      <c r="G240" s="137">
        <v>1335</v>
      </c>
      <c r="H240" s="114" t="s">
        <v>285</v>
      </c>
      <c r="I240" s="137">
        <v>1335</v>
      </c>
      <c r="J240" s="114"/>
      <c r="K240" s="112" t="s">
        <v>286</v>
      </c>
    </row>
    <row r="241" spans="1:11" s="107" customFormat="1" ht="43.5" x14ac:dyDescent="0.2">
      <c r="A241" s="117"/>
      <c r="B241" s="118"/>
      <c r="C241" s="134"/>
      <c r="D241" s="134"/>
      <c r="E241" s="228"/>
      <c r="F241" s="114" t="s">
        <v>231</v>
      </c>
      <c r="G241" s="137">
        <v>1080</v>
      </c>
      <c r="H241" s="114" t="s">
        <v>231</v>
      </c>
      <c r="I241" s="137">
        <v>1080</v>
      </c>
      <c r="J241" s="114"/>
      <c r="K241" s="112" t="s">
        <v>287</v>
      </c>
    </row>
    <row r="242" spans="1:11" s="107" customFormat="1" ht="43.5" x14ac:dyDescent="0.2">
      <c r="A242" s="117"/>
      <c r="B242" s="118"/>
      <c r="C242" s="134"/>
      <c r="D242" s="134"/>
      <c r="E242" s="228"/>
      <c r="F242" s="114" t="s">
        <v>231</v>
      </c>
      <c r="G242" s="137">
        <v>1564</v>
      </c>
      <c r="H242" s="114" t="s">
        <v>231</v>
      </c>
      <c r="I242" s="137">
        <v>1564</v>
      </c>
      <c r="J242" s="114"/>
      <c r="K242" s="112" t="s">
        <v>288</v>
      </c>
    </row>
    <row r="243" spans="1:11" s="107" customFormat="1" ht="43.5" x14ac:dyDescent="0.2">
      <c r="A243" s="119"/>
      <c r="B243" s="120"/>
      <c r="C243" s="139"/>
      <c r="D243" s="139"/>
      <c r="E243" s="229"/>
      <c r="F243" s="125" t="s">
        <v>257</v>
      </c>
      <c r="G243" s="142">
        <v>2205</v>
      </c>
      <c r="H243" s="125" t="s">
        <v>257</v>
      </c>
      <c r="I243" s="142">
        <v>2205</v>
      </c>
      <c r="J243" s="125"/>
      <c r="K243" s="123" t="s">
        <v>289</v>
      </c>
    </row>
    <row r="244" spans="1:11" s="107" customFormat="1" ht="43.5" x14ac:dyDescent="0.2">
      <c r="A244" s="115">
        <v>50</v>
      </c>
      <c r="B244" s="116" t="s">
        <v>290</v>
      </c>
      <c r="C244" s="130">
        <v>1000</v>
      </c>
      <c r="D244" s="130">
        <f>G244</f>
        <v>1000</v>
      </c>
      <c r="E244" s="230" t="s">
        <v>67</v>
      </c>
      <c r="F244" s="106" t="s">
        <v>291</v>
      </c>
      <c r="G244" s="133">
        <v>1000</v>
      </c>
      <c r="H244" s="106" t="s">
        <v>291</v>
      </c>
      <c r="I244" s="133">
        <v>1000</v>
      </c>
      <c r="J244" s="106" t="s">
        <v>138</v>
      </c>
      <c r="K244" s="104" t="s">
        <v>292</v>
      </c>
    </row>
    <row r="245" spans="1:11" s="107" customFormat="1" x14ac:dyDescent="0.2">
      <c r="A245" s="117"/>
      <c r="B245" s="118"/>
      <c r="C245" s="134"/>
      <c r="D245" s="134"/>
      <c r="E245" s="228" t="s">
        <v>134</v>
      </c>
      <c r="F245" s="114"/>
      <c r="G245" s="137"/>
      <c r="H245" s="114"/>
      <c r="I245" s="136"/>
      <c r="J245" s="114"/>
      <c r="K245" s="112"/>
    </row>
    <row r="246" spans="1:11" s="107" customFormat="1" x14ac:dyDescent="0.2">
      <c r="A246" s="117"/>
      <c r="B246" s="118"/>
      <c r="C246" s="134"/>
      <c r="D246" s="134"/>
      <c r="E246" s="228" t="s">
        <v>135</v>
      </c>
      <c r="F246" s="114"/>
      <c r="G246" s="137"/>
      <c r="H246" s="114"/>
      <c r="I246" s="136"/>
      <c r="J246" s="114"/>
      <c r="K246" s="112"/>
    </row>
    <row r="247" spans="1:11" s="107" customFormat="1" x14ac:dyDescent="0.2">
      <c r="A247" s="119"/>
      <c r="B247" s="120"/>
      <c r="C247" s="139"/>
      <c r="D247" s="139"/>
      <c r="E247" s="229">
        <v>2561</v>
      </c>
      <c r="F247" s="125"/>
      <c r="G247" s="142"/>
      <c r="H247" s="125"/>
      <c r="I247" s="141"/>
      <c r="J247" s="125"/>
      <c r="K247" s="123"/>
    </row>
    <row r="248" spans="1:11" s="236" customFormat="1" ht="43.5" x14ac:dyDescent="0.2">
      <c r="A248" s="231">
        <v>51</v>
      </c>
      <c r="B248" s="232" t="s">
        <v>293</v>
      </c>
      <c r="C248" s="233">
        <v>1450</v>
      </c>
      <c r="D248" s="234">
        <f>C248</f>
        <v>1450</v>
      </c>
      <c r="E248" s="233" t="s">
        <v>67</v>
      </c>
      <c r="F248" s="235" t="s">
        <v>294</v>
      </c>
      <c r="G248" s="233">
        <f>D248</f>
        <v>1450</v>
      </c>
      <c r="H248" s="235" t="str">
        <f>F248</f>
        <v>บจก.ก้องกิ่มเฮง ปิโตรเลียม</v>
      </c>
      <c r="I248" s="233">
        <f>G248</f>
        <v>1450</v>
      </c>
      <c r="J248" s="13" t="s">
        <v>15</v>
      </c>
      <c r="K248" s="13" t="s">
        <v>295</v>
      </c>
    </row>
    <row r="249" spans="1:11" s="236" customFormat="1" ht="43.5" x14ac:dyDescent="0.2">
      <c r="A249" s="231">
        <v>52</v>
      </c>
      <c r="B249" s="232" t="s">
        <v>296</v>
      </c>
      <c r="C249" s="233">
        <v>6961.21</v>
      </c>
      <c r="D249" s="234">
        <f t="shared" ref="D249:D268" si="6">C249</f>
        <v>6961.21</v>
      </c>
      <c r="E249" s="233" t="s">
        <v>67</v>
      </c>
      <c r="F249" s="235" t="s">
        <v>297</v>
      </c>
      <c r="G249" s="233">
        <f t="shared" ref="G249:G267" si="7">D249</f>
        <v>6961.21</v>
      </c>
      <c r="H249" s="13" t="str">
        <f t="shared" ref="H249:I264" si="8">F249</f>
        <v>บจก.โตโยต้า อันดามัน กระบี่</v>
      </c>
      <c r="I249" s="233">
        <f t="shared" si="8"/>
        <v>6961.21</v>
      </c>
      <c r="J249" s="13" t="s">
        <v>15</v>
      </c>
      <c r="K249" s="13" t="s">
        <v>298</v>
      </c>
    </row>
    <row r="250" spans="1:11" s="236" customFormat="1" ht="43.5" x14ac:dyDescent="0.2">
      <c r="A250" s="231">
        <v>53</v>
      </c>
      <c r="B250" s="232" t="s">
        <v>299</v>
      </c>
      <c r="C250" s="233">
        <v>2060</v>
      </c>
      <c r="D250" s="234">
        <f t="shared" si="6"/>
        <v>2060</v>
      </c>
      <c r="E250" s="233" t="s">
        <v>67</v>
      </c>
      <c r="F250" s="235" t="s">
        <v>294</v>
      </c>
      <c r="G250" s="233">
        <f t="shared" si="7"/>
        <v>2060</v>
      </c>
      <c r="H250" s="13" t="str">
        <f t="shared" si="8"/>
        <v>บจก.ก้องกิ่มเฮง ปิโตรเลียม</v>
      </c>
      <c r="I250" s="233">
        <f t="shared" si="8"/>
        <v>2060</v>
      </c>
      <c r="J250" s="13" t="s">
        <v>15</v>
      </c>
      <c r="K250" s="13" t="s">
        <v>300</v>
      </c>
    </row>
    <row r="251" spans="1:11" s="236" customFormat="1" ht="43.5" x14ac:dyDescent="0.2">
      <c r="A251" s="231">
        <v>54</v>
      </c>
      <c r="B251" s="232" t="s">
        <v>301</v>
      </c>
      <c r="C251" s="233">
        <v>520</v>
      </c>
      <c r="D251" s="234">
        <f t="shared" si="6"/>
        <v>520</v>
      </c>
      <c r="E251" s="233" t="s">
        <v>67</v>
      </c>
      <c r="F251" s="235" t="s">
        <v>294</v>
      </c>
      <c r="G251" s="233">
        <f t="shared" si="7"/>
        <v>520</v>
      </c>
      <c r="H251" s="13" t="str">
        <f t="shared" si="8"/>
        <v>บจก.ก้องกิ่มเฮง ปิโตรเลียม</v>
      </c>
      <c r="I251" s="233">
        <f t="shared" si="8"/>
        <v>520</v>
      </c>
      <c r="J251" s="13" t="s">
        <v>15</v>
      </c>
      <c r="K251" s="13" t="s">
        <v>302</v>
      </c>
    </row>
    <row r="252" spans="1:11" s="236" customFormat="1" ht="43.5" x14ac:dyDescent="0.2">
      <c r="A252" s="231">
        <v>55</v>
      </c>
      <c r="B252" s="232" t="s">
        <v>303</v>
      </c>
      <c r="C252" s="233">
        <v>2300</v>
      </c>
      <c r="D252" s="234">
        <f t="shared" si="6"/>
        <v>2300</v>
      </c>
      <c r="E252" s="233" t="s">
        <v>67</v>
      </c>
      <c r="F252" s="235" t="s">
        <v>294</v>
      </c>
      <c r="G252" s="233">
        <f t="shared" si="7"/>
        <v>2300</v>
      </c>
      <c r="H252" s="13" t="str">
        <f t="shared" si="8"/>
        <v>บจก.ก้องกิ่มเฮง ปิโตรเลียม</v>
      </c>
      <c r="I252" s="233">
        <f t="shared" si="8"/>
        <v>2300</v>
      </c>
      <c r="J252" s="13" t="s">
        <v>15</v>
      </c>
      <c r="K252" s="13" t="s">
        <v>304</v>
      </c>
    </row>
    <row r="253" spans="1:11" s="236" customFormat="1" ht="43.5" x14ac:dyDescent="0.2">
      <c r="A253" s="231">
        <v>56</v>
      </c>
      <c r="B253" s="232" t="s">
        <v>305</v>
      </c>
      <c r="C253" s="233">
        <v>29000</v>
      </c>
      <c r="D253" s="234">
        <f t="shared" si="6"/>
        <v>29000</v>
      </c>
      <c r="E253" s="233" t="s">
        <v>67</v>
      </c>
      <c r="F253" s="235" t="s">
        <v>306</v>
      </c>
      <c r="G253" s="233">
        <f t="shared" si="7"/>
        <v>29000</v>
      </c>
      <c r="H253" s="13" t="str">
        <f t="shared" si="8"/>
        <v>นายเชียร ชุมศรี</v>
      </c>
      <c r="I253" s="233">
        <f t="shared" si="8"/>
        <v>29000</v>
      </c>
      <c r="J253" s="13" t="s">
        <v>15</v>
      </c>
      <c r="K253" s="13" t="s">
        <v>307</v>
      </c>
    </row>
    <row r="254" spans="1:11" s="236" customFormat="1" ht="43.5" x14ac:dyDescent="0.2">
      <c r="A254" s="231">
        <v>57</v>
      </c>
      <c r="B254" s="232" t="s">
        <v>308</v>
      </c>
      <c r="C254" s="233">
        <v>6910.4</v>
      </c>
      <c r="D254" s="234">
        <f t="shared" si="6"/>
        <v>6910.4</v>
      </c>
      <c r="E254" s="233" t="s">
        <v>67</v>
      </c>
      <c r="F254" s="235" t="s">
        <v>297</v>
      </c>
      <c r="G254" s="233">
        <f t="shared" si="7"/>
        <v>6910.4</v>
      </c>
      <c r="H254" s="13" t="str">
        <f t="shared" si="8"/>
        <v>บจก.โตโยต้า อันดามัน กระบี่</v>
      </c>
      <c r="I254" s="233">
        <f t="shared" si="8"/>
        <v>6910.4</v>
      </c>
      <c r="J254" s="13" t="s">
        <v>15</v>
      </c>
      <c r="K254" s="13" t="s">
        <v>309</v>
      </c>
    </row>
    <row r="255" spans="1:11" s="236" customFormat="1" ht="43.5" x14ac:dyDescent="0.2">
      <c r="A255" s="237">
        <v>58</v>
      </c>
      <c r="B255" s="238" t="s">
        <v>310</v>
      </c>
      <c r="C255" s="233">
        <v>2903</v>
      </c>
      <c r="D255" s="234">
        <f t="shared" si="6"/>
        <v>2903</v>
      </c>
      <c r="E255" s="233" t="s">
        <v>67</v>
      </c>
      <c r="F255" s="235" t="s">
        <v>311</v>
      </c>
      <c r="G255" s="233">
        <f t="shared" si="7"/>
        <v>2903</v>
      </c>
      <c r="H255" s="13" t="str">
        <f t="shared" si="8"/>
        <v xml:space="preserve">บจก.เอก-ชัย ดิสทริบิวชั่น ซิสเทม </v>
      </c>
      <c r="I255" s="233">
        <f t="shared" si="8"/>
        <v>2903</v>
      </c>
      <c r="J255" s="13" t="s">
        <v>15</v>
      </c>
      <c r="K255" s="13" t="s">
        <v>312</v>
      </c>
    </row>
    <row r="256" spans="1:11" s="236" customFormat="1" x14ac:dyDescent="0.2">
      <c r="A256" s="237"/>
      <c r="B256" s="238"/>
      <c r="C256" s="233">
        <v>728</v>
      </c>
      <c r="D256" s="234">
        <f t="shared" si="6"/>
        <v>728</v>
      </c>
      <c r="E256" s="233" t="s">
        <v>67</v>
      </c>
      <c r="F256" s="235" t="s">
        <v>313</v>
      </c>
      <c r="G256" s="233">
        <f t="shared" si="7"/>
        <v>728</v>
      </c>
      <c r="H256" s="13" t="str">
        <f t="shared" si="8"/>
        <v>ร้าน ว พิทยาภัณฑ์</v>
      </c>
      <c r="I256" s="233">
        <f t="shared" si="8"/>
        <v>728</v>
      </c>
      <c r="J256" s="13" t="s">
        <v>15</v>
      </c>
      <c r="K256" s="13" t="s">
        <v>314</v>
      </c>
    </row>
    <row r="257" spans="1:11" s="236" customFormat="1" ht="43.5" x14ac:dyDescent="0.2">
      <c r="A257" s="231">
        <v>59</v>
      </c>
      <c r="B257" s="232" t="s">
        <v>315</v>
      </c>
      <c r="C257" s="233">
        <v>3188.55</v>
      </c>
      <c r="D257" s="234">
        <f t="shared" si="6"/>
        <v>3188.55</v>
      </c>
      <c r="E257" s="233" t="s">
        <v>67</v>
      </c>
      <c r="F257" s="235" t="s">
        <v>297</v>
      </c>
      <c r="G257" s="233">
        <f t="shared" si="7"/>
        <v>3188.55</v>
      </c>
      <c r="H257" s="13" t="str">
        <f t="shared" si="8"/>
        <v>บจก.โตโยต้า อันดามัน กระบี่</v>
      </c>
      <c r="I257" s="233">
        <f t="shared" si="8"/>
        <v>3188.55</v>
      </c>
      <c r="J257" s="13" t="s">
        <v>15</v>
      </c>
      <c r="K257" s="13" t="s">
        <v>316</v>
      </c>
    </row>
    <row r="258" spans="1:11" s="236" customFormat="1" ht="43.5" x14ac:dyDescent="0.2">
      <c r="A258" s="231">
        <v>60</v>
      </c>
      <c r="B258" s="13" t="s">
        <v>317</v>
      </c>
      <c r="C258" s="233">
        <v>14700</v>
      </c>
      <c r="D258" s="233">
        <f t="shared" si="6"/>
        <v>14700</v>
      </c>
      <c r="E258" s="233" t="s">
        <v>67</v>
      </c>
      <c r="F258" s="235" t="s">
        <v>318</v>
      </c>
      <c r="G258" s="233">
        <f t="shared" si="7"/>
        <v>14700</v>
      </c>
      <c r="H258" s="13" t="str">
        <f t="shared" si="8"/>
        <v>บจก. เยเนอรัล ออลปิตัล โปรดัคส์</v>
      </c>
      <c r="I258" s="233">
        <f t="shared" si="8"/>
        <v>14700</v>
      </c>
      <c r="J258" s="13" t="s">
        <v>15</v>
      </c>
      <c r="K258" s="13" t="s">
        <v>319</v>
      </c>
    </row>
    <row r="259" spans="1:11" s="236" customFormat="1" ht="43.5" x14ac:dyDescent="0.2">
      <c r="A259" s="231">
        <v>61</v>
      </c>
      <c r="B259" s="13" t="s">
        <v>320</v>
      </c>
      <c r="C259" s="233">
        <v>37800</v>
      </c>
      <c r="D259" s="233">
        <f t="shared" si="6"/>
        <v>37800</v>
      </c>
      <c r="E259" s="233" t="s">
        <v>67</v>
      </c>
      <c r="F259" s="235" t="s">
        <v>321</v>
      </c>
      <c r="G259" s="233">
        <f t="shared" si="7"/>
        <v>37800</v>
      </c>
      <c r="H259" s="13" t="str">
        <f t="shared" si="8"/>
        <v>บจก.อีแลนโค (ประเทศไทย)</v>
      </c>
      <c r="I259" s="233">
        <f t="shared" si="8"/>
        <v>37800</v>
      </c>
      <c r="J259" s="13" t="s">
        <v>15</v>
      </c>
      <c r="K259" s="13" t="s">
        <v>322</v>
      </c>
    </row>
    <row r="260" spans="1:11" s="236" customFormat="1" ht="43.5" x14ac:dyDescent="0.2">
      <c r="A260" s="231">
        <v>62</v>
      </c>
      <c r="B260" s="232" t="s">
        <v>293</v>
      </c>
      <c r="C260" s="233">
        <v>1900</v>
      </c>
      <c r="D260" s="234">
        <f t="shared" si="6"/>
        <v>1900</v>
      </c>
      <c r="E260" s="233" t="s">
        <v>67</v>
      </c>
      <c r="F260" s="235" t="s">
        <v>294</v>
      </c>
      <c r="G260" s="233">
        <f t="shared" si="7"/>
        <v>1900</v>
      </c>
      <c r="H260" s="13" t="str">
        <f t="shared" si="8"/>
        <v>บจก.ก้องกิ่มเฮง ปิโตรเลียม</v>
      </c>
      <c r="I260" s="233">
        <f t="shared" si="8"/>
        <v>1900</v>
      </c>
      <c r="J260" s="13" t="s">
        <v>15</v>
      </c>
      <c r="K260" s="13" t="s">
        <v>323</v>
      </c>
    </row>
    <row r="261" spans="1:11" s="236" customFormat="1" ht="43.5" x14ac:dyDescent="0.2">
      <c r="A261" s="231">
        <v>63</v>
      </c>
      <c r="B261" s="232" t="s">
        <v>299</v>
      </c>
      <c r="C261" s="233">
        <v>2400</v>
      </c>
      <c r="D261" s="234">
        <f t="shared" si="6"/>
        <v>2400</v>
      </c>
      <c r="E261" s="233" t="s">
        <v>67</v>
      </c>
      <c r="F261" s="235" t="s">
        <v>294</v>
      </c>
      <c r="G261" s="233">
        <f t="shared" si="7"/>
        <v>2400</v>
      </c>
      <c r="H261" s="13" t="str">
        <f t="shared" si="8"/>
        <v>บจก.ก้องกิ่มเฮง ปิโตรเลียม</v>
      </c>
      <c r="I261" s="233">
        <f t="shared" si="8"/>
        <v>2400</v>
      </c>
      <c r="J261" s="13" t="s">
        <v>15</v>
      </c>
      <c r="K261" s="13" t="s">
        <v>324</v>
      </c>
    </row>
    <row r="262" spans="1:11" s="236" customFormat="1" ht="43.5" x14ac:dyDescent="0.2">
      <c r="A262" s="239">
        <v>64</v>
      </c>
      <c r="B262" s="13" t="s">
        <v>320</v>
      </c>
      <c r="C262" s="234">
        <v>8400</v>
      </c>
      <c r="D262" s="234">
        <f t="shared" si="6"/>
        <v>8400</v>
      </c>
      <c r="E262" s="233" t="s">
        <v>67</v>
      </c>
      <c r="F262" s="13" t="s">
        <v>325</v>
      </c>
      <c r="G262" s="233">
        <f t="shared" si="7"/>
        <v>8400</v>
      </c>
      <c r="H262" s="13" t="str">
        <f t="shared" si="8"/>
        <v>บจก.สุวรรณาฟาร์ม่า</v>
      </c>
      <c r="I262" s="233">
        <f t="shared" si="8"/>
        <v>8400</v>
      </c>
      <c r="J262" s="13" t="s">
        <v>15</v>
      </c>
      <c r="K262" s="13" t="s">
        <v>326</v>
      </c>
    </row>
    <row r="263" spans="1:11" s="236" customFormat="1" ht="43.5" x14ac:dyDescent="0.2">
      <c r="A263" s="239">
        <v>65</v>
      </c>
      <c r="B263" s="13" t="s">
        <v>303</v>
      </c>
      <c r="C263" s="234">
        <v>1890</v>
      </c>
      <c r="D263" s="234">
        <f t="shared" si="6"/>
        <v>1890</v>
      </c>
      <c r="E263" s="233" t="s">
        <v>67</v>
      </c>
      <c r="F263" s="235" t="s">
        <v>294</v>
      </c>
      <c r="G263" s="233">
        <f t="shared" si="7"/>
        <v>1890</v>
      </c>
      <c r="H263" s="13" t="str">
        <f t="shared" si="8"/>
        <v>บจก.ก้องกิ่มเฮง ปิโตรเลียม</v>
      </c>
      <c r="I263" s="233">
        <v>1890</v>
      </c>
      <c r="J263" s="13" t="s">
        <v>15</v>
      </c>
      <c r="K263" s="13" t="s">
        <v>327</v>
      </c>
    </row>
    <row r="264" spans="1:11" s="236" customFormat="1" ht="105" customHeight="1" x14ac:dyDescent="0.2">
      <c r="A264" s="240">
        <v>66</v>
      </c>
      <c r="B264" s="241" t="s">
        <v>328</v>
      </c>
      <c r="C264" s="234">
        <v>1800</v>
      </c>
      <c r="D264" s="234">
        <f t="shared" si="6"/>
        <v>1800</v>
      </c>
      <c r="E264" s="233" t="s">
        <v>67</v>
      </c>
      <c r="F264" s="235" t="s">
        <v>294</v>
      </c>
      <c r="G264" s="233">
        <f t="shared" si="7"/>
        <v>1800</v>
      </c>
      <c r="H264" s="13" t="str">
        <f t="shared" si="8"/>
        <v>บจก.ก้องกิ่มเฮง ปิโตรเลียม</v>
      </c>
      <c r="I264" s="233">
        <v>1800</v>
      </c>
      <c r="J264" s="13" t="s">
        <v>15</v>
      </c>
      <c r="K264" s="13" t="s">
        <v>329</v>
      </c>
    </row>
    <row r="265" spans="1:11" s="236" customFormat="1" x14ac:dyDescent="0.2">
      <c r="A265" s="242"/>
      <c r="B265" s="241"/>
      <c r="C265" s="234">
        <v>300</v>
      </c>
      <c r="D265" s="234">
        <f t="shared" si="6"/>
        <v>300</v>
      </c>
      <c r="E265" s="233" t="s">
        <v>67</v>
      </c>
      <c r="F265" s="235" t="s">
        <v>330</v>
      </c>
      <c r="G265" s="233">
        <f t="shared" si="7"/>
        <v>300</v>
      </c>
      <c r="H265" s="13" t="str">
        <f t="shared" ref="H265:I268" si="9">F265</f>
        <v>ร้านคงเลิศเกษตรยนต์</v>
      </c>
      <c r="I265" s="233">
        <v>300</v>
      </c>
      <c r="J265" s="13" t="s">
        <v>15</v>
      </c>
      <c r="K265" s="13" t="s">
        <v>331</v>
      </c>
    </row>
    <row r="266" spans="1:11" s="236" customFormat="1" ht="43.5" x14ac:dyDescent="0.2">
      <c r="A266" s="240">
        <v>67</v>
      </c>
      <c r="B266" s="241" t="s">
        <v>332</v>
      </c>
      <c r="C266" s="234">
        <v>1800</v>
      </c>
      <c r="D266" s="234">
        <f t="shared" si="6"/>
        <v>1800</v>
      </c>
      <c r="E266" s="233" t="s">
        <v>67</v>
      </c>
      <c r="F266" s="235" t="s">
        <v>294</v>
      </c>
      <c r="G266" s="233">
        <f t="shared" si="7"/>
        <v>1800</v>
      </c>
      <c r="H266" s="13" t="str">
        <f t="shared" si="9"/>
        <v>บจก.ก้องกิ่มเฮง ปิโตรเลียม</v>
      </c>
      <c r="I266" s="233">
        <v>1800</v>
      </c>
      <c r="J266" s="13" t="s">
        <v>15</v>
      </c>
      <c r="K266" s="13" t="s">
        <v>333</v>
      </c>
    </row>
    <row r="267" spans="1:11" s="236" customFormat="1" x14ac:dyDescent="0.2">
      <c r="A267" s="242"/>
      <c r="B267" s="241"/>
      <c r="C267" s="234">
        <v>300</v>
      </c>
      <c r="D267" s="234">
        <f t="shared" si="6"/>
        <v>300</v>
      </c>
      <c r="E267" s="233" t="s">
        <v>67</v>
      </c>
      <c r="F267" s="235" t="s">
        <v>330</v>
      </c>
      <c r="G267" s="233">
        <f t="shared" si="7"/>
        <v>300</v>
      </c>
      <c r="H267" s="13" t="str">
        <f t="shared" si="9"/>
        <v>ร้านคงเลิศเกษตรยนต์</v>
      </c>
      <c r="I267" s="233">
        <v>300</v>
      </c>
      <c r="J267" s="13" t="s">
        <v>15</v>
      </c>
      <c r="K267" s="13" t="s">
        <v>334</v>
      </c>
    </row>
    <row r="268" spans="1:11" s="236" customFormat="1" x14ac:dyDescent="0.2">
      <c r="A268" s="239">
        <v>68</v>
      </c>
      <c r="B268" s="13" t="s">
        <v>335</v>
      </c>
      <c r="C268" s="234">
        <v>990</v>
      </c>
      <c r="D268" s="234">
        <f t="shared" si="6"/>
        <v>990</v>
      </c>
      <c r="E268" s="233" t="s">
        <v>67</v>
      </c>
      <c r="F268" s="13" t="s">
        <v>336</v>
      </c>
      <c r="G268" s="233">
        <v>990</v>
      </c>
      <c r="H268" s="13" t="str">
        <f t="shared" si="9"/>
        <v>บจก.โฮมโปรดักส์ เซ็นเตอร์</v>
      </c>
      <c r="I268" s="233">
        <f t="shared" si="9"/>
        <v>990</v>
      </c>
      <c r="J268" s="13" t="s">
        <v>15</v>
      </c>
      <c r="K268" s="13" t="s">
        <v>337</v>
      </c>
    </row>
  </sheetData>
  <mergeCells count="259">
    <mergeCell ref="A264:A265"/>
    <mergeCell ref="B264:B265"/>
    <mergeCell ref="A266:A267"/>
    <mergeCell ref="B266:B267"/>
    <mergeCell ref="A106:A107"/>
    <mergeCell ref="B106:B107"/>
    <mergeCell ref="E106:E107"/>
    <mergeCell ref="J106:J107"/>
    <mergeCell ref="A255:A256"/>
    <mergeCell ref="B255:B256"/>
    <mergeCell ref="C108:C109"/>
    <mergeCell ref="D108:D109"/>
    <mergeCell ref="E108:E109"/>
    <mergeCell ref="J108:J109"/>
    <mergeCell ref="A108:A109"/>
    <mergeCell ref="B108:B109"/>
    <mergeCell ref="J102:J103"/>
    <mergeCell ref="A104:A105"/>
    <mergeCell ref="B104:B105"/>
    <mergeCell ref="C104:C105"/>
    <mergeCell ref="D104:D105"/>
    <mergeCell ref="E104:E105"/>
    <mergeCell ref="J104:J105"/>
    <mergeCell ref="A102:A103"/>
    <mergeCell ref="B102:B103"/>
    <mergeCell ref="C102:C103"/>
    <mergeCell ref="D102:D103"/>
    <mergeCell ref="E102:E103"/>
    <mergeCell ref="J98:J99"/>
    <mergeCell ref="A100:A101"/>
    <mergeCell ref="B100:B101"/>
    <mergeCell ref="C100:C101"/>
    <mergeCell ref="D100:D101"/>
    <mergeCell ref="E100:E101"/>
    <mergeCell ref="J100:J101"/>
    <mergeCell ref="A98:A99"/>
    <mergeCell ref="B98:B99"/>
    <mergeCell ref="C98:C99"/>
    <mergeCell ref="D98:D99"/>
    <mergeCell ref="E98:E99"/>
    <mergeCell ref="J93:J94"/>
    <mergeCell ref="A95:A97"/>
    <mergeCell ref="B95:B97"/>
    <mergeCell ref="E95:E97"/>
    <mergeCell ref="J95:J97"/>
    <mergeCell ref="C96:C97"/>
    <mergeCell ref="D96:D97"/>
    <mergeCell ref="A93:A94"/>
    <mergeCell ref="B93:B94"/>
    <mergeCell ref="C93:C94"/>
    <mergeCell ref="D93:D94"/>
    <mergeCell ref="E93:E94"/>
    <mergeCell ref="J89:J90"/>
    <mergeCell ref="A91:A92"/>
    <mergeCell ref="B91:B92"/>
    <mergeCell ref="C91:C92"/>
    <mergeCell ref="D91:D92"/>
    <mergeCell ref="E91:E92"/>
    <mergeCell ref="J91:J92"/>
    <mergeCell ref="A89:A90"/>
    <mergeCell ref="B89:B90"/>
    <mergeCell ref="C89:C90"/>
    <mergeCell ref="D89:D90"/>
    <mergeCell ref="E89:E90"/>
    <mergeCell ref="J85:J86"/>
    <mergeCell ref="A87:A88"/>
    <mergeCell ref="B87:B88"/>
    <mergeCell ref="C87:C88"/>
    <mergeCell ref="D87:D88"/>
    <mergeCell ref="E87:E88"/>
    <mergeCell ref="J87:J88"/>
    <mergeCell ref="A85:A86"/>
    <mergeCell ref="B85:B86"/>
    <mergeCell ref="C85:C86"/>
    <mergeCell ref="D85:D86"/>
    <mergeCell ref="E85:E86"/>
    <mergeCell ref="J81:J82"/>
    <mergeCell ref="A83:A84"/>
    <mergeCell ref="B83:B84"/>
    <mergeCell ref="C83:C84"/>
    <mergeCell ref="D83:D84"/>
    <mergeCell ref="E83:E84"/>
    <mergeCell ref="J83:J84"/>
    <mergeCell ref="A81:A82"/>
    <mergeCell ref="B81:B82"/>
    <mergeCell ref="C81:C82"/>
    <mergeCell ref="D81:D82"/>
    <mergeCell ref="E81:E82"/>
    <mergeCell ref="J77:J78"/>
    <mergeCell ref="A79:A80"/>
    <mergeCell ref="B79:B80"/>
    <mergeCell ref="C79:C80"/>
    <mergeCell ref="D79:D80"/>
    <mergeCell ref="E79:E80"/>
    <mergeCell ref="J79:J80"/>
    <mergeCell ref="A77:A78"/>
    <mergeCell ref="B77:B78"/>
    <mergeCell ref="C77:C78"/>
    <mergeCell ref="D77:D78"/>
    <mergeCell ref="E77:E78"/>
    <mergeCell ref="J73:J74"/>
    <mergeCell ref="A75:A76"/>
    <mergeCell ref="B75:B76"/>
    <mergeCell ref="C75:C76"/>
    <mergeCell ref="D75:D76"/>
    <mergeCell ref="E75:E76"/>
    <mergeCell ref="J75:J76"/>
    <mergeCell ref="A73:A74"/>
    <mergeCell ref="B73:B74"/>
    <mergeCell ref="C73:C74"/>
    <mergeCell ref="D73:D74"/>
    <mergeCell ref="E73:E74"/>
    <mergeCell ref="J69:J70"/>
    <mergeCell ref="A71:A72"/>
    <mergeCell ref="B71:B72"/>
    <mergeCell ref="C71:C72"/>
    <mergeCell ref="D71:D72"/>
    <mergeCell ref="E71:E72"/>
    <mergeCell ref="J71:J72"/>
    <mergeCell ref="A69:A70"/>
    <mergeCell ref="B69:B70"/>
    <mergeCell ref="C69:C70"/>
    <mergeCell ref="D69:D70"/>
    <mergeCell ref="E69:E70"/>
    <mergeCell ref="J65:J66"/>
    <mergeCell ref="A67:A68"/>
    <mergeCell ref="B67:B68"/>
    <mergeCell ref="C67:C68"/>
    <mergeCell ref="D67:D68"/>
    <mergeCell ref="E67:E68"/>
    <mergeCell ref="J67:J68"/>
    <mergeCell ref="A65:A66"/>
    <mergeCell ref="B65:B66"/>
    <mergeCell ref="C65:C66"/>
    <mergeCell ref="D65:D66"/>
    <mergeCell ref="E65:E66"/>
    <mergeCell ref="J61:J62"/>
    <mergeCell ref="A63:A64"/>
    <mergeCell ref="B63:B64"/>
    <mergeCell ref="C63:C64"/>
    <mergeCell ref="D63:D64"/>
    <mergeCell ref="E63:E64"/>
    <mergeCell ref="J63:J64"/>
    <mergeCell ref="A61:A62"/>
    <mergeCell ref="B61:B62"/>
    <mergeCell ref="C61:C62"/>
    <mergeCell ref="D61:D62"/>
    <mergeCell ref="E61:E62"/>
    <mergeCell ref="J57:J58"/>
    <mergeCell ref="A59:A60"/>
    <mergeCell ref="B59:B60"/>
    <mergeCell ref="C59:C60"/>
    <mergeCell ref="D59:D60"/>
    <mergeCell ref="E59:E60"/>
    <mergeCell ref="J59:J60"/>
    <mergeCell ref="A57:A58"/>
    <mergeCell ref="B57:B58"/>
    <mergeCell ref="C57:C58"/>
    <mergeCell ref="D57:D58"/>
    <mergeCell ref="E57:E58"/>
    <mergeCell ref="J53:J54"/>
    <mergeCell ref="A55:A56"/>
    <mergeCell ref="B55:B56"/>
    <mergeCell ref="C55:C56"/>
    <mergeCell ref="D55:D56"/>
    <mergeCell ref="E55:E56"/>
    <mergeCell ref="J55:J56"/>
    <mergeCell ref="A53:A54"/>
    <mergeCell ref="B53:B54"/>
    <mergeCell ref="C53:C54"/>
    <mergeCell ref="D53:D54"/>
    <mergeCell ref="E53:E54"/>
    <mergeCell ref="J49:J50"/>
    <mergeCell ref="A51:A52"/>
    <mergeCell ref="B51:B52"/>
    <mergeCell ref="C51:C52"/>
    <mergeCell ref="D51:D52"/>
    <mergeCell ref="E51:E52"/>
    <mergeCell ref="J51:J52"/>
    <mergeCell ref="A49:A50"/>
    <mergeCell ref="B49:B50"/>
    <mergeCell ref="C49:C50"/>
    <mergeCell ref="D49:D50"/>
    <mergeCell ref="E49:E50"/>
    <mergeCell ref="J45:J46"/>
    <mergeCell ref="A47:A48"/>
    <mergeCell ref="B47:B48"/>
    <mergeCell ref="C47:C48"/>
    <mergeCell ref="D47:D48"/>
    <mergeCell ref="E47:E48"/>
    <mergeCell ref="J47:J48"/>
    <mergeCell ref="A45:A46"/>
    <mergeCell ref="B45:B46"/>
    <mergeCell ref="C45:C46"/>
    <mergeCell ref="D45:D46"/>
    <mergeCell ref="E45:E46"/>
    <mergeCell ref="J40:J42"/>
    <mergeCell ref="A43:A44"/>
    <mergeCell ref="B43:B44"/>
    <mergeCell ref="C43:C44"/>
    <mergeCell ref="D43:D44"/>
    <mergeCell ref="E43:E44"/>
    <mergeCell ref="J43:J44"/>
    <mergeCell ref="A40:A42"/>
    <mergeCell ref="B40:B42"/>
    <mergeCell ref="C40:C42"/>
    <mergeCell ref="D40:D42"/>
    <mergeCell ref="E40:E42"/>
    <mergeCell ref="A36:A37"/>
    <mergeCell ref="B36:B37"/>
    <mergeCell ref="E36:E37"/>
    <mergeCell ref="J36:J37"/>
    <mergeCell ref="A38:A39"/>
    <mergeCell ref="B38:B39"/>
    <mergeCell ref="E38:E39"/>
    <mergeCell ref="J38:J39"/>
    <mergeCell ref="A32:A33"/>
    <mergeCell ref="B32:B33"/>
    <mergeCell ref="E32:E33"/>
    <mergeCell ref="J32:J33"/>
    <mergeCell ref="A34:A35"/>
    <mergeCell ref="B34:B35"/>
    <mergeCell ref="E34:E35"/>
    <mergeCell ref="J34:J35"/>
    <mergeCell ref="J28:J29"/>
    <mergeCell ref="A30:A31"/>
    <mergeCell ref="B30:B31"/>
    <mergeCell ref="C30:C31"/>
    <mergeCell ref="D30:D31"/>
    <mergeCell ref="E30:E31"/>
    <mergeCell ref="J30:J31"/>
    <mergeCell ref="A28:A29"/>
    <mergeCell ref="B28:B29"/>
    <mergeCell ref="C28:C29"/>
    <mergeCell ref="D28:D29"/>
    <mergeCell ref="E28:E29"/>
    <mergeCell ref="J24:J25"/>
    <mergeCell ref="A26:A27"/>
    <mergeCell ref="B26:B27"/>
    <mergeCell ref="C26:C27"/>
    <mergeCell ref="D26:D27"/>
    <mergeCell ref="E26:E27"/>
    <mergeCell ref="J26:J27"/>
    <mergeCell ref="A23:A25"/>
    <mergeCell ref="B23:B25"/>
    <mergeCell ref="C24:C25"/>
    <mergeCell ref="D24:D25"/>
    <mergeCell ref="E24:E25"/>
    <mergeCell ref="J4:J5"/>
    <mergeCell ref="A1:K1"/>
    <mergeCell ref="A2:K2"/>
    <mergeCell ref="A3:K3"/>
    <mergeCell ref="A4:A5"/>
    <mergeCell ref="B4:B5"/>
    <mergeCell ref="C4:C5"/>
    <mergeCell ref="D4:D5"/>
    <mergeCell ref="E4:E5"/>
    <mergeCell ref="F4:G5"/>
    <mergeCell ref="H4:I5"/>
  </mergeCells>
  <printOptions horizontalCentered="1"/>
  <pageMargins left="0.31496062992126" right="0.31496062992126" top="0.35433070866141703" bottom="0.35433070866141703" header="0.118110236220472" footer="0.118110236220472"/>
  <pageSetup paperSize="9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ต.ค.65</vt:lpstr>
      <vt:lpstr>ต.ค.65!Print_Titles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LENOVO-PATSADU</cp:lastModifiedBy>
  <cp:lastPrinted>2022-11-07T08:53:34Z</cp:lastPrinted>
  <dcterms:created xsi:type="dcterms:W3CDTF">2022-11-04T06:22:28Z</dcterms:created>
  <dcterms:modified xsi:type="dcterms:W3CDTF">2022-11-07T09:31:26Z</dcterms:modified>
</cp:coreProperties>
</file>