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020" tabRatio="665" activeTab="2"/>
  </bookViews>
  <sheets>
    <sheet name="ดงสายทอ" sheetId="4" r:id="rId1"/>
    <sheet name="ด่านขุนทด" sheetId="1" r:id="rId2"/>
    <sheet name="คอนสาร" sheetId="5" r:id="rId3"/>
    <sheet name="ดงพลอง" sheetId="2" r:id="rId4"/>
    <sheet name="กาบเชิง" sheetId="3" r:id="rId5"/>
    <sheet name="สูงเนิน" sheetId="6" r:id="rId6"/>
    <sheet name="บริหารทั่วไป" sheetId="7" r:id="rId7"/>
    <sheet name="บันทึก" sheetId="8" r:id="rId8"/>
  </sheets>
  <definedNames>
    <definedName name="_xlnm.Print_Area" localSheetId="4">กาบเชิง!$A$1:$J$22</definedName>
    <definedName name="_xlnm.Print_Area" localSheetId="2">คอนสาร!$A$1:$J$41</definedName>
    <definedName name="_xlnm.Print_Area" localSheetId="3">ดงพลอง!$A$1:$J$43</definedName>
    <definedName name="_xlnm.Print_Area" localSheetId="0">ดงสายทอ!$A$1:$J$33</definedName>
    <definedName name="_xlnm.Print_Area" localSheetId="6">บริหารทั่วไป!$A$1:$J$26</definedName>
    <definedName name="_xlnm.Print_Area" localSheetId="5">สูงเนิน!$A$1:$J$33</definedName>
  </definedNames>
  <calcPr calcId="145621"/>
</workbook>
</file>

<file path=xl/calcChain.xml><?xml version="1.0" encoding="utf-8"?>
<calcChain xmlns="http://schemas.openxmlformats.org/spreadsheetml/2006/main">
  <c r="D43" i="2" l="1"/>
  <c r="D41" i="5"/>
  <c r="D61" i="1"/>
  <c r="D33" i="4"/>
  <c r="H11" i="4" l="1"/>
  <c r="E11" i="4"/>
  <c r="H10" i="4"/>
  <c r="E10" i="4"/>
  <c r="H9" i="4"/>
  <c r="E9" i="4"/>
  <c r="H14" i="3"/>
  <c r="E14" i="3"/>
  <c r="H13" i="3"/>
  <c r="E13" i="3"/>
  <c r="E16" i="6"/>
  <c r="E15" i="6"/>
  <c r="E14" i="6"/>
  <c r="E13" i="6"/>
  <c r="H13" i="6"/>
  <c r="H14" i="6"/>
  <c r="H15" i="6"/>
  <c r="H16" i="6"/>
  <c r="H17" i="6"/>
  <c r="H18" i="6"/>
  <c r="H19" i="6"/>
  <c r="H20" i="6"/>
  <c r="H30" i="1"/>
  <c r="E30" i="1"/>
  <c r="H29" i="1" l="1"/>
  <c r="E29" i="1"/>
  <c r="H28" i="1"/>
  <c r="E28" i="1"/>
  <c r="H27" i="1"/>
  <c r="E27" i="1"/>
  <c r="H26" i="1"/>
  <c r="E26" i="1"/>
  <c r="H25" i="1"/>
  <c r="E25" i="1"/>
  <c r="E8" i="1" l="1"/>
  <c r="H6" i="1"/>
  <c r="H22" i="7" l="1"/>
  <c r="H15" i="7" l="1"/>
  <c r="H14" i="7"/>
  <c r="H19" i="2" l="1"/>
  <c r="H18" i="2"/>
  <c r="H24" i="1" l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E21" i="5" l="1"/>
  <c r="H21" i="5"/>
  <c r="H20" i="5"/>
  <c r="E20" i="5"/>
  <c r="H19" i="4"/>
  <c r="E19" i="4"/>
  <c r="H18" i="4"/>
  <c r="E18" i="4"/>
  <c r="H17" i="4"/>
  <c r="E17" i="4"/>
  <c r="H16" i="4"/>
  <c r="E16" i="4"/>
  <c r="E13" i="4" l="1"/>
  <c r="E14" i="4"/>
  <c r="E15" i="4"/>
  <c r="E20" i="4"/>
  <c r="E21" i="4"/>
  <c r="H13" i="4"/>
  <c r="H14" i="4"/>
  <c r="H15" i="4"/>
  <c r="H20" i="4"/>
  <c r="H21" i="4"/>
  <c r="H12" i="4"/>
  <c r="E12" i="4"/>
  <c r="H17" i="2" l="1"/>
  <c r="H16" i="2"/>
  <c r="H15" i="2"/>
  <c r="H14" i="2"/>
  <c r="E14" i="2"/>
  <c r="H13" i="2"/>
  <c r="E13" i="2"/>
  <c r="H12" i="2"/>
  <c r="E12" i="2"/>
  <c r="E11" i="2"/>
  <c r="H16" i="1" l="1"/>
  <c r="E16" i="1"/>
  <c r="H15" i="1"/>
  <c r="E15" i="1"/>
  <c r="H14" i="1"/>
  <c r="E14" i="1"/>
  <c r="E6" i="1"/>
  <c r="E7" i="1"/>
  <c r="E9" i="1"/>
  <c r="E10" i="1"/>
  <c r="E11" i="1"/>
  <c r="E12" i="1"/>
  <c r="E13" i="1"/>
  <c r="E7" i="5" l="1"/>
  <c r="E8" i="5"/>
  <c r="E6" i="5"/>
  <c r="E8" i="4" l="1"/>
  <c r="E7" i="4"/>
  <c r="E6" i="4"/>
  <c r="E8" i="2"/>
  <c r="E9" i="2"/>
  <c r="E10" i="2"/>
  <c r="E7" i="2"/>
  <c r="E6" i="2"/>
  <c r="H12" i="3"/>
  <c r="E12" i="3"/>
  <c r="H11" i="3"/>
  <c r="E11" i="3"/>
  <c r="H10" i="3"/>
  <c r="E10" i="3"/>
  <c r="H9" i="3"/>
  <c r="E9" i="3"/>
  <c r="H8" i="3"/>
  <c r="E8" i="3"/>
  <c r="H7" i="3"/>
  <c r="E7" i="3"/>
  <c r="H6" i="3"/>
  <c r="E6" i="3"/>
  <c r="H7" i="1" l="1"/>
  <c r="H8" i="1"/>
  <c r="H9" i="1"/>
  <c r="H10" i="1"/>
  <c r="H11" i="1"/>
  <c r="H12" i="1"/>
  <c r="H13" i="1"/>
  <c r="H11" i="2" l="1"/>
  <c r="H7" i="2"/>
  <c r="H8" i="2"/>
  <c r="H9" i="2"/>
  <c r="H10" i="2"/>
  <c r="H6" i="2"/>
  <c r="H19" i="5"/>
  <c r="H18" i="5"/>
  <c r="H17" i="5"/>
  <c r="H16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H7" i="4" l="1"/>
  <c r="H7" i="6"/>
  <c r="E10" i="6"/>
  <c r="E9" i="6"/>
  <c r="H9" i="6"/>
  <c r="H10" i="6"/>
  <c r="E11" i="6"/>
  <c r="H11" i="6"/>
  <c r="E12" i="6"/>
  <c r="H12" i="6"/>
  <c r="H8" i="4"/>
  <c r="H13" i="7"/>
  <c r="H12" i="7" l="1"/>
  <c r="H11" i="7"/>
  <c r="H10" i="7"/>
  <c r="H9" i="7"/>
  <c r="H6" i="7" l="1"/>
  <c r="H9" i="5" l="1"/>
  <c r="H8" i="5"/>
  <c r="H7" i="5"/>
  <c r="H6" i="5"/>
  <c r="H23" i="6"/>
  <c r="E23" i="6"/>
  <c r="H21" i="7"/>
  <c r="D22" i="3" l="1"/>
  <c r="H14" i="5" l="1"/>
  <c r="H12" i="5"/>
  <c r="H11" i="5"/>
  <c r="H10" i="5"/>
  <c r="H23" i="5"/>
  <c r="H19" i="7" l="1"/>
  <c r="H20" i="7"/>
  <c r="H7" i="7"/>
  <c r="H23" i="2" l="1"/>
  <c r="E23" i="2"/>
  <c r="H24" i="2" l="1"/>
  <c r="E24" i="2"/>
  <c r="H22" i="2"/>
  <c r="E22" i="2"/>
  <c r="H21" i="2"/>
  <c r="H27" i="5" l="1"/>
  <c r="H53" i="1" l="1"/>
  <c r="H54" i="1"/>
  <c r="H55" i="1"/>
  <c r="H56" i="1"/>
  <c r="H57" i="1"/>
  <c r="H58" i="1"/>
  <c r="E53" i="1"/>
  <c r="E54" i="1"/>
  <c r="E55" i="1"/>
  <c r="E56" i="1"/>
  <c r="E57" i="1"/>
  <c r="E58" i="1"/>
  <c r="H31" i="6" l="1"/>
  <c r="E31" i="6"/>
  <c r="H32" i="2" l="1"/>
  <c r="H33" i="2"/>
  <c r="H34" i="2"/>
  <c r="H35" i="2"/>
  <c r="H36" i="2"/>
  <c r="H37" i="2"/>
  <c r="H38" i="2"/>
  <c r="H39" i="2"/>
  <c r="H40" i="2"/>
  <c r="H41" i="2"/>
  <c r="H42" i="2"/>
  <c r="E33" i="2"/>
  <c r="E34" i="2"/>
  <c r="E35" i="2"/>
  <c r="E36" i="2"/>
  <c r="E37" i="2"/>
  <c r="E38" i="2"/>
  <c r="E39" i="2"/>
  <c r="E40" i="2"/>
  <c r="E41" i="2"/>
  <c r="E42" i="2"/>
  <c r="E32" i="2"/>
  <c r="H31" i="2"/>
  <c r="E31" i="2"/>
  <c r="H24" i="7" l="1"/>
  <c r="H8" i="7" l="1"/>
  <c r="H31" i="5" l="1"/>
  <c r="H32" i="5"/>
  <c r="H33" i="5"/>
  <c r="H34" i="5"/>
  <c r="H35" i="5"/>
  <c r="H36" i="5"/>
  <c r="H37" i="5"/>
  <c r="H38" i="5"/>
  <c r="H39" i="5"/>
  <c r="H40" i="5"/>
  <c r="H30" i="2" l="1"/>
  <c r="E30" i="2"/>
  <c r="H46" i="1" l="1"/>
  <c r="H47" i="1"/>
  <c r="H48" i="1"/>
  <c r="H49" i="1"/>
  <c r="H50" i="1"/>
  <c r="H51" i="1"/>
  <c r="H52" i="1"/>
  <c r="H59" i="1"/>
  <c r="H60" i="1"/>
  <c r="E47" i="1"/>
  <c r="E48" i="1"/>
  <c r="E49" i="1"/>
  <c r="E50" i="1"/>
  <c r="E51" i="1"/>
  <c r="E52" i="1"/>
  <c r="E59" i="1"/>
  <c r="E60" i="1"/>
  <c r="E46" i="1"/>
  <c r="H45" i="1"/>
  <c r="E45" i="1"/>
  <c r="H16" i="7" l="1"/>
  <c r="H17" i="7"/>
  <c r="H18" i="7"/>
  <c r="H30" i="5"/>
  <c r="H29" i="5"/>
  <c r="H28" i="5"/>
  <c r="H26" i="5"/>
  <c r="H25" i="2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E61" i="1" l="1"/>
  <c r="A3" i="1"/>
  <c r="H25" i="5"/>
  <c r="E28" i="2"/>
  <c r="H28" i="2"/>
  <c r="H27" i="2"/>
  <c r="E27" i="2"/>
  <c r="E25" i="2"/>
  <c r="E26" i="2"/>
  <c r="H26" i="2"/>
  <c r="H29" i="2"/>
  <c r="E29" i="2"/>
  <c r="H20" i="2"/>
  <c r="H6" i="4"/>
  <c r="D33" i="6"/>
  <c r="H32" i="6"/>
  <c r="E32" i="6"/>
  <c r="H30" i="6"/>
  <c r="H29" i="6"/>
  <c r="E29" i="6"/>
  <c r="E26" i="6"/>
  <c r="H26" i="6"/>
  <c r="E25" i="6"/>
  <c r="H25" i="6"/>
  <c r="E24" i="6"/>
  <c r="H24" i="6"/>
  <c r="E22" i="6"/>
  <c r="H22" i="6"/>
  <c r="H8" i="6"/>
  <c r="E8" i="6"/>
  <c r="H28" i="6"/>
  <c r="E28" i="6"/>
  <c r="H27" i="6"/>
  <c r="H6" i="6"/>
  <c r="E6" i="6"/>
  <c r="E27" i="6"/>
  <c r="E30" i="6"/>
  <c r="H24" i="5"/>
  <c r="H15" i="5"/>
  <c r="H22" i="5"/>
  <c r="H13" i="5"/>
  <c r="D26" i="7" l="1"/>
  <c r="E22" i="3"/>
  <c r="E41" i="5"/>
  <c r="E33" i="4"/>
  <c r="E43" i="2"/>
  <c r="E33" i="6"/>
  <c r="A1" i="1"/>
  <c r="A1" i="5" s="1"/>
  <c r="A1" i="2" s="1"/>
  <c r="A1" i="3" s="1"/>
  <c r="A1" i="6" s="1"/>
  <c r="A1" i="7" s="1"/>
  <c r="A3" i="5"/>
  <c r="A3" i="2" s="1"/>
  <c r="A3" i="6" s="1"/>
  <c r="A3" i="7" s="1"/>
  <c r="A3" i="3" l="1"/>
</calcChain>
</file>

<file path=xl/sharedStrings.xml><?xml version="1.0" encoding="utf-8"?>
<sst xmlns="http://schemas.openxmlformats.org/spreadsheetml/2006/main" count="1074" uniqueCount="330">
  <si>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</si>
  <si>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</si>
  <si>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</si>
  <si>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</si>
  <si>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</si>
  <si>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</si>
  <si>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</si>
  <si>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 xml:space="preserve">   เลขที่และวันที่ของสัญญาหรือฃ้อตกลงในการซื้อหรือจ้าง</t>
  </si>
  <si>
    <t>รายชื่อผู้เสนอราคาและราคาที่เสนอ</t>
  </si>
  <si>
    <t>เรียน  ผู้อำนวยการสำนักองค์การอุตสาหกรรมป่าไม้ภาคตะวันออกเฉียงเหนือ</t>
  </si>
  <si>
    <t xml:space="preserve">องค์การอุตสาหกรรมป่าไม้เขตนครราชสีมา  ขอส่งรายงานสรุปผลการดำเนินการจัดซื้อ </t>
  </si>
  <si>
    <t>จึงเรียนมาเพื่อโปรดทราบ</t>
  </si>
  <si>
    <t xml:space="preserve">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</si>
  <si>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</si>
  <si>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</si>
  <si>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</si>
  <si>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</si>
  <si>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</si>
  <si>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</si>
  <si>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</si>
  <si>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</si>
  <si>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</si>
  <si>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งานสวนป่าดงสายทอ</t>
  </si>
  <si>
    <t>1</t>
  </si>
  <si>
    <t>วันที่ซื้อหรือจ้าง</t>
  </si>
  <si>
    <t>เฉพาะเจาะจง</t>
  </si>
  <si>
    <t>เกณฑ์ราคา</t>
  </si>
  <si>
    <t>งานบริหารทั่วไป</t>
  </si>
  <si>
    <t>งานสวนป่าด่านขุนทด</t>
  </si>
  <si>
    <t>งานสวนป่าคอนสาร</t>
  </si>
  <si>
    <t>งานสวนป่าดงพลอง</t>
  </si>
  <si>
    <t>งานสวนป่ากาบเชิง</t>
  </si>
  <si>
    <t>งานสวนป่าสูงเนิน</t>
  </si>
  <si>
    <t>ค่าสารเคมี</t>
  </si>
  <si>
    <t>11</t>
  </si>
  <si>
    <t>12</t>
  </si>
  <si>
    <t>13</t>
  </si>
  <si>
    <t>ร้านณัฐสิทธิ์อุปกรณ์</t>
  </si>
  <si>
    <t>ค่าเบ็ดเตล็ด</t>
  </si>
  <si>
    <t>ค่าเครื่องเขียนแบบพิมพ์</t>
  </si>
  <si>
    <t>รวมเงินทั้งสิ้น</t>
  </si>
  <si>
    <t>รวมเงิน</t>
  </si>
  <si>
    <t>หน่วยงาน : องค์การอุตสาหกรรมป่าไม้เขตนครราชสีมา</t>
  </si>
  <si>
    <t>ร้านชัยพันธุ์การเกษตร 2</t>
  </si>
  <si>
    <t>ค่าซ่อมแซมรถแรงเยอร์ F666</t>
  </si>
  <si>
    <t>ร้านสุธีร์การช่าง</t>
  </si>
  <si>
    <t>ร้านยนต์เสรี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</si>
  <si>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</si>
  <si>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</si>
  <si>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</si>
  <si>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</si>
  <si>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</si>
  <si>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</si>
  <si>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</si>
  <si>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</si>
  <si>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</si>
  <si>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</si>
  <si>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</si>
  <si>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</si>
  <si>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</si>
  <si>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</si>
  <si>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</si>
  <si>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ค่าถ่ายเอกสาร</t>
  </si>
  <si>
    <t>ค่าซ่อมแซมรถแทรคเตอร์ล้อยางคูโบต้า L4508</t>
  </si>
  <si>
    <t>บริษัท ราชสีมายงกิตต์ จำกัด</t>
  </si>
  <si>
    <t>ร้านไร่หญ้าสมหมายและเจ๊หนุ่ย</t>
  </si>
  <si>
    <t>หจก.บุ๊คเฮาส์ นครราชสีมา</t>
  </si>
  <si>
    <r>
      <t xml:space="preserve">      </t>
    </r>
    <r>
      <rPr>
        <b/>
        <sz val="26"/>
        <rFont val="TH SarabunPSK"/>
        <family val="2"/>
      </rPr>
      <t>บันทึกข้อความ</t>
    </r>
  </si>
  <si>
    <r>
      <rPr>
        <b/>
        <sz val="18"/>
        <rFont val="TH SarabunPSK"/>
        <family val="2"/>
      </rPr>
      <t>ส่วนราชการ</t>
    </r>
    <r>
      <rPr>
        <b/>
        <sz val="16"/>
        <rFont val="TH SarabunPSK"/>
        <family val="2"/>
      </rPr>
      <t xml:space="preserve">  </t>
    </r>
    <r>
      <rPr>
        <sz val="16"/>
        <rFont val="TH SarabunPSK"/>
        <family val="2"/>
      </rPr>
      <t>องค์การอุตสาหกรรมป่าไม้เขตนครราชสีมา งานบัญชีการเงิน /โทรสาร ๐-๔๔๒๔-๒๖๑๙</t>
    </r>
  </si>
  <si>
    <r>
      <rPr>
        <b/>
        <sz val="18"/>
        <rFont val="TH SarabunPSK"/>
        <family val="2"/>
      </rPr>
      <t xml:space="preserve">ที่ 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 xml:space="preserve">ทส ๑๔๑๑.๕/ </t>
    </r>
  </si>
  <si>
    <r>
      <t xml:space="preserve">          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4    กุมภาพันธ์  2558</t>
    </r>
  </si>
  <si>
    <t>ร้าน อู่ช่างพล</t>
  </si>
  <si>
    <t>ค่าซ่อมแซมรถฟาร์แทรกเตอร์ล้อยาง MF 275</t>
  </si>
  <si>
    <r>
      <t>เล่มที่ 1  เลขที่  ลว. ม.ค.65</t>
    </r>
    <r>
      <rPr>
        <sz val="16"/>
        <color theme="0" tint="-4.9989318521683403E-2"/>
        <rFont val="TH SarabunPSK"/>
        <family val="2"/>
      </rPr>
      <t>.</t>
    </r>
  </si>
  <si>
    <t>บริษัท ไฟว์สตาร์มาร์โค จำกัด</t>
  </si>
  <si>
    <t>ร้าน เอกชัยไดนาโม</t>
  </si>
  <si>
    <t>ค่าดูแลบำรุงรักษา รถแรงเยอร์ F666</t>
  </si>
  <si>
    <t>ค่าซ่อมแซมเครื่องพ่นสารเคมี</t>
  </si>
  <si>
    <t>ร้าน เด่นการยาง</t>
  </si>
  <si>
    <t>เรียบร้อยหมดแล้ว</t>
  </si>
  <si>
    <t>เรียบร้อยแล้ว</t>
  </si>
  <si>
    <t>บริษัท ดูโฮม จำกัด</t>
  </si>
  <si>
    <t>ค่าซ่อมแซมรถ 82-2063 นม</t>
  </si>
  <si>
    <t>บริษัท รายชสีมาสมชายอะไหล่</t>
  </si>
  <si>
    <t>ค่าซ่อมแซมรถฟาร์แทรกเตอร์ L4018</t>
  </si>
  <si>
    <t>บริษัท คูโบต้าชัยศิริขอนแก่น</t>
  </si>
  <si>
    <r>
      <t>เล่มที่   เลขที่  ลว. ก.พ.65</t>
    </r>
    <r>
      <rPr>
        <sz val="16"/>
        <color theme="0" tint="-4.9989318521683403E-2"/>
        <rFont val="TH SarabunPSK"/>
        <family val="2"/>
      </rPr>
      <t>.</t>
    </r>
  </si>
  <si>
    <r>
      <t>สูงเนิน เล่มที่  เลขที่  ลว. ก.พ.65</t>
    </r>
    <r>
      <rPr>
        <sz val="16"/>
        <color theme="0"/>
        <rFont val="TH SarabunPSK"/>
        <family val="2"/>
      </rPr>
      <t>.</t>
    </r>
  </si>
  <si>
    <t>หจก.ออฟฟิศ เซ็นเตอร์ กรุ๊ป</t>
  </si>
  <si>
    <t>ค่าเครื่องเขียน-แบบพิมพ์</t>
  </si>
  <si>
    <t>ค่าซ่อมแซม รถยนต์</t>
  </si>
  <si>
    <t>ค่าซ่อมแซม-ต่อเติม (ทรัพย์สิน)</t>
  </si>
  <si>
    <t>ค่าประชาสัมพันธ์</t>
  </si>
  <si>
    <t>ค่าดูแลและบำรุงรักษา</t>
  </si>
  <si>
    <t>ร้านทรัพย์สมบูรณ์การเกษตร</t>
  </si>
  <si>
    <t>ร้านข้าวฟ่าง</t>
  </si>
  <si>
    <r>
      <t xml:space="preserve"> เล่มที่ 5 เลขที่ 21 ลว. 17 พ.ค. 65</t>
    </r>
    <r>
      <rPr>
        <sz val="16"/>
        <color theme="0" tint="-4.9989318521683403E-2"/>
        <rFont val="TH SarabunPSK"/>
        <family val="2"/>
      </rPr>
      <t>.</t>
    </r>
  </si>
  <si>
    <r>
      <t xml:space="preserve"> เล่มที่ 5 เลขที่ 25 ลว. 21 พ.ค. 65</t>
    </r>
    <r>
      <rPr>
        <sz val="16"/>
        <color theme="0" tint="-4.9989318521683403E-2"/>
        <rFont val="TH SarabunPSK"/>
        <family val="2"/>
      </rPr>
      <t>.</t>
    </r>
  </si>
  <si>
    <t>ร้านป้ายศิลป์</t>
  </si>
  <si>
    <t>สวนพนมดิน เล่มที่ 5 เลขที่ 22 ลว.17 พ.ค.65</t>
  </si>
  <si>
    <t>ค่าดูแลและบำรุงรักษา (พาหนะ)</t>
  </si>
  <si>
    <t>ค่าซ่อมแซม (พาหนะ)</t>
  </si>
  <si>
    <t>ค่าซ่อมแซม</t>
  </si>
  <si>
    <t>หนองแวงวัสดุก่อสร้าง</t>
  </si>
  <si>
    <t>ชัยวัฒน์อะไหล่ยนต์</t>
  </si>
  <si>
    <t>ร้านเฉลิมการช่าง</t>
  </si>
  <si>
    <t xml:space="preserve"> เล่มที่ 6 เลขที่ 16 ลว. 15 มิ.ย. 65</t>
  </si>
  <si>
    <r>
      <t>สวนภูดิน เล่มที่ 6 เลขที่ 21 ลว. 17 มิ.ย.65</t>
    </r>
    <r>
      <rPr>
        <sz val="16"/>
        <color theme="0" tint="-4.9989318521683403E-2"/>
        <rFont val="TH SarabunPSK"/>
        <family val="2"/>
      </rPr>
      <t>.</t>
    </r>
  </si>
  <si>
    <t>ค่าปุ๋ยและสารเคมี</t>
  </si>
  <si>
    <t>ร้านสมหวังพาณิชย์</t>
  </si>
  <si>
    <t>ร้าน โคราช ปริ๊นเตอร์</t>
  </si>
  <si>
    <r>
      <t>เล่มที่ 6 เลขที่ 19 ลว.27 มิถุนายน 2565</t>
    </r>
    <r>
      <rPr>
        <sz val="16"/>
        <color theme="0"/>
        <rFont val="TH SarabunPSK"/>
        <family val="2"/>
      </rPr>
      <t>.</t>
    </r>
  </si>
  <si>
    <r>
      <t>เล่มที่ 6 เลขที่ 5 ลว. 6 มิถุนายน 2565</t>
    </r>
    <r>
      <rPr>
        <sz val="16"/>
        <color theme="0"/>
        <rFont val="TH SarabunPSK"/>
        <family val="2"/>
      </rPr>
      <t>.</t>
    </r>
  </si>
  <si>
    <t>ค่าวัสดุสิ้นเปลือง</t>
  </si>
  <si>
    <r>
      <t>เล่มที่ 6 เลขที่ 21 ลว.28 มิถุนายน 2565</t>
    </r>
    <r>
      <rPr>
        <sz val="16"/>
        <color theme="0"/>
        <rFont val="TH SarabunPSK"/>
        <family val="2"/>
      </rPr>
      <t>.</t>
    </r>
  </si>
  <si>
    <t>บริษัท นำศิลปืเคหะภัณฑ์ จำกัด</t>
  </si>
  <si>
    <r>
      <t>เล่มที่ 6 เลขที่ 12 ลว. 17 มิถุนายน 2565</t>
    </r>
    <r>
      <rPr>
        <sz val="16"/>
        <color theme="0"/>
        <rFont val="TH SarabunPSK"/>
        <family val="2"/>
      </rPr>
      <t>.</t>
    </r>
  </si>
  <si>
    <t>ร้านสติล เพาเวอร์ทูลล์</t>
  </si>
  <si>
    <t>ค่าดูแลบำรุงรักษา</t>
  </si>
  <si>
    <t>หจก.ภ.ซับใหญ่บริการ</t>
  </si>
  <si>
    <t>ร้านมั่งมีทรัพย์</t>
  </si>
  <si>
    <t>29</t>
  </si>
  <si>
    <r>
      <t>สวนคอนสาร เล่มที่ 7 เลขที่ 46 ลว. 12 ก.ค. 65</t>
    </r>
    <r>
      <rPr>
        <sz val="16"/>
        <color theme="0" tint="-4.9989318521683403E-2"/>
        <rFont val="TH SarabunPSK"/>
        <family val="2"/>
      </rPr>
      <t>.</t>
    </r>
  </si>
  <si>
    <t>30</t>
  </si>
  <si>
    <r>
      <t>สวนคอนสาร เล่มที่ 7 เลขที่ 47 ลว. 12 ก.ค. 65</t>
    </r>
    <r>
      <rPr>
        <sz val="16"/>
        <color theme="0" tint="-4.9989318521683403E-2"/>
        <rFont val="TH SarabunPSK"/>
        <family val="2"/>
      </rPr>
      <t>.</t>
    </r>
  </si>
  <si>
    <t>31</t>
  </si>
  <si>
    <r>
      <t>สวนคอนสาร เล่มที่ 7 เลขที่ 49 ลว. 18 ก.ค.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</si>
  <si>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7 เลขที่ 50 ลว. 19 ก.ค. 65</t>
    </r>
    <r>
      <rPr>
        <sz val="16"/>
        <color theme="0" tint="-4.9989318521683403E-2"/>
        <rFont val="TH SarabunPSK"/>
        <family val="2"/>
      </rPr>
      <t>.</t>
    </r>
  </si>
  <si>
    <t>32</t>
  </si>
  <si>
    <t>33</t>
  </si>
  <si>
    <r>
      <t>สวนคอนสาร เล่มที่ 7 เลขที่ 51 ลว. 19 ก.ค. 65</t>
    </r>
    <r>
      <rPr>
        <sz val="16"/>
        <color theme="0" tint="-4.9989318521683403E-2"/>
        <rFont val="TH SarabunPSK"/>
        <family val="2"/>
      </rPr>
      <t>.</t>
    </r>
  </si>
  <si>
    <t>ค่าซ่อมแซม (ยานพาหนะ)</t>
  </si>
  <si>
    <t>ค่าบำรุงรักษา(ยานพาหนะ)</t>
  </si>
  <si>
    <t>ค่าซ่อมแซม (ทรัพย์สิน)</t>
  </si>
  <si>
    <t>ร้านสหวิทยา</t>
  </si>
  <si>
    <t>เล่มที่ 8 เลขที่ 11 ลว. 19 สิงหาคม 2565</t>
  </si>
  <si>
    <t>เล่มที่ 8 เลขที่ 2 ลว. 2 สิงหาคม 2565</t>
  </si>
  <si>
    <t>ค่าเบ็ดเตล็ด (พิธีการ)</t>
  </si>
  <si>
    <r>
      <t>เล่มที่ 8 เลขที่ 13 ลว.23 สิงหาคม 2565</t>
    </r>
    <r>
      <rPr>
        <sz val="16"/>
        <color theme="0"/>
        <rFont val="TH SarabunPSK"/>
        <family val="2"/>
      </rPr>
      <t>.</t>
    </r>
  </si>
  <si>
    <r>
      <t>เล่มที่ 8 เลขที่ 6 ลว.5 สิงหาคม 2565</t>
    </r>
    <r>
      <rPr>
        <sz val="16"/>
        <color theme="0"/>
        <rFont val="TH SarabunPSK"/>
        <family val="2"/>
      </rPr>
      <t>.</t>
    </r>
  </si>
  <si>
    <t>บ.ไฟว์สตาร์มาร์โค จำกัด</t>
  </si>
  <si>
    <r>
      <t>เล่มที่ 8 เลขที่ 17 ลว.30 สิงหาคม 2565</t>
    </r>
    <r>
      <rPr>
        <sz val="16"/>
        <color theme="0"/>
        <rFont val="TH SarabunPSK"/>
        <family val="2"/>
      </rPr>
      <t>.</t>
    </r>
  </si>
  <si>
    <t>ร้านสิงห์ทองวัสดุ</t>
  </si>
  <si>
    <t>พิภพการช่าง</t>
  </si>
  <si>
    <t>ค่าดูและและบำรุงรักษา (พาหนะ)</t>
  </si>
  <si>
    <t>ร้านหัวปลวกแหลมบริการ</t>
  </si>
  <si>
    <r>
      <t>สวนคอนสาร เล่มที่ 9 เลขที่ 36 ลว.8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</si>
  <si>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37 ลว.10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</si>
  <si>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38 ลว.10 ก.ย. 65</t>
    </r>
    <r>
      <rPr>
        <sz val="16"/>
        <color theme="0" tint="-4.9989318521683403E-2"/>
        <rFont val="TH SarabunPSK"/>
        <family val="2"/>
      </rPr>
      <t>.</t>
    </r>
  </si>
  <si>
    <r>
      <t>สวนเกษตรสมบูรณ์ เล่มที่ 9 เลขที่ 3 ลว. 5  ก.ย. 65</t>
    </r>
    <r>
      <rPr>
        <sz val="16"/>
        <color theme="0" tint="-4.9989318521683403E-2"/>
        <rFont val="TH SarabunPSK"/>
        <family val="2"/>
      </rPr>
      <t>.</t>
    </r>
  </si>
  <si>
    <t>ค่าซ่อมแซม- ต่อเติม (ทรัพย์สิน)</t>
  </si>
  <si>
    <t>พรพาณิชย์</t>
  </si>
  <si>
    <r>
      <t>สวนเกษตรสมบูรณ์ เล่มที่ 9 เลขที่ 4 ลว.12 ก.ย. 65</t>
    </r>
    <r>
      <rPr>
        <sz val="16"/>
        <color theme="0" tint="-4.9989318521683403E-2"/>
        <rFont val="TH SarabunPSK"/>
        <family val="2"/>
      </rPr>
      <t>.</t>
    </r>
  </si>
  <si>
    <t>ค่าซ่อมแซม-ต่อเติม (พาหนะ)</t>
  </si>
  <si>
    <r>
      <t>สวนเกษตรสมบูรณ์ เล่มที่ 9 เลขที่ 19 ลว.21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</si>
  <si>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5 ลว. 14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</si>
  <si>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9 ลว. 21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</si>
  <si>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6 ลว. 16 ก.ย. 65</t>
    </r>
    <r>
      <rPr>
        <sz val="16"/>
        <color theme="0" tint="-4.9989318521683403E-2"/>
        <rFont val="TH SarabunPSK"/>
        <family val="2"/>
      </rPr>
      <t>.</t>
    </r>
  </si>
  <si>
    <t>ซับใหญ่อะไหล่ยนต์</t>
  </si>
  <si>
    <r>
      <t>สวนคอนสาร เล่มที่ 9 เลขที่ 15 ลว. 21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</si>
  <si>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10 ลว. 16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</si>
  <si>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12 ลว. 21 ก.ย.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</si>
  <si>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9 เลขที่ 13 ลว. 23 ก.ย. 65</t>
    </r>
    <r>
      <rPr>
        <sz val="16"/>
        <color theme="0" tint="-4.9989318521683403E-2"/>
        <rFont val="TH SarabunPSK"/>
        <family val="2"/>
      </rPr>
      <t>.</t>
    </r>
  </si>
  <si>
    <t>สวนป่าดงสายทอ เล่มที่ 9 เลขที่ 19 ลว.21 ก.ย.65</t>
  </si>
  <si>
    <t>รุ่งเรืองทรัพย์ ยางพารา</t>
  </si>
  <si>
    <r>
      <t>สวนเกษตรสมบูรณ์ เล่มที่ 10 เลขที่ 8 ลว.19 ต.ค. 65</t>
    </r>
    <r>
      <rPr>
        <sz val="16"/>
        <color theme="0" tint="-4.9989318521683403E-2"/>
        <rFont val="TH SarabunPSK"/>
        <family val="2"/>
      </rPr>
      <t>.</t>
    </r>
  </si>
  <si>
    <t>หจก.พรธีร่งเรือง</t>
  </si>
  <si>
    <t>ค่าป้ายประชาสัมพันธ์</t>
  </si>
  <si>
    <t>เล่มที่ 11 เลขที่ 35 ลว.14 พ.ย. 65</t>
  </si>
  <si>
    <t>เล่มที่ 11 เลขที่ 33 ลว. 14 พ.ย. 65</t>
  </si>
  <si>
    <t>ร้านอู่ช่างตุ่น</t>
  </si>
  <si>
    <t>เล่มที่ 11 เลขที่ 16 ลว. 7 พ.ย. 65</t>
  </si>
  <si>
    <t>เล่มที่ 11 เลขที่ 17 ลว. 7 พ.ย. 65</t>
  </si>
  <si>
    <t>เล่มที่ 11 เลขที่ 18 ลว. 7 พ.ย. 65</t>
  </si>
  <si>
    <t>อัชนัยแอร์</t>
  </si>
  <si>
    <t>เล่มที่ 11 เลขที่ 6 ลว.  16 พ.ย. 2565</t>
  </si>
  <si>
    <t>เล่มที่ 11 เลขที่ 36 ลว. 16 พ.ย. 65</t>
  </si>
  <si>
    <t>เล่มที่ 11 เลขที่ 38 ลว. 18 พ.ย. 65</t>
  </si>
  <si>
    <t>ร้านรุ่งเจริญยนต์</t>
  </si>
  <si>
    <t>เล่มที่ 11 เลขที่ 41 ลว. 21 พ.ย. 65</t>
  </si>
  <si>
    <t>ร้านจันทร์เครื่องครัว</t>
  </si>
  <si>
    <t>เล่มที่ 11 เลขที่ 46 ลว. 26 พ.ย. 65</t>
  </si>
  <si>
    <t>เล่มที่ 11 เลขที่ 47 ลว. 26 พ.ย. 65</t>
  </si>
  <si>
    <t>บ.สยามโกลบอเฮ้าส์ จำกัด</t>
  </si>
  <si>
    <t>เล่มที่ 11 เลขที่ 50 ลว. 26 พ.ย. 65</t>
  </si>
  <si>
    <r>
      <t>เล่มที่ 11  เลขที่ 51 ลว.26 พ.ย.65</t>
    </r>
    <r>
      <rPr>
        <sz val="16"/>
        <color theme="0" tint="-4.9989318521683403E-2"/>
        <rFont val="TH SarabunPSK"/>
        <family val="2"/>
      </rPr>
      <t>.</t>
    </r>
  </si>
  <si>
    <r>
      <t>เล่มที่ 11  เลขที่ 52 ลว.26 พ.ย.65</t>
    </r>
    <r>
      <rPr>
        <sz val="16"/>
        <color theme="0" tint="-4.9989318521683403E-2"/>
        <rFont val="TH SarabunPSK"/>
        <family val="2"/>
      </rPr>
      <t>.</t>
    </r>
  </si>
  <si>
    <r>
      <t>เล่มที่ 11  เลขที่ 56 ลว.28  พ.ย.65</t>
    </r>
    <r>
      <rPr>
        <sz val="16"/>
        <color theme="0" tint="-4.9989318521683403E-2"/>
        <rFont val="TH SarabunPSK"/>
        <family val="2"/>
      </rPr>
      <t>.</t>
    </r>
  </si>
  <si>
    <t>เล่มที่ 11 เลขที่ 10 ลว 18 พ.ย. 2565</t>
  </si>
  <si>
    <t>บริษัท ทํอฟฟี่โฮลเซลล์ จำกัด</t>
  </si>
  <si>
    <t>เล่มที่ 11 เลขที่ 10 ลว. 29 พ.ย. 2565</t>
  </si>
  <si>
    <t>เล่มที่ 11 เลขที่ 2 ลว. 2 พ.ย. 2565</t>
  </si>
  <si>
    <t>นุชสราเซอร์วิส</t>
  </si>
  <si>
    <t>เล่มที่ 12 เลขที่ 8 ลว. 19 ธ.ค.  2565</t>
  </si>
  <si>
    <t>บริษัท ท็อฟฟี่โฮลเซลล์ จำกัด</t>
  </si>
  <si>
    <t>หจก.ส.วัฒนาพาณิชย์</t>
  </si>
  <si>
    <t>ร้านแดงวัสดุ</t>
  </si>
  <si>
    <t>ค่าบำรุงรักษา (พาหนะ)</t>
  </si>
  <si>
    <t>บริษัท ปิโตรเลียมไทยคอร์ปอเรชั่น จำกัด</t>
  </si>
  <si>
    <t>บริษัท บ้านยาเป็นหนึ่ง จำกัด</t>
  </si>
  <si>
    <r>
      <t>วังน้ำเขียว เล่มที่ 12 เลขที่ 9 ลว.6 ธ.ค. 65</t>
    </r>
    <r>
      <rPr>
        <sz val="16"/>
        <color theme="0"/>
        <rFont val="TH SarabunPSK"/>
        <family val="2"/>
      </rPr>
      <t>.</t>
    </r>
  </si>
  <si>
    <t>บริษัท ซีอาร์ซี ไท วัสดุ</t>
  </si>
  <si>
    <r>
      <t>วังน้ำเขียว เล่มที่ 12 เลขที่ 11 ลว.13 ธ.ค.. 65</t>
    </r>
    <r>
      <rPr>
        <sz val="16"/>
        <color theme="0"/>
        <rFont val="TH SarabunPSK"/>
        <family val="2"/>
      </rPr>
      <t>.</t>
    </r>
  </si>
  <si>
    <r>
      <t>ปักธงชัย เล่มที่ 12 เลขที่ 11 ลว.6 ธ.ค. 65</t>
    </r>
    <r>
      <rPr>
        <sz val="16"/>
        <color theme="0"/>
        <rFont val="TH SarabunPSK"/>
        <family val="2"/>
      </rPr>
      <t>.</t>
    </r>
  </si>
  <si>
    <r>
      <t>ปักธงชัย เล่มที่ 12 เลขที่ 14 ลว. 14 ธ.ค. 65</t>
    </r>
    <r>
      <rPr>
        <sz val="16"/>
        <color theme="0"/>
        <rFont val="TH SarabunPSK"/>
        <family val="2"/>
      </rPr>
      <t>.</t>
    </r>
  </si>
  <si>
    <t>ร้านดีดีเซ็นเตอร์</t>
  </si>
  <si>
    <t>ร้านนาวาดีไซน์</t>
  </si>
  <si>
    <t>สวนดงพลอง เล่มที่ 4 เลขที่ 24 ลว.12 ธ.ค..65</t>
  </si>
  <si>
    <t>สวนดงพลอง 4 เล่มที่  27  ลว.14 ธ.ค. 65</t>
  </si>
  <si>
    <t>สวนโคกโจด เล่มที่ 4 เลขที่ 5 ลว.30 พ.ย.65</t>
  </si>
  <si>
    <t>สวนดงใหญ่ 4 เล่มที่ 4 เลขที่ 1 ลว.26 พ.ย..65</t>
  </si>
  <si>
    <t>สวนดงใหญ่ 4 เล่มที่ 9 เลขที่ 1 ลว.2 ธ.ค.65</t>
  </si>
  <si>
    <t>สวนดงใหญ่ 4 เล่มที่ 4 เลขที่ 19 ลว.2 ธ.ค.65</t>
  </si>
  <si>
    <t>อู่ช่างโจไดราโม</t>
  </si>
  <si>
    <t>สวนดงใหญ่ 4 เล่มที่ 4 เลขที่ 25 ลว.13 ธ.ค.65</t>
  </si>
  <si>
    <t>ร้าน อู่เฉลิมการช่าง</t>
  </si>
  <si>
    <t>เล่มที่ 12 เลขที่ 3 ลว. 6 ธ.ค. 2565</t>
  </si>
  <si>
    <t>นายคอมพิวเตอร์</t>
  </si>
  <si>
    <r>
      <t>สวนคอนสาร เล่มที่ 12 เลขที่ 22 ลว.19 ธ.ค.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</si>
  <si>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12 เลขที่ 23 ลว.20 ธ.ค. 65</t>
    </r>
    <r>
      <rPr>
        <sz val="16"/>
        <color theme="0" tint="-4.9989318521683403E-2"/>
        <rFont val="TH SarabunPSK"/>
        <family val="2"/>
      </rPr>
      <t>.</t>
    </r>
  </si>
  <si>
    <r>
      <t>สวนคอนสาร เล่มที่ 12 เลขที่ 25 ลว.20 ธ.ค. 65</t>
    </r>
    <r>
      <rPr>
        <sz val="16"/>
        <color theme="0" tint="-4.9989318521683403E-2"/>
        <rFont val="TH SarabunPSK"/>
        <family val="2"/>
      </rPr>
      <t>.</t>
    </r>
  </si>
  <si>
    <t>เล่มที่ 12 เลขที่ 10 ลว. 22 ธ.ค. 2565</t>
  </si>
  <si>
    <t>ประจำเดือน มกราคม พ.ศ.2566</t>
  </si>
  <si>
    <t>สูงเนิน เล่มที่ 01 เลขที่ 7 ลว.5 ม.ค.66</t>
  </si>
  <si>
    <t>ค่าซ่อมแซมทรัพย์สิน</t>
  </si>
  <si>
    <t>ห้างคลังพาซ่าจอมสุรางค์ชั้น4</t>
  </si>
  <si>
    <t>สูงเนิน เล่มที่ 01 เลขที่ 09  ลว 10 ม.ค. 66</t>
  </si>
  <si>
    <t>ค่าซ่อมแซมรถยนต์</t>
  </si>
  <si>
    <t>อู่ช่างเอ็ม ไดนาโม</t>
  </si>
  <si>
    <t>สูงเนิน เล่มที่ 01 เลขที่ 12 ลว.10 ม.ค. 66</t>
  </si>
  <si>
    <t>เจ้าพระยาอะไหล่ (สำนักงานใหญ๋)</t>
  </si>
  <si>
    <t>สูงเนิน เล่มที่ 01 เลขที่ 13 ลว.16 ม.ค. 66</t>
  </si>
  <si>
    <t>สูงเนิน เล่มที่ 01 เลขที่ 14  ลว.16 ม.ค. 66</t>
  </si>
  <si>
    <t>ดาวรุ่งการยาง</t>
  </si>
  <si>
    <t>สูงเนิน เล่มที่ 01 เลขที่ 33 ลว. 5 ม.ค. 66</t>
  </si>
  <si>
    <t>สูงเนิน เล่มที่ 01 เลขที่ 29 ลว.20 ม.ค. 66</t>
  </si>
  <si>
    <t>สรุปผลการดำเนินการจัดซื้อจัดจ้างในรอบเดือน มกราคม 2566</t>
  </si>
  <si>
    <t>เล่มที่ 1 เลขที่ 3 ลว. 6 ม.ค. 66</t>
  </si>
  <si>
    <t>ค่าบำรุงรักษา(ทรัพย์สิน)</t>
  </si>
  <si>
    <t>เล่มที่ 1 เลขที่ 6 ลว. 6 ม.ค. 66</t>
  </si>
  <si>
    <t>ค่าใช้จ่ายเบ็ดเตล็ด</t>
  </si>
  <si>
    <t>ร้านเอ็มเอสเวอร์ไทซิ่ง</t>
  </si>
  <si>
    <t xml:space="preserve">เล่มที่ 1 เลขที่ 15 ลว. 13 ม.ค. 66 </t>
  </si>
  <si>
    <t>เล่มที่ 1 เลขที่ 1 ลว. 3 ม.ค. 66</t>
  </si>
  <si>
    <t>เล่มที่ 1 เลขที่ 21 ลว. 23 ม.ค. 66</t>
  </si>
  <si>
    <t>ร้าน เอซีซี</t>
  </si>
  <si>
    <t>เล่มที่ 1 เลขที่ 25 ลว.24 ม.ค. 66</t>
  </si>
  <si>
    <t>เล่มที่ 1 เลขที่ 27 ลว. 24 ม.ค. 66</t>
  </si>
  <si>
    <t>เล่มที่ 1 เลขที่ 228 ลว. 24 ม.ค. 66</t>
  </si>
  <si>
    <t>เล่มที่ 1 เลขที่ 29 ลว. 24 ม.ค. 66</t>
  </si>
  <si>
    <t>ตึกขาวค้าเหล็ก</t>
  </si>
  <si>
    <t>วังน้ำเขียว เล่มที่ 01 เลขที่ 8 ลว.15 ม.ค.66</t>
  </si>
  <si>
    <t>อู่ช่างพล</t>
  </si>
  <si>
    <t>วังน้ำเขียว เล่มที่ 01 เลขที่ 02 ลว. 25 ม.ค.66</t>
  </si>
  <si>
    <t>ค่าดูแลบำรุงรักษา (พาหนะ)</t>
  </si>
  <si>
    <t>ปักธงชัย เล่มที่ 01 เลขที่ 12 ลว.25 ม.ค.66</t>
  </si>
  <si>
    <t>ปักธงชัย เล่มที่ 01 เลขที่ 13 ลว. 5 ม.ค. 66</t>
  </si>
  <si>
    <t>ร้านชัยวัฒน์อะไหล่ยนต์</t>
  </si>
  <si>
    <t>ร้านลานยางรุ่งเรืองทรัพย์</t>
  </si>
  <si>
    <t>สวนป่าดงใหญ่ 4 เล่มที่ 1เลขที่ 8 ลว. 4 ม.ค.66</t>
  </si>
  <si>
    <t>สวนป่าดงใหญ่ 4 เล่มที่ 1 เลขที่ 27 ลว.14 ม.ค.66</t>
  </si>
  <si>
    <t>สวนป่าดงใหญ่ 4  เล่มที่ 1 เลขที่ 7 ลว. 4 ม.ค.66</t>
  </si>
  <si>
    <t>สวนป่าโคกโจด เล่มที่1 เลขที่ 4 ลว. 2 ม.ค. 66</t>
  </si>
  <si>
    <t>ร้านหมูการช่าง</t>
  </si>
  <si>
    <t>สวนป่าโคกโจด เล่มที่ 1 เลขที่ 14 ลว. 7 ม.ค. 66</t>
  </si>
  <si>
    <t xml:space="preserve">สวนป่าโคกโจด เล่มที่ 1 เลขที่ 28 ลว. 16 ม.ค. 66 </t>
  </si>
  <si>
    <t>ร้านพูนกิจตรายาง</t>
  </si>
  <si>
    <t>สวนดงพลอง เล่มที่ 1 เลขที่ 26 ลว. 11 ม.ค. 66</t>
  </si>
  <si>
    <t>สวนดงพลอง เล่มที่ 1 เลขที่ 39 ลว. 21 ม.ค. 66</t>
  </si>
  <si>
    <t>สวนดงพลอง  เล่มที่ 1 เลขที่ 29 ลว. 16 ม.ค. 66</t>
  </si>
  <si>
    <t>สวนป่าทุ่งมน เล่มที่ 1 เลขที่ 401 ลว. 3 ม.ค. 66</t>
  </si>
  <si>
    <t>สวนป่าทุ่งมน เล่มที่ 1 เลขที่ 403 ลว. 5 ม.ค. 66</t>
  </si>
  <si>
    <t>นายพิชิต กมล</t>
  </si>
  <si>
    <t>สวนป่าทุ่งมน เล่มที่ 1 เลขที่ 4 ลว. 5 ม.ค. 66</t>
  </si>
  <si>
    <t>สวนหนองคู เล่มที่ 1 เลขที่ 405 ลว. 9 ม.ค. 66</t>
  </si>
  <si>
    <t>ร้านสยามบล็อก ลำดวน</t>
  </si>
  <si>
    <t>สวนหนองคู เล่มที่ 1 เลขที่ 406 ลว. 11 ม.ค. 66</t>
  </si>
  <si>
    <t>นายธนโชติ อุ่นทวี</t>
  </si>
  <si>
    <t>สวนหนองคู เล่มที่ 1 เลขที่ 6 ลว. 12 ม.ค.66</t>
  </si>
  <si>
    <t>ร้านบุญอำไพการเกษตร</t>
  </si>
  <si>
    <t>สวนหนองคู เล่มที่ 1 เลขที่ 404 ลว. 5 ม.ค. 66</t>
  </si>
  <si>
    <t>ค่าตรียมวัสดุเพาะชำ</t>
  </si>
  <si>
    <t>สวนหนองคู เล่มที่ 1 เลขที่ 1 ลว.16 ม.ค. 66</t>
  </si>
  <si>
    <t>ค่าเตรียมวัสดุเพาะชำ</t>
  </si>
  <si>
    <t>ร้านรวมเจริญภูริเดช</t>
  </si>
  <si>
    <t>สวนหนองคู เล่มที่ 1 เลขที่ 412 ลว. 22 ม.ค. 66</t>
  </si>
  <si>
    <t>สวนป่าภูดิน เล่มที่ 1 เลขที่ 14 ลว. 17 ม.ค. 66</t>
  </si>
  <si>
    <t>ร้าน เล็งการช่าง</t>
  </si>
  <si>
    <t>สวนป่าภูดิน เล่มที่ 1 เลขที่ 18 ลว. 24 ม.ค. 66</t>
  </si>
  <si>
    <t>สวนป่าภูดิน เล่มที่ 1 เลขที่ 19 ลว. 24 ม.ค 66</t>
  </si>
  <si>
    <t>ร้าน พ.สมนึก 2</t>
  </si>
  <si>
    <t>ร้าน แซ็ท ไอที</t>
  </si>
  <si>
    <t xml:space="preserve">ค่าใช้จ่ายเบ็ดเตล็ด </t>
  </si>
  <si>
    <t>สวนป่าดงสายทอ เล่มที่ 1 เลขที่ 15 ลว. 21 ม.ค. 66</t>
  </si>
  <si>
    <t>สวนป่าดงสายทอ เล่มที่ 1 เลขที่ 9 ลว. 14 ม.ค. 66</t>
  </si>
  <si>
    <t>สวนป่าภูดิน เล่มที่ 1 เลขที่ 6 ลว. 6 ม.ค. 66</t>
  </si>
  <si>
    <t>ร้านทรัพย์สมบูรณ์</t>
  </si>
  <si>
    <t>สวนป่าภูดิน เล่มที่ 1 เลขที่ 7 ลว. 9 ม.ค. 66</t>
  </si>
  <si>
    <t>สวนป่าภูดิน เล่มที่ 1 เลขที่ 8 ลว. 10 ม.ค. 66</t>
  </si>
  <si>
    <t>สวนเกษตรสมบูรณ์ เล่มที่ 1 เลขที่ 2 ลว. 6 ม.ค. 66</t>
  </si>
  <si>
    <t>ร้านรวมเกษตรคอนสาร</t>
  </si>
  <si>
    <t>สวนคอนสาร เล่มที่1 เลขที่ 33 ลว. 28 ม.ค. 66</t>
  </si>
  <si>
    <t>ร้านศึกษาภัณฑ์ขอนแก่น</t>
  </si>
  <si>
    <t>สวนคอนสาร เล่มที่ 1 เลขที่ 5 ลว. 24 ม.ค. 66</t>
  </si>
  <si>
    <t>ร้านวิชัยยนต์</t>
  </si>
  <si>
    <t>สวนคอนสาร เล่มที่ 1 เลขที่ 8 ลว. 8  ม.ค. 66</t>
  </si>
  <si>
    <t>ร้านพิภพการช่าง</t>
  </si>
  <si>
    <t>สวนคอนสาร เล่มที่ 1 เลขที่ 10 ลว. 4  ม.ค. 66</t>
  </si>
  <si>
    <t>ร้านคอนสารอิเล็คทรอนิค</t>
  </si>
  <si>
    <t>สวนคอนสาร เล่มที่ 1 เลขที่ 14 ลว. 6 ม.ค. 66</t>
  </si>
  <si>
    <t>ร้าน อ.ยิ่งเจริญ</t>
  </si>
  <si>
    <t>สวนคอนสาร เล่มที่ 1 เลขที่ 18 ลว. 12 ม.ค. 66</t>
  </si>
  <si>
    <t>อู่ คอนสารรวมช่าง</t>
  </si>
  <si>
    <t>สวนคอนสาร เล่มที่ 1 เลขที่ 22 ลว. 18 ม.ค. 66</t>
  </si>
  <si>
    <t>บริษัท สยามโกลบอลเฮ้าส์ จำกัด</t>
  </si>
  <si>
    <t>สวนคอนสาร เล่มที่ 1 เลขที่ 24 ลว. 19 ม.ค. 66</t>
  </si>
  <si>
    <t>สวนคอนสาร เล่มที่ 1 เลขที่ 26 ลว. 24  ม.ค. 66</t>
  </si>
  <si>
    <t>อู่ประจวบยนต์</t>
  </si>
  <si>
    <t>สวนคอนสาร เล่มที่ 1 เลขที่ 28 ลว. 25 ม.ค. 66</t>
  </si>
  <si>
    <t>เล่มที่ 1 เลขที่ 6 ลว. 16 ม.ค. 2566</t>
  </si>
  <si>
    <r>
      <t xml:space="preserve">      </t>
    </r>
    <r>
      <rPr>
        <b/>
        <sz val="18"/>
        <rFont val="TH SarabunPSK"/>
        <family val="2"/>
      </rPr>
      <t>วันที่</t>
    </r>
    <r>
      <rPr>
        <sz val="16"/>
        <rFont val="TH SarabunPSK"/>
        <family val="2"/>
      </rPr>
      <t xml:space="preserve">    ๑๕  กุมภาพันธ์  ๒๕๖๖</t>
    </r>
  </si>
  <si>
    <r>
      <rPr>
        <b/>
        <sz val="18"/>
        <rFont val="TH SarabunPSK"/>
        <family val="2"/>
      </rPr>
      <t>เรื่อง</t>
    </r>
    <r>
      <rPr>
        <sz val="16"/>
        <rFont val="TH SarabunPSK"/>
        <family val="2"/>
      </rPr>
      <t xml:space="preserve">  รายงานสรุปผลการดำเนินการจัดซื้อจัดจ้าง ประจำเดือน มกราคม  ๒๕๖๖</t>
    </r>
  </si>
  <si>
    <r>
      <t xml:space="preserve">จัดจ้างของงานในสังกัด ประจำเดือน  มกราคม  ๒๕๖๖ โดยได้จัดส่งข้อมูลไปที่ </t>
    </r>
    <r>
      <rPr>
        <b/>
        <u/>
        <sz val="16"/>
        <rFont val="TH SarabunPSK"/>
        <family val="2"/>
      </rPr>
      <t>google form</t>
    </r>
  </si>
  <si>
    <r>
      <t>แล้วเมื่อวันที่  ๑๕  กุมภาพันธ์  ๒๕๖๖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 xml:space="preserve"> รายละเอียดตามแบบ</t>
    </r>
    <r>
      <rPr>
        <sz val="16"/>
        <color rgb="FFFF0000"/>
        <rFont val="TH SarabunPSK"/>
        <family val="2"/>
      </rPr>
      <t xml:space="preserve"> </t>
    </r>
    <r>
      <rPr>
        <sz val="16"/>
        <rFont val="TH SarabunPSK"/>
        <family val="2"/>
      </rPr>
      <t>สขร.๑  จำนวน ๑ ชุด เรียนมาพร้อมนี้</t>
    </r>
  </si>
  <si>
    <t>สวนป่าดงสายทอ เล่มที่ 9 เลขที่ 7 ลว.21 ม.ค.66</t>
  </si>
  <si>
    <t>เล่มที่ 12 เลขที่ 25 ลว. 21 ม.ค. 66</t>
  </si>
  <si>
    <t>เล่มที่ 12 เลขที่ 29 ลว. 22 ม.ค. 66</t>
  </si>
  <si>
    <t>เล่มที่ 12 เลขที่ 1 ลว. 6 ม.ค. 66</t>
  </si>
  <si>
    <t>เล่มที่ 12 เลขที่ 6 ลว. 6 ม.ค. 66</t>
  </si>
  <si>
    <t>เล่มที่ 12 เลขที่ 27 ลว. 22 ม.ค.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</si>
</sst>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[$-107041E]d\ mmm\ yy;@"/>
    <numFmt numFmtId="189" formatCode="[$-101041E]d\ mmm\ yy;@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25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3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23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b/>
      <sz val="14"/>
      <name val="TH SarabunPSK"/>
      <family val="2"/>
    </font>
    <font>
      <b/>
      <sz val="2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5"/>
      <color theme="1"/>
      <name val="TH SarabunPSK"/>
      <family val="2"/>
    </font>
    <font>
      <sz val="16"/>
      <color theme="0" tint="-4.9989318521683403E-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3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187" fontId="5" fillId="0" borderId="1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3" fillId="0" borderId="1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7" xfId="1" applyFont="1" applyBorder="1" applyAlignment="1">
      <alignment vertical="center"/>
    </xf>
    <xf numFmtId="187" fontId="3" fillId="0" borderId="5" xfId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187" fontId="20" fillId="0" borderId="0" xfId="1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187" fontId="20" fillId="0" borderId="0" xfId="1" applyFont="1" applyBorder="1" applyAlignment="1">
      <alignment vertical="center"/>
    </xf>
    <xf numFmtId="0" fontId="7" fillId="0" borderId="0" xfId="0" applyFont="1" applyAlignment="1">
      <alignment horizontal="left"/>
    </xf>
    <xf numFmtId="0" fontId="22" fillId="0" borderId="0" xfId="0" applyFont="1"/>
    <xf numFmtId="0" fontId="20" fillId="0" borderId="0" xfId="0" applyFont="1"/>
    <xf numFmtId="0" fontId="23" fillId="0" borderId="0" xfId="0" applyFont="1"/>
    <xf numFmtId="0" fontId="24" fillId="0" borderId="0" xfId="0" applyFont="1"/>
    <xf numFmtId="0" fontId="7" fillId="0" borderId="0" xfId="0" applyFont="1"/>
    <xf numFmtId="0" fontId="26" fillId="0" borderId="0" xfId="0" applyFont="1"/>
    <xf numFmtId="0" fontId="28" fillId="0" borderId="0" xfId="0" applyFont="1"/>
    <xf numFmtId="0" fontId="2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15" fontId="5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87" fontId="5" fillId="0" borderId="4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3" fillId="0" borderId="8" xfId="0" quotePrefix="1" applyNumberFormat="1" applyFont="1" applyBorder="1" applyAlignment="1">
      <alignment horizontal="center" vertical="center"/>
    </xf>
    <xf numFmtId="15" fontId="3" fillId="0" borderId="8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87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7" fontId="3" fillId="0" borderId="4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187" fontId="18" fillId="0" borderId="2" xfId="1" applyFont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15" fontId="3" fillId="0" borderId="4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87" fontId="3" fillId="0" borderId="8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87" fontId="3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87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3" fontId="3" fillId="0" borderId="8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7" fontId="3" fillId="0" borderId="3" xfId="1" applyFont="1" applyBorder="1" applyAlignment="1">
      <alignment horizontal="center" vertical="center"/>
    </xf>
    <xf numFmtId="188" fontId="3" fillId="0" borderId="8" xfId="0" quotePrefix="1" applyNumberFormat="1" applyFont="1" applyBorder="1" applyAlignment="1">
      <alignment horizontal="center" vertical="center"/>
    </xf>
    <xf numFmtId="189" fontId="3" fillId="0" borderId="8" xfId="0" quotePrefix="1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87" fontId="3" fillId="0" borderId="13" xfId="1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  <color rgb="FF00FFFF"/>
      <color rgb="FFCC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110673</xdr:colOff>
      <xdr:row>0</xdr:row>
      <xdr:rowOff>130176</xdr:rowOff>
    </xdr:from>
    <xdr:to>
      <xdr:col>9</xdr:col>
      <xdr:colOff>1398816</xdr:colOff>
      <xdr:row>1</xdr:row>
      <xdr:rowOff>139701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810548" y="130176"/>
          <a:ext cx="128814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100693</xdr:rowOff>
    </xdr:from>
    <xdr:to>
      <xdr:col>9</xdr:col>
      <xdr:colOff>1419225</xdr:colOff>
      <xdr:row>1</xdr:row>
      <xdr:rowOff>110218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1536136" y="100693"/>
          <a:ext cx="1285875" cy="308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1838326</xdr:colOff>
      <xdr:row>0</xdr:row>
      <xdr:rowOff>304801</xdr:rowOff>
    </xdr:from>
    <xdr:to>
      <xdr:col>10</xdr:col>
      <xdr:colOff>954</xdr:colOff>
      <xdr:row>1</xdr:row>
      <xdr:rowOff>314326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3354051" y="304801"/>
          <a:ext cx="1172528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1047749</xdr:colOff>
      <xdr:row>0</xdr:row>
      <xdr:rowOff>161926</xdr:rowOff>
    </xdr:from>
    <xdr:to>
      <xdr:col>9</xdr:col>
      <xdr:colOff>2505074</xdr:colOff>
      <xdr:row>1</xdr:row>
      <xdr:rowOff>139702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4135099" y="161926"/>
          <a:ext cx="1457325" cy="454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1250950</xdr:colOff>
      <xdr:row>0</xdr:row>
      <xdr:rowOff>120651</xdr:rowOff>
    </xdr:from>
    <xdr:to>
      <xdr:col>9</xdr:col>
      <xdr:colOff>2536825</xdr:colOff>
      <xdr:row>1</xdr:row>
      <xdr:rowOff>130176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14433550" y="120651"/>
          <a:ext cx="12858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177801</xdr:rowOff>
    </xdr:from>
    <xdr:to>
      <xdr:col>9</xdr:col>
      <xdr:colOff>1609725</xdr:colOff>
      <xdr:row>1</xdr:row>
      <xdr:rowOff>187326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/>
      </xdr:nvSpPr>
      <xdr:spPr>
        <a:xfrm>
          <a:off x="11991975" y="177801"/>
          <a:ext cx="1285875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0</xdr:row>
      <xdr:rowOff>50801</xdr:rowOff>
    </xdr:from>
    <xdr:to>
      <xdr:col>9</xdr:col>
      <xdr:colOff>2228850</xdr:colOff>
      <xdr:row>1</xdr:row>
      <xdr:rowOff>60326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15690850" y="50801"/>
          <a:ext cx="1285875" cy="327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สขร. 1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8629</xdr:colOff>
      <xdr:row>0</xdr:row>
      <xdr:rowOff>216560</xdr:rowOff>
    </xdr:from>
    <xdr:to>
      <xdr:col>1</xdr:col>
      <xdr:colOff>681487</xdr:colOff>
      <xdr:row>2</xdr:row>
      <xdr:rowOff>58766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795" y="216560"/>
          <a:ext cx="672858" cy="6962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J35"/>
  <sheetViews>
    <sheetView view="pageBreakPreview" topLeftCell="D5" zoomScale="120" zoomScaleNormal="60" zoomScaleSheetLayoutView="120" workbookViewId="0">
      <selection activeCell="F11" sqref="F11"/>
    </sheetView>
  </sheetViews>
  <sheetFormatPr defaultColWidth="9" defaultRowHeight="24.6" x14ac:dyDescent="0.25"/>
  <cols>
    <col min="1" max="1" width="6.59765625" style="18" customWidth="1"/>
    <col min="2" max="2" width="14.69921875" style="1" customWidth="1"/>
    <col min="3" max="3" width="28.5" style="1" customWidth="1"/>
    <col min="4" max="4" width="11.8984375" style="1" customWidth="1"/>
    <col min="5" max="5" width="9.59765625" style="1" customWidth="1"/>
    <col min="6" max="6" width="12.5" style="1" customWidth="1"/>
    <col min="7" max="7" width="27.3984375" style="1" customWidth="1"/>
    <col min="8" max="8" width="29" style="1" customWidth="1"/>
    <col min="9" max="9" width="12.5" style="1" customWidth="1"/>
    <col min="10" max="10" width="34.3984375" style="1" customWidth="1"/>
    <col min="11" max="16384" width="9" style="1"/>
  </cols>
  <sheetData>
    <row r="1" spans="1:10" ht="37.799999999999997" x14ac:dyDescent="0.25">
      <c r="A1" s="114" t="s">
        <v>236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37.799999999999997" x14ac:dyDescent="0.25">
      <c r="A2" s="114" t="s">
        <v>42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37.799999999999997" x14ac:dyDescent="0.25">
      <c r="A3" s="114" t="s">
        <v>222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2" customFormat="1" ht="31.35" customHeight="1" x14ac:dyDescent="0.25">
      <c r="A5" s="88"/>
      <c r="B5" s="19"/>
      <c r="C5" s="19" t="s">
        <v>22</v>
      </c>
      <c r="D5" s="88"/>
      <c r="E5" s="88"/>
      <c r="F5" s="20"/>
      <c r="G5" s="88"/>
      <c r="H5" s="88"/>
      <c r="I5" s="88"/>
      <c r="J5" s="88"/>
    </row>
    <row r="6" spans="1:10" ht="28.2" customHeight="1" x14ac:dyDescent="0.25">
      <c r="A6" s="65" t="s">
        <v>23</v>
      </c>
      <c r="B6" s="105">
        <v>243270</v>
      </c>
      <c r="C6" s="73" t="s">
        <v>131</v>
      </c>
      <c r="D6" s="89">
        <v>2800</v>
      </c>
      <c r="E6" s="89">
        <f>+D6</f>
        <v>2800</v>
      </c>
      <c r="F6" s="69" t="s">
        <v>25</v>
      </c>
      <c r="G6" s="69" t="s">
        <v>215</v>
      </c>
      <c r="H6" s="69" t="str">
        <f>+G6</f>
        <v>ร้าน อู่เฉลิมการช่าง</v>
      </c>
      <c r="I6" s="70" t="s">
        <v>26</v>
      </c>
      <c r="J6" s="73" t="s">
        <v>286</v>
      </c>
    </row>
    <row r="7" spans="1:10" ht="28.2" customHeight="1" x14ac:dyDescent="0.25">
      <c r="A7" s="65" t="s">
        <v>13</v>
      </c>
      <c r="B7" s="105">
        <v>243277</v>
      </c>
      <c r="C7" s="73" t="s">
        <v>131</v>
      </c>
      <c r="D7" s="89">
        <v>940</v>
      </c>
      <c r="E7" s="89">
        <f>+D7</f>
        <v>940</v>
      </c>
      <c r="F7" s="69" t="s">
        <v>25</v>
      </c>
      <c r="G7" s="69" t="s">
        <v>287</v>
      </c>
      <c r="H7" s="69" t="str">
        <f>+G7</f>
        <v>ร้าน เล็งการช่าง</v>
      </c>
      <c r="I7" s="70" t="s">
        <v>26</v>
      </c>
      <c r="J7" s="73" t="s">
        <v>288</v>
      </c>
    </row>
    <row r="8" spans="1:10" ht="28.2" customHeight="1" x14ac:dyDescent="0.25">
      <c r="A8" s="65" t="s">
        <v>14</v>
      </c>
      <c r="B8" s="105">
        <v>24131</v>
      </c>
      <c r="C8" s="73" t="s">
        <v>131</v>
      </c>
      <c r="D8" s="89">
        <v>4750</v>
      </c>
      <c r="E8" s="89">
        <f>+D8</f>
        <v>4750</v>
      </c>
      <c r="F8" s="69" t="s">
        <v>25</v>
      </c>
      <c r="G8" s="69" t="s">
        <v>215</v>
      </c>
      <c r="H8" s="69" t="str">
        <f t="shared" ref="H8:H11" si="0">+G8</f>
        <v>ร้าน อู่เฉลิมการช่าง</v>
      </c>
      <c r="I8" s="70" t="s">
        <v>26</v>
      </c>
      <c r="J8" s="73" t="s">
        <v>289</v>
      </c>
    </row>
    <row r="9" spans="1:10" ht="28.2" customHeight="1" x14ac:dyDescent="0.25">
      <c r="A9" s="65" t="s">
        <v>15</v>
      </c>
      <c r="B9" s="105">
        <v>24113</v>
      </c>
      <c r="C9" s="73" t="s">
        <v>131</v>
      </c>
      <c r="D9" s="89">
        <v>1300</v>
      </c>
      <c r="E9" s="89">
        <f t="shared" ref="E9:E11" si="1">+D9</f>
        <v>1300</v>
      </c>
      <c r="F9" s="69" t="s">
        <v>25</v>
      </c>
      <c r="G9" s="18" t="s">
        <v>215</v>
      </c>
      <c r="H9" s="69" t="str">
        <f t="shared" si="0"/>
        <v>ร้าน อู่เฉลิมการช่าง</v>
      </c>
      <c r="I9" s="70" t="s">
        <v>26</v>
      </c>
      <c r="J9" s="73" t="s">
        <v>295</v>
      </c>
    </row>
    <row r="10" spans="1:10" ht="28.2" customHeight="1" x14ac:dyDescent="0.25">
      <c r="A10" s="65" t="s">
        <v>16</v>
      </c>
      <c r="B10" s="105">
        <v>24116</v>
      </c>
      <c r="C10" s="73" t="s">
        <v>240</v>
      </c>
      <c r="D10" s="89">
        <v>470</v>
      </c>
      <c r="E10" s="89">
        <f t="shared" si="1"/>
        <v>470</v>
      </c>
      <c r="F10" s="69" t="s">
        <v>25</v>
      </c>
      <c r="G10" s="69" t="s">
        <v>296</v>
      </c>
      <c r="H10" s="69" t="str">
        <f t="shared" si="0"/>
        <v>ร้านทรัพย์สมบูรณ์</v>
      </c>
      <c r="I10" s="70" t="s">
        <v>26</v>
      </c>
      <c r="J10" s="73" t="s">
        <v>297</v>
      </c>
    </row>
    <row r="11" spans="1:10" ht="28.2" customHeight="1" x14ac:dyDescent="0.25">
      <c r="A11" s="65" t="s">
        <v>17</v>
      </c>
      <c r="B11" s="105">
        <v>24117</v>
      </c>
      <c r="C11" s="73" t="s">
        <v>33</v>
      </c>
      <c r="D11" s="89">
        <v>8400</v>
      </c>
      <c r="E11" s="89">
        <f t="shared" si="1"/>
        <v>8400</v>
      </c>
      <c r="F11" s="69" t="s">
        <v>25</v>
      </c>
      <c r="G11" s="69" t="s">
        <v>296</v>
      </c>
      <c r="H11" s="69" t="str">
        <f t="shared" si="0"/>
        <v>ร้านทรัพย์สมบูรณ์</v>
      </c>
      <c r="I11" s="70" t="s">
        <v>26</v>
      </c>
      <c r="J11" s="73" t="s">
        <v>298</v>
      </c>
    </row>
    <row r="12" spans="1:10" ht="28.2" customHeight="1" x14ac:dyDescent="0.25">
      <c r="A12" s="65" t="s">
        <v>18</v>
      </c>
      <c r="B12" s="105">
        <v>24121</v>
      </c>
      <c r="C12" s="73" t="s">
        <v>89</v>
      </c>
      <c r="D12" s="89">
        <v>612</v>
      </c>
      <c r="E12" s="89">
        <f>+D12</f>
        <v>612</v>
      </c>
      <c r="F12" s="69" t="s">
        <v>25</v>
      </c>
      <c r="G12" s="69" t="s">
        <v>290</v>
      </c>
      <c r="H12" s="69" t="str">
        <f>+G12</f>
        <v>ร้าน พ.สมนึก 2</v>
      </c>
      <c r="I12" s="70" t="s">
        <v>26</v>
      </c>
      <c r="J12" s="73" t="s">
        <v>294</v>
      </c>
    </row>
    <row r="13" spans="1:10" ht="28.2" customHeight="1" x14ac:dyDescent="0.25">
      <c r="A13" s="65" t="s">
        <v>19</v>
      </c>
      <c r="B13" s="105">
        <v>24128</v>
      </c>
      <c r="C13" s="73" t="s">
        <v>133</v>
      </c>
      <c r="D13" s="89">
        <v>500</v>
      </c>
      <c r="E13" s="89">
        <f t="shared" ref="E13:E21" si="2">+D13</f>
        <v>500</v>
      </c>
      <c r="F13" s="69" t="s">
        <v>25</v>
      </c>
      <c r="G13" s="69" t="s">
        <v>291</v>
      </c>
      <c r="H13" s="69" t="str">
        <f t="shared" ref="H13:H21" si="3">+G13</f>
        <v>ร้าน แซ็ท ไอที</v>
      </c>
      <c r="I13" s="70" t="s">
        <v>26</v>
      </c>
      <c r="J13" s="73" t="s">
        <v>293</v>
      </c>
    </row>
    <row r="14" spans="1:10" ht="27.75" customHeight="1" x14ac:dyDescent="0.25">
      <c r="A14" s="65" t="s">
        <v>20</v>
      </c>
      <c r="B14" s="105">
        <v>24128</v>
      </c>
      <c r="C14" s="73" t="s">
        <v>292</v>
      </c>
      <c r="D14" s="89">
        <v>585</v>
      </c>
      <c r="E14" s="89">
        <f t="shared" si="2"/>
        <v>585</v>
      </c>
      <c r="F14" s="69" t="s">
        <v>25</v>
      </c>
      <c r="G14" s="69" t="s">
        <v>290</v>
      </c>
      <c r="H14" s="69" t="str">
        <f t="shared" si="3"/>
        <v>ร้าน พ.สมนึก 2</v>
      </c>
      <c r="I14" s="70" t="s">
        <v>26</v>
      </c>
      <c r="J14" s="73" t="s">
        <v>324</v>
      </c>
    </row>
    <row r="15" spans="1:10" ht="28.2" hidden="1" customHeight="1" x14ac:dyDescent="0.2">
      <c r="A15" s="65"/>
      <c r="B15" s="105">
        <v>24006</v>
      </c>
      <c r="C15" s="107" t="s">
        <v>133</v>
      </c>
      <c r="D15" s="108"/>
      <c r="E15" s="89">
        <f t="shared" si="2"/>
        <v>0</v>
      </c>
      <c r="F15" s="69" t="s">
        <v>25</v>
      </c>
      <c r="G15" s="69" t="s">
        <v>142</v>
      </c>
      <c r="H15" s="69" t="str">
        <f t="shared" si="3"/>
        <v>ร้านสิงห์ทองวัสดุ</v>
      </c>
      <c r="I15" s="70" t="s">
        <v>26</v>
      </c>
      <c r="J15" s="73" t="s">
        <v>163</v>
      </c>
    </row>
    <row r="16" spans="1:10" ht="28.2" hidden="1" customHeight="1" x14ac:dyDescent="0.2">
      <c r="A16" s="65"/>
      <c r="B16" s="105"/>
      <c r="C16" s="73" t="s">
        <v>33</v>
      </c>
      <c r="D16" s="89"/>
      <c r="E16" s="89">
        <f>+D16</f>
        <v>0</v>
      </c>
      <c r="F16" s="69" t="s">
        <v>25</v>
      </c>
      <c r="G16" s="69" t="s">
        <v>94</v>
      </c>
      <c r="H16" s="69" t="str">
        <f>+G16</f>
        <v>ร้านทรัพย์สมบูรณ์การเกษตร</v>
      </c>
      <c r="I16" s="70" t="s">
        <v>26</v>
      </c>
      <c r="J16" s="73" t="s">
        <v>106</v>
      </c>
    </row>
    <row r="17" spans="1:10" ht="28.2" hidden="1" customHeight="1" x14ac:dyDescent="0.2">
      <c r="A17" s="65"/>
      <c r="B17" s="105"/>
      <c r="C17" s="73" t="s">
        <v>90</v>
      </c>
      <c r="D17" s="89"/>
      <c r="E17" s="89">
        <f>+D17</f>
        <v>0</v>
      </c>
      <c r="F17" s="69" t="s">
        <v>25</v>
      </c>
      <c r="G17" s="69" t="s">
        <v>105</v>
      </c>
      <c r="H17" s="69" t="str">
        <f>+G17</f>
        <v>ร้านเฉลิมการช่าง</v>
      </c>
      <c r="I17" s="70" t="s">
        <v>26</v>
      </c>
      <c r="J17" s="73" t="s">
        <v>107</v>
      </c>
    </row>
    <row r="18" spans="1:10" ht="28.2" hidden="1" customHeight="1" x14ac:dyDescent="0.2">
      <c r="A18" s="65"/>
      <c r="B18" s="105"/>
      <c r="C18" s="73" t="s">
        <v>62</v>
      </c>
      <c r="D18" s="89"/>
      <c r="E18" s="89">
        <f>+D18</f>
        <v>0</v>
      </c>
      <c r="F18" s="69" t="s">
        <v>25</v>
      </c>
      <c r="G18" s="69" t="s">
        <v>95</v>
      </c>
      <c r="H18" s="69" t="str">
        <f t="shared" ref="H18" si="4">+G18</f>
        <v>ร้านข้าวฟ่าง</v>
      </c>
      <c r="I18" s="70" t="s">
        <v>26</v>
      </c>
      <c r="J18" s="73" t="s">
        <v>96</v>
      </c>
    </row>
    <row r="19" spans="1:10" ht="28.2" hidden="1" customHeight="1" x14ac:dyDescent="0.2">
      <c r="A19" s="65"/>
      <c r="B19" s="105"/>
      <c r="C19" s="73"/>
      <c r="D19" s="89"/>
      <c r="E19" s="89">
        <f>+D19</f>
        <v>0</v>
      </c>
      <c r="F19" s="69" t="s">
        <v>25</v>
      </c>
      <c r="G19" s="69" t="s">
        <v>94</v>
      </c>
      <c r="H19" s="69" t="str">
        <f>+G19</f>
        <v>ร้านทรัพย์สมบูรณ์การเกษตร</v>
      </c>
      <c r="I19" s="70" t="s">
        <v>26</v>
      </c>
      <c r="J19" s="73" t="s">
        <v>97</v>
      </c>
    </row>
    <row r="20" spans="1:10" ht="28.2" hidden="1" customHeight="1" x14ac:dyDescent="0.2">
      <c r="A20" s="65"/>
      <c r="B20" s="105"/>
      <c r="C20" s="73" t="s">
        <v>92</v>
      </c>
      <c r="D20" s="89"/>
      <c r="E20" s="89">
        <f t="shared" si="2"/>
        <v>0</v>
      </c>
      <c r="F20" s="69" t="s">
        <v>25</v>
      </c>
      <c r="G20" s="69" t="s">
        <v>98</v>
      </c>
      <c r="H20" s="69" t="str">
        <f t="shared" si="3"/>
        <v>ร้านป้ายศิลป์</v>
      </c>
      <c r="I20" s="70" t="s">
        <v>26</v>
      </c>
      <c r="J20" s="73" t="s">
        <v>99</v>
      </c>
    </row>
    <row r="21" spans="1:10" ht="28.2" hidden="1" customHeight="1" x14ac:dyDescent="0.2">
      <c r="A21" s="65"/>
      <c r="B21" s="105"/>
      <c r="C21" s="73"/>
      <c r="D21" s="89"/>
      <c r="E21" s="89">
        <f t="shared" si="2"/>
        <v>0</v>
      </c>
      <c r="F21" s="69" t="s">
        <v>25</v>
      </c>
      <c r="G21" s="69"/>
      <c r="H21" s="69">
        <f t="shared" si="3"/>
        <v>0</v>
      </c>
      <c r="I21" s="70" t="s">
        <v>26</v>
      </c>
      <c r="J21" s="73"/>
    </row>
    <row r="22" spans="1:10" ht="28.2" hidden="1" customHeight="1" x14ac:dyDescent="0.2">
      <c r="A22" s="65"/>
      <c r="B22" s="105"/>
      <c r="C22" s="73"/>
      <c r="D22" s="89"/>
      <c r="E22" s="89"/>
      <c r="F22" s="69"/>
      <c r="G22" s="69"/>
      <c r="H22" s="69"/>
      <c r="I22" s="70"/>
      <c r="J22" s="73"/>
    </row>
    <row r="23" spans="1:10" ht="28.2" hidden="1" customHeight="1" x14ac:dyDescent="0.2">
      <c r="A23" s="65"/>
      <c r="B23" s="105"/>
      <c r="C23" s="73"/>
      <c r="D23" s="89"/>
      <c r="E23" s="89"/>
      <c r="F23" s="69"/>
      <c r="G23" s="69"/>
      <c r="H23" s="69"/>
      <c r="I23" s="70"/>
      <c r="J23" s="73"/>
    </row>
    <row r="24" spans="1:10" ht="28.2" hidden="1" customHeight="1" x14ac:dyDescent="0.2">
      <c r="A24" s="65"/>
      <c r="B24" s="105"/>
      <c r="C24" s="73"/>
      <c r="D24" s="89"/>
      <c r="E24" s="89"/>
      <c r="F24" s="69"/>
      <c r="G24" s="69"/>
      <c r="H24" s="69"/>
      <c r="I24" s="70"/>
      <c r="J24" s="73"/>
    </row>
    <row r="25" spans="1:10" ht="28.2" hidden="1" customHeight="1" x14ac:dyDescent="0.2">
      <c r="A25" s="65"/>
      <c r="B25" s="105"/>
      <c r="C25" s="73"/>
      <c r="D25" s="89"/>
      <c r="E25" s="89"/>
      <c r="F25" s="69"/>
      <c r="G25" s="69"/>
      <c r="H25" s="69"/>
      <c r="I25" s="70"/>
      <c r="J25" s="73"/>
    </row>
    <row r="26" spans="1:10" ht="28.2" hidden="1" customHeight="1" x14ac:dyDescent="0.2">
      <c r="A26" s="65"/>
      <c r="B26" s="105"/>
      <c r="C26" s="73"/>
      <c r="D26" s="89"/>
      <c r="E26" s="89"/>
      <c r="F26" s="69"/>
      <c r="G26" s="69"/>
      <c r="H26" s="69"/>
      <c r="I26" s="70"/>
      <c r="J26" s="73"/>
    </row>
    <row r="27" spans="1:10" ht="28.2" hidden="1" customHeight="1" x14ac:dyDescent="0.2">
      <c r="A27" s="65"/>
      <c r="B27" s="105"/>
      <c r="C27" s="73"/>
      <c r="D27" s="89"/>
      <c r="E27" s="89"/>
      <c r="F27" s="69"/>
      <c r="G27" s="69"/>
      <c r="H27" s="69"/>
      <c r="I27" s="70"/>
      <c r="J27" s="73"/>
    </row>
    <row r="28" spans="1:10" ht="28.2" hidden="1" customHeight="1" x14ac:dyDescent="0.2">
      <c r="A28" s="65"/>
      <c r="B28" s="105"/>
      <c r="C28" s="73"/>
      <c r="D28" s="89"/>
      <c r="E28" s="89"/>
      <c r="F28" s="69"/>
      <c r="G28" s="69"/>
      <c r="H28" s="69"/>
      <c r="I28" s="70"/>
      <c r="J28" s="73"/>
    </row>
    <row r="29" spans="1:10" ht="28.2" hidden="1" customHeight="1" x14ac:dyDescent="0.2">
      <c r="A29" s="65"/>
      <c r="B29" s="105"/>
      <c r="C29" s="73"/>
      <c r="D29" s="89"/>
      <c r="E29" s="89"/>
      <c r="F29" s="69"/>
      <c r="G29" s="69"/>
      <c r="H29" s="69"/>
      <c r="I29" s="70"/>
      <c r="J29" s="73"/>
    </row>
    <row r="30" spans="1:10" ht="28.2" hidden="1" customHeight="1" x14ac:dyDescent="0.2">
      <c r="A30" s="65"/>
      <c r="B30" s="105"/>
      <c r="C30" s="76"/>
      <c r="D30" s="93"/>
      <c r="E30" s="89"/>
      <c r="F30" s="69"/>
      <c r="G30" s="69"/>
      <c r="H30" s="69"/>
      <c r="I30" s="70"/>
      <c r="J30" s="76"/>
    </row>
    <row r="31" spans="1:10" ht="28.2" hidden="1" customHeight="1" x14ac:dyDescent="0.2">
      <c r="A31" s="99"/>
      <c r="B31" s="105"/>
      <c r="C31" s="101"/>
      <c r="D31" s="93"/>
      <c r="E31" s="89"/>
      <c r="F31" s="69"/>
      <c r="G31" s="18"/>
      <c r="H31" s="69"/>
      <c r="I31" s="70"/>
      <c r="J31" s="73"/>
    </row>
    <row r="32" spans="1:10" ht="28.2" hidden="1" customHeight="1" x14ac:dyDescent="0.2">
      <c r="A32" s="99"/>
      <c r="B32" s="100"/>
      <c r="C32" s="101"/>
      <c r="D32" s="93"/>
      <c r="E32" s="103"/>
      <c r="F32" s="18"/>
      <c r="G32" s="18"/>
      <c r="H32" s="18"/>
      <c r="I32" s="102"/>
      <c r="J32" s="101"/>
    </row>
    <row r="33" spans="1:10" ht="32.25" customHeight="1" x14ac:dyDescent="0.25">
      <c r="A33" s="111" t="s">
        <v>41</v>
      </c>
      <c r="B33" s="112"/>
      <c r="C33" s="113"/>
      <c r="D33" s="21">
        <f>SUM(D6:D30)</f>
        <v>20357</v>
      </c>
      <c r="E33" s="21">
        <f>SUM(E6:E30)</f>
        <v>20357</v>
      </c>
      <c r="F33" s="27"/>
      <c r="G33" s="27"/>
      <c r="H33" s="27"/>
      <c r="I33" s="27"/>
      <c r="J33" s="28"/>
    </row>
    <row r="35" spans="1:10" ht="42" x14ac:dyDescent="0.25">
      <c r="A35" s="22"/>
      <c r="B35" s="1" t="s">
        <v>79</v>
      </c>
    </row>
  </sheetData>
  <mergeCells count="4">
    <mergeCell ref="A33:C33"/>
    <mergeCell ref="A1:J1"/>
    <mergeCell ref="A2:J2"/>
    <mergeCell ref="A3:J3"/>
  </mergeCells>
  <printOptions horizontalCentered="1"/>
  <pageMargins left="0.33" right="0.23622047244094491" top="0.55118110236220474" bottom="0.55118110236220474" header="0.31496062992125984" footer="0.31496062992125984"/>
  <pageSetup paperSize="9" scale="7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2"/>
  <sheetViews>
    <sheetView view="pageBreakPreview" zoomScaleNormal="70" zoomScaleSheetLayoutView="100" workbookViewId="0">
      <pane ySplit="4" topLeftCell="A11" activePane="bottomLeft" state="frozen"/>
      <selection pane="bottomLeft" activeCell="E15" sqref="E15"/>
    </sheetView>
  </sheetViews>
  <sheetFormatPr defaultColWidth="9" defaultRowHeight="24.6" x14ac:dyDescent="0.25"/>
  <cols>
    <col min="1" max="1" width="7" style="18" customWidth="1"/>
    <col min="2" max="2" width="15.8984375" style="1" customWidth="1"/>
    <col min="3" max="3" width="35.09765625" style="1" customWidth="1"/>
    <col min="4" max="6" width="13" style="1" customWidth="1"/>
    <col min="7" max="7" width="22.5" style="1" customWidth="1"/>
    <col min="8" max="8" width="23.19921875" style="1" customWidth="1"/>
    <col min="9" max="9" width="14.09765625" style="1" customWidth="1"/>
    <col min="10" max="10" width="27.59765625" style="1" customWidth="1"/>
    <col min="11" max="16384" width="9" style="1"/>
  </cols>
  <sheetData>
    <row r="1" spans="1:10" s="90" customFormat="1" ht="37.5" x14ac:dyDescent="0.2">
      <c r="A1" s="114" t="str">
        <f>+ดงสายทอ!A1</f>
        <v>สรุปผลการดำเนินการจัดซื้อจัดจ้างในรอบเดือน มกราคม 2566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90" customFormat="1" ht="37.799999999999997" x14ac:dyDescent="0.25">
      <c r="A2" s="114" t="s">
        <v>42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90" customFormat="1" ht="37.5" x14ac:dyDescent="0.2">
      <c r="A3" s="114" t="str">
        <f>+ดงสายทอ!A3</f>
        <v>ประจำเดือน มกราคม พ.ศ.2566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2" customHeight="1" x14ac:dyDescent="0.25">
      <c r="A5" s="74"/>
      <c r="B5" s="96"/>
      <c r="C5" s="3" t="s">
        <v>28</v>
      </c>
      <c r="D5" s="74"/>
      <c r="E5" s="74"/>
      <c r="F5" s="25"/>
      <c r="G5" s="74"/>
      <c r="H5" s="74"/>
      <c r="I5" s="74"/>
      <c r="J5" s="74"/>
    </row>
    <row r="6" spans="1:10" ht="28.2" customHeight="1" x14ac:dyDescent="0.25">
      <c r="A6" s="79" t="s">
        <v>23</v>
      </c>
      <c r="B6" s="104">
        <v>44932</v>
      </c>
      <c r="C6" s="73" t="s">
        <v>133</v>
      </c>
      <c r="D6" s="68">
        <v>1010</v>
      </c>
      <c r="E6" s="68">
        <f t="shared" ref="E6:E30" si="0">+D6</f>
        <v>1010</v>
      </c>
      <c r="F6" s="69" t="s">
        <v>25</v>
      </c>
      <c r="G6" s="69" t="s">
        <v>37</v>
      </c>
      <c r="H6" s="69" t="str">
        <f>+G6</f>
        <v>ร้านณัฐสิทธิ์อุปกรณ์</v>
      </c>
      <c r="I6" s="70" t="s">
        <v>26</v>
      </c>
      <c r="J6" s="73" t="s">
        <v>237</v>
      </c>
    </row>
    <row r="7" spans="1:10" ht="28.2" customHeight="1" x14ac:dyDescent="0.25">
      <c r="A7" s="79" t="s">
        <v>13</v>
      </c>
      <c r="B7" s="104">
        <v>44932</v>
      </c>
      <c r="C7" s="73" t="s">
        <v>238</v>
      </c>
      <c r="D7" s="68">
        <v>130</v>
      </c>
      <c r="E7" s="68">
        <f t="shared" si="0"/>
        <v>130</v>
      </c>
      <c r="F7" s="69" t="s">
        <v>25</v>
      </c>
      <c r="G7" s="69" t="s">
        <v>37</v>
      </c>
      <c r="H7" s="69" t="str">
        <f t="shared" ref="H7:H30" si="1">+G7</f>
        <v>ร้านณัฐสิทธิ์อุปกรณ์</v>
      </c>
      <c r="I7" s="70" t="s">
        <v>26</v>
      </c>
      <c r="J7" s="73" t="s">
        <v>239</v>
      </c>
    </row>
    <row r="8" spans="1:10" ht="28.2" customHeight="1" x14ac:dyDescent="0.25">
      <c r="A8" s="79" t="s">
        <v>14</v>
      </c>
      <c r="B8" s="104">
        <v>44939</v>
      </c>
      <c r="C8" s="73" t="s">
        <v>240</v>
      </c>
      <c r="D8" s="68">
        <v>958</v>
      </c>
      <c r="E8" s="68">
        <f>+D8</f>
        <v>958</v>
      </c>
      <c r="F8" s="69" t="s">
        <v>25</v>
      </c>
      <c r="G8" s="69" t="s">
        <v>37</v>
      </c>
      <c r="H8" s="69" t="str">
        <f t="shared" si="1"/>
        <v>ร้านณัฐสิทธิ์อุปกรณ์</v>
      </c>
      <c r="I8" s="70" t="s">
        <v>26</v>
      </c>
      <c r="J8" s="73" t="s">
        <v>242</v>
      </c>
    </row>
    <row r="9" spans="1:10" ht="28.2" customHeight="1" x14ac:dyDescent="0.25">
      <c r="A9" s="79" t="s">
        <v>15</v>
      </c>
      <c r="B9" s="104">
        <v>44930</v>
      </c>
      <c r="C9" s="73" t="s">
        <v>167</v>
      </c>
      <c r="D9" s="68">
        <v>500</v>
      </c>
      <c r="E9" s="68">
        <f t="shared" si="0"/>
        <v>500</v>
      </c>
      <c r="F9" s="69" t="s">
        <v>25</v>
      </c>
      <c r="G9" s="69" t="s">
        <v>241</v>
      </c>
      <c r="H9" s="69" t="str">
        <f t="shared" si="1"/>
        <v>ร้านเอ็มเอสเวอร์ไทซิ่ง</v>
      </c>
      <c r="I9" s="70" t="s">
        <v>26</v>
      </c>
      <c r="J9" s="73" t="s">
        <v>243</v>
      </c>
    </row>
    <row r="10" spans="1:10" ht="28.2" customHeight="1" x14ac:dyDescent="0.25">
      <c r="A10" s="79" t="s">
        <v>16</v>
      </c>
      <c r="B10" s="104">
        <v>44949</v>
      </c>
      <c r="C10" s="73" t="s">
        <v>132</v>
      </c>
      <c r="D10" s="68">
        <v>1550</v>
      </c>
      <c r="E10" s="68">
        <f t="shared" si="0"/>
        <v>1550</v>
      </c>
      <c r="F10" s="69" t="s">
        <v>25</v>
      </c>
      <c r="G10" s="69" t="s">
        <v>46</v>
      </c>
      <c r="H10" s="69" t="str">
        <f t="shared" si="1"/>
        <v>ร้านยนต์เสรี</v>
      </c>
      <c r="I10" s="70" t="s">
        <v>26</v>
      </c>
      <c r="J10" s="73" t="s">
        <v>244</v>
      </c>
    </row>
    <row r="11" spans="1:10" ht="28.2" customHeight="1" x14ac:dyDescent="0.25">
      <c r="A11" s="79" t="s">
        <v>17</v>
      </c>
      <c r="B11" s="104">
        <v>44950</v>
      </c>
      <c r="C11" s="73" t="s">
        <v>133</v>
      </c>
      <c r="D11" s="68">
        <v>150</v>
      </c>
      <c r="E11" s="68">
        <f t="shared" si="0"/>
        <v>150</v>
      </c>
      <c r="F11" s="69" t="s">
        <v>25</v>
      </c>
      <c r="G11" s="69" t="s">
        <v>245</v>
      </c>
      <c r="H11" s="69" t="str">
        <f t="shared" si="1"/>
        <v>ร้าน เอซีซี</v>
      </c>
      <c r="I11" s="70" t="s">
        <v>26</v>
      </c>
      <c r="J11" s="73" t="s">
        <v>246</v>
      </c>
    </row>
    <row r="12" spans="1:10" ht="28.2" customHeight="1" x14ac:dyDescent="0.25">
      <c r="A12" s="79" t="s">
        <v>18</v>
      </c>
      <c r="B12" s="104">
        <v>44950</v>
      </c>
      <c r="C12" s="73" t="s">
        <v>133</v>
      </c>
      <c r="D12" s="68">
        <v>1300</v>
      </c>
      <c r="E12" s="68">
        <f t="shared" si="0"/>
        <v>1300</v>
      </c>
      <c r="F12" s="69" t="s">
        <v>25</v>
      </c>
      <c r="G12" s="69" t="s">
        <v>37</v>
      </c>
      <c r="H12" s="69" t="str">
        <f t="shared" si="1"/>
        <v>ร้านณัฐสิทธิ์อุปกรณ์</v>
      </c>
      <c r="I12" s="70" t="s">
        <v>26</v>
      </c>
      <c r="J12" s="73" t="s">
        <v>247</v>
      </c>
    </row>
    <row r="13" spans="1:10" ht="28.2" customHeight="1" x14ac:dyDescent="0.25">
      <c r="A13" s="79" t="s">
        <v>19</v>
      </c>
      <c r="B13" s="104">
        <v>44950</v>
      </c>
      <c r="C13" s="73" t="s">
        <v>133</v>
      </c>
      <c r="D13" s="68">
        <v>420</v>
      </c>
      <c r="E13" s="68">
        <f t="shared" si="0"/>
        <v>420</v>
      </c>
      <c r="F13" s="69" t="s">
        <v>25</v>
      </c>
      <c r="G13" s="69" t="s">
        <v>37</v>
      </c>
      <c r="H13" s="69" t="str">
        <f t="shared" si="1"/>
        <v>ร้านณัฐสิทธิ์อุปกรณ์</v>
      </c>
      <c r="I13" s="70" t="s">
        <v>26</v>
      </c>
      <c r="J13" s="73" t="s">
        <v>248</v>
      </c>
    </row>
    <row r="14" spans="1:10" ht="28.2" customHeight="1" x14ac:dyDescent="0.25">
      <c r="A14" s="79" t="s">
        <v>20</v>
      </c>
      <c r="B14" s="104">
        <v>44950</v>
      </c>
      <c r="C14" s="73" t="s">
        <v>133</v>
      </c>
      <c r="D14" s="68">
        <v>380</v>
      </c>
      <c r="E14" s="68">
        <f t="shared" si="0"/>
        <v>380</v>
      </c>
      <c r="F14" s="69" t="s">
        <v>25</v>
      </c>
      <c r="G14" s="69" t="s">
        <v>37</v>
      </c>
      <c r="H14" s="69" t="str">
        <f t="shared" si="1"/>
        <v>ร้านณัฐสิทธิ์อุปกรณ์</v>
      </c>
      <c r="I14" s="70" t="s">
        <v>26</v>
      </c>
      <c r="J14" s="73" t="s">
        <v>249</v>
      </c>
    </row>
    <row r="15" spans="1:10" ht="28.2" customHeight="1" x14ac:dyDescent="0.25">
      <c r="A15" s="79" t="s">
        <v>21</v>
      </c>
      <c r="B15" s="104">
        <v>44916</v>
      </c>
      <c r="C15" s="73" t="s">
        <v>38</v>
      </c>
      <c r="D15" s="68">
        <v>550</v>
      </c>
      <c r="E15" s="68">
        <f t="shared" si="0"/>
        <v>550</v>
      </c>
      <c r="F15" s="69" t="s">
        <v>25</v>
      </c>
      <c r="G15" s="69" t="s">
        <v>46</v>
      </c>
      <c r="H15" s="69" t="str">
        <f t="shared" si="1"/>
        <v>ร้านยนต์เสรี</v>
      </c>
      <c r="I15" s="70" t="s">
        <v>26</v>
      </c>
      <c r="J15" s="73" t="s">
        <v>325</v>
      </c>
    </row>
    <row r="16" spans="1:10" ht="28.2" customHeight="1" x14ac:dyDescent="0.25">
      <c r="A16" s="79" t="s">
        <v>34</v>
      </c>
      <c r="B16" s="104">
        <v>44948</v>
      </c>
      <c r="C16" s="73" t="s">
        <v>133</v>
      </c>
      <c r="D16" s="68">
        <v>2500</v>
      </c>
      <c r="E16" s="68">
        <f t="shared" si="0"/>
        <v>2500</v>
      </c>
      <c r="F16" s="69" t="s">
        <v>25</v>
      </c>
      <c r="G16" s="69" t="s">
        <v>37</v>
      </c>
      <c r="H16" s="69" t="str">
        <f t="shared" si="1"/>
        <v>ร้านณัฐสิทธิ์อุปกรณ์</v>
      </c>
      <c r="I16" s="70" t="s">
        <v>26</v>
      </c>
      <c r="J16" s="73" t="s">
        <v>326</v>
      </c>
    </row>
    <row r="17" spans="1:10" ht="28.2" customHeight="1" x14ac:dyDescent="0.25">
      <c r="A17" s="79" t="s">
        <v>35</v>
      </c>
      <c r="B17" s="104">
        <v>44932</v>
      </c>
      <c r="C17" s="73" t="s">
        <v>38</v>
      </c>
      <c r="D17" s="68">
        <v>1112.8</v>
      </c>
      <c r="E17" s="68">
        <f t="shared" si="0"/>
        <v>1112.8</v>
      </c>
      <c r="F17" s="69" t="s">
        <v>25</v>
      </c>
      <c r="G17" s="69" t="s">
        <v>195</v>
      </c>
      <c r="H17" s="69" t="str">
        <f t="shared" si="1"/>
        <v>หจก.ส.วัฒนาพาณิชย์</v>
      </c>
      <c r="I17" s="70" t="s">
        <v>26</v>
      </c>
      <c r="J17" s="73" t="s">
        <v>327</v>
      </c>
    </row>
    <row r="18" spans="1:10" ht="28.2" customHeight="1" x14ac:dyDescent="0.25">
      <c r="A18" s="79" t="s">
        <v>36</v>
      </c>
      <c r="B18" s="104">
        <v>44932</v>
      </c>
      <c r="C18" s="73" t="s">
        <v>132</v>
      </c>
      <c r="D18" s="68">
        <v>1500</v>
      </c>
      <c r="E18" s="68">
        <f t="shared" si="0"/>
        <v>1500</v>
      </c>
      <c r="F18" s="69" t="s">
        <v>25</v>
      </c>
      <c r="G18" s="69" t="s">
        <v>46</v>
      </c>
      <c r="H18" s="69" t="str">
        <f t="shared" si="1"/>
        <v>ร้านยนต์เสรี</v>
      </c>
      <c r="I18" s="70" t="s">
        <v>26</v>
      </c>
      <c r="J18" s="73" t="s">
        <v>328</v>
      </c>
    </row>
    <row r="19" spans="1:10" ht="28.2" customHeight="1" x14ac:dyDescent="0.25">
      <c r="A19" s="79" t="s">
        <v>47</v>
      </c>
      <c r="B19" s="104">
        <v>44948</v>
      </c>
      <c r="C19" s="73" t="s">
        <v>132</v>
      </c>
      <c r="D19" s="68">
        <v>1650</v>
      </c>
      <c r="E19" s="68">
        <f t="shared" si="0"/>
        <v>1650</v>
      </c>
      <c r="F19" s="69" t="s">
        <v>25</v>
      </c>
      <c r="G19" s="69" t="s">
        <v>46</v>
      </c>
      <c r="H19" s="69" t="str">
        <f t="shared" si="1"/>
        <v>ร้านยนต์เสรี</v>
      </c>
      <c r="I19" s="70" t="s">
        <v>26</v>
      </c>
      <c r="J19" s="73" t="s">
        <v>329</v>
      </c>
    </row>
    <row r="20" spans="1:10" ht="28.2" hidden="1" customHeight="1" x14ac:dyDescent="0.2">
      <c r="A20" s="79" t="s">
        <v>48</v>
      </c>
      <c r="B20" s="104">
        <v>44879</v>
      </c>
      <c r="C20" s="73" t="s">
        <v>132</v>
      </c>
      <c r="D20" s="68"/>
      <c r="E20" s="68">
        <f t="shared" si="0"/>
        <v>0</v>
      </c>
      <c r="F20" s="69" t="s">
        <v>25</v>
      </c>
      <c r="G20" s="69" t="s">
        <v>37</v>
      </c>
      <c r="H20" s="69" t="str">
        <f t="shared" si="1"/>
        <v>ร้านณัฐสิทธิ์อุปกรณ์</v>
      </c>
      <c r="I20" s="70" t="s">
        <v>26</v>
      </c>
      <c r="J20" s="73" t="s">
        <v>168</v>
      </c>
    </row>
    <row r="21" spans="1:10" ht="28.2" hidden="1" customHeight="1" x14ac:dyDescent="0.2">
      <c r="A21" s="79" t="s">
        <v>49</v>
      </c>
      <c r="B21" s="104">
        <v>44879</v>
      </c>
      <c r="C21" s="73" t="s">
        <v>132</v>
      </c>
      <c r="D21" s="68"/>
      <c r="E21" s="68">
        <f t="shared" si="0"/>
        <v>0</v>
      </c>
      <c r="F21" s="69" t="s">
        <v>25</v>
      </c>
      <c r="G21" s="69" t="s">
        <v>46</v>
      </c>
      <c r="H21" s="69" t="str">
        <f t="shared" si="1"/>
        <v>ร้านยนต์เสรี</v>
      </c>
      <c r="I21" s="70" t="s">
        <v>26</v>
      </c>
      <c r="J21" s="73" t="s">
        <v>169</v>
      </c>
    </row>
    <row r="22" spans="1:10" ht="28.2" hidden="1" customHeight="1" x14ac:dyDescent="0.2">
      <c r="A22" s="79" t="s">
        <v>50</v>
      </c>
      <c r="B22" s="104">
        <v>44872</v>
      </c>
      <c r="C22" s="73" t="s">
        <v>131</v>
      </c>
      <c r="D22" s="68"/>
      <c r="E22" s="68">
        <f t="shared" si="0"/>
        <v>0</v>
      </c>
      <c r="F22" s="69" t="s">
        <v>25</v>
      </c>
      <c r="G22" s="69" t="s">
        <v>170</v>
      </c>
      <c r="H22" s="69" t="str">
        <f t="shared" si="1"/>
        <v>ร้านอู่ช่างตุ่น</v>
      </c>
      <c r="I22" s="70" t="s">
        <v>26</v>
      </c>
      <c r="J22" s="73" t="s">
        <v>171</v>
      </c>
    </row>
    <row r="23" spans="1:10" ht="28.2" hidden="1" customHeight="1" x14ac:dyDescent="0.2">
      <c r="A23" s="79" t="s">
        <v>51</v>
      </c>
      <c r="B23" s="104">
        <v>44872</v>
      </c>
      <c r="C23" s="73" t="s">
        <v>132</v>
      </c>
      <c r="D23" s="68"/>
      <c r="E23" s="68">
        <f t="shared" si="0"/>
        <v>0</v>
      </c>
      <c r="F23" s="69" t="s">
        <v>25</v>
      </c>
      <c r="G23" s="69" t="s">
        <v>46</v>
      </c>
      <c r="H23" s="69" t="str">
        <f t="shared" si="1"/>
        <v>ร้านยนต์เสรี</v>
      </c>
      <c r="I23" s="70" t="s">
        <v>26</v>
      </c>
      <c r="J23" s="73" t="s">
        <v>172</v>
      </c>
    </row>
    <row r="24" spans="1:10" ht="28.2" hidden="1" customHeight="1" x14ac:dyDescent="0.2">
      <c r="A24" s="79" t="s">
        <v>52</v>
      </c>
      <c r="B24" s="104">
        <v>44872</v>
      </c>
      <c r="C24" s="73" t="s">
        <v>132</v>
      </c>
      <c r="D24" s="68"/>
      <c r="E24" s="68">
        <f t="shared" si="0"/>
        <v>0</v>
      </c>
      <c r="F24" s="69" t="s">
        <v>25</v>
      </c>
      <c r="G24" s="69" t="s">
        <v>46</v>
      </c>
      <c r="H24" s="69" t="str">
        <f t="shared" si="1"/>
        <v>ร้านยนต์เสรี</v>
      </c>
      <c r="I24" s="70" t="s">
        <v>26</v>
      </c>
      <c r="J24" s="73" t="s">
        <v>173</v>
      </c>
    </row>
    <row r="25" spans="1:10" ht="28.2" hidden="1" customHeight="1" x14ac:dyDescent="0.2">
      <c r="A25" s="79" t="s">
        <v>53</v>
      </c>
      <c r="B25" s="104">
        <v>44881</v>
      </c>
      <c r="C25" s="73" t="s">
        <v>132</v>
      </c>
      <c r="D25" s="68"/>
      <c r="E25" s="68">
        <f t="shared" si="0"/>
        <v>0</v>
      </c>
      <c r="F25" s="69" t="s">
        <v>25</v>
      </c>
      <c r="G25" s="69" t="s">
        <v>37</v>
      </c>
      <c r="H25" s="69" t="str">
        <f t="shared" si="1"/>
        <v>ร้านณัฐสิทธิ์อุปกรณ์</v>
      </c>
      <c r="I25" s="70" t="s">
        <v>26</v>
      </c>
      <c r="J25" s="73" t="s">
        <v>176</v>
      </c>
    </row>
    <row r="26" spans="1:10" ht="28.2" hidden="1" customHeight="1" x14ac:dyDescent="0.2">
      <c r="A26" s="79" t="s">
        <v>54</v>
      </c>
      <c r="B26" s="104">
        <v>44883</v>
      </c>
      <c r="C26" s="73" t="s">
        <v>132</v>
      </c>
      <c r="D26" s="68"/>
      <c r="E26" s="68">
        <f t="shared" si="0"/>
        <v>0</v>
      </c>
      <c r="F26" s="69" t="s">
        <v>25</v>
      </c>
      <c r="G26" s="69" t="s">
        <v>46</v>
      </c>
      <c r="H26" s="69" t="str">
        <f t="shared" si="1"/>
        <v>ร้านยนต์เสรี</v>
      </c>
      <c r="I26" s="70" t="s">
        <v>26</v>
      </c>
      <c r="J26" s="73" t="s">
        <v>177</v>
      </c>
    </row>
    <row r="27" spans="1:10" ht="28.2" hidden="1" customHeight="1" x14ac:dyDescent="0.2">
      <c r="A27" s="79" t="s">
        <v>55</v>
      </c>
      <c r="B27" s="104">
        <v>44886</v>
      </c>
      <c r="C27" s="73" t="s">
        <v>131</v>
      </c>
      <c r="D27" s="68"/>
      <c r="E27" s="68">
        <f t="shared" si="0"/>
        <v>0</v>
      </c>
      <c r="F27" s="69" t="s">
        <v>25</v>
      </c>
      <c r="G27" s="69" t="s">
        <v>178</v>
      </c>
      <c r="H27" s="69" t="str">
        <f t="shared" si="1"/>
        <v>ร้านรุ่งเจริญยนต์</v>
      </c>
      <c r="I27" s="70" t="s">
        <v>26</v>
      </c>
      <c r="J27" s="73" t="s">
        <v>179</v>
      </c>
    </row>
    <row r="28" spans="1:10" ht="28.2" hidden="1" customHeight="1" x14ac:dyDescent="0.2">
      <c r="A28" s="79" t="s">
        <v>56</v>
      </c>
      <c r="B28" s="104">
        <v>44891</v>
      </c>
      <c r="C28" s="73" t="s">
        <v>89</v>
      </c>
      <c r="D28" s="68"/>
      <c r="E28" s="68">
        <f t="shared" si="0"/>
        <v>0</v>
      </c>
      <c r="F28" s="69" t="s">
        <v>25</v>
      </c>
      <c r="G28" s="69" t="s">
        <v>180</v>
      </c>
      <c r="H28" s="69" t="str">
        <f t="shared" si="1"/>
        <v>ร้านจันทร์เครื่องครัว</v>
      </c>
      <c r="I28" s="70" t="s">
        <v>26</v>
      </c>
      <c r="J28" s="73" t="s">
        <v>181</v>
      </c>
    </row>
    <row r="29" spans="1:10" ht="28.2" hidden="1" customHeight="1" x14ac:dyDescent="0.2">
      <c r="A29" s="79" t="s">
        <v>57</v>
      </c>
      <c r="B29" s="104">
        <v>44891</v>
      </c>
      <c r="C29" s="73" t="s">
        <v>133</v>
      </c>
      <c r="D29" s="68"/>
      <c r="E29" s="68">
        <f t="shared" si="0"/>
        <v>0</v>
      </c>
      <c r="F29" s="69" t="s">
        <v>25</v>
      </c>
      <c r="G29" s="69" t="s">
        <v>166</v>
      </c>
      <c r="H29" s="69" t="str">
        <f t="shared" si="1"/>
        <v>หจก.พรธีร่งเรือง</v>
      </c>
      <c r="I29" s="70" t="s">
        <v>26</v>
      </c>
      <c r="J29" s="73" t="s">
        <v>182</v>
      </c>
    </row>
    <row r="30" spans="1:10" ht="28.2" hidden="1" customHeight="1" x14ac:dyDescent="0.2">
      <c r="A30" s="79" t="s">
        <v>58</v>
      </c>
      <c r="B30" s="104">
        <v>44891</v>
      </c>
      <c r="C30" s="73" t="s">
        <v>33</v>
      </c>
      <c r="D30" s="68"/>
      <c r="E30" s="68">
        <f t="shared" si="0"/>
        <v>0</v>
      </c>
      <c r="F30" s="69" t="s">
        <v>25</v>
      </c>
      <c r="G30" s="69" t="s">
        <v>183</v>
      </c>
      <c r="H30" s="69" t="str">
        <f t="shared" si="1"/>
        <v>บ.สยามโกลบอเฮ้าส์ จำกัด</v>
      </c>
      <c r="I30" s="70" t="s">
        <v>26</v>
      </c>
      <c r="J30" s="73" t="s">
        <v>184</v>
      </c>
    </row>
    <row r="31" spans="1:10" ht="28.2" hidden="1" customHeight="1" x14ac:dyDescent="0.2">
      <c r="A31" s="79" t="s">
        <v>53</v>
      </c>
      <c r="B31" s="104">
        <v>44891</v>
      </c>
      <c r="C31" s="73" t="s">
        <v>133</v>
      </c>
      <c r="D31" s="68"/>
      <c r="E31" s="68">
        <f t="shared" ref="E31:E60" si="2">+D31</f>
        <v>0</v>
      </c>
      <c r="F31" s="69" t="s">
        <v>25</v>
      </c>
      <c r="G31" s="69" t="s">
        <v>183</v>
      </c>
      <c r="H31" s="69" t="str">
        <f t="shared" ref="H31:H60" si="3">+G31</f>
        <v>บ.สยามโกลบอเฮ้าส์ จำกัด</v>
      </c>
      <c r="I31" s="70" t="s">
        <v>26</v>
      </c>
      <c r="J31" s="73" t="s">
        <v>185</v>
      </c>
    </row>
    <row r="32" spans="1:10" ht="28.2" hidden="1" customHeight="1" x14ac:dyDescent="0.2">
      <c r="A32" s="79" t="s">
        <v>54</v>
      </c>
      <c r="B32" s="104">
        <v>44891</v>
      </c>
      <c r="C32" s="73" t="s">
        <v>133</v>
      </c>
      <c r="D32" s="68"/>
      <c r="E32" s="68">
        <f t="shared" si="2"/>
        <v>0</v>
      </c>
      <c r="F32" s="69" t="s">
        <v>25</v>
      </c>
      <c r="G32" s="69" t="s">
        <v>183</v>
      </c>
      <c r="H32" s="69" t="str">
        <f t="shared" si="3"/>
        <v>บ.สยามโกลบอเฮ้าส์ จำกัด</v>
      </c>
      <c r="I32" s="70" t="s">
        <v>26</v>
      </c>
      <c r="J32" s="73" t="s">
        <v>186</v>
      </c>
    </row>
    <row r="33" spans="1:10" ht="28.2" hidden="1" customHeight="1" x14ac:dyDescent="0.2">
      <c r="A33" s="79" t="s">
        <v>55</v>
      </c>
      <c r="B33" s="104">
        <v>44893</v>
      </c>
      <c r="C33" s="73" t="s">
        <v>167</v>
      </c>
      <c r="D33" s="68"/>
      <c r="E33" s="68">
        <f t="shared" si="2"/>
        <v>0</v>
      </c>
      <c r="F33" s="69" t="s">
        <v>25</v>
      </c>
      <c r="G33" s="69" t="s">
        <v>37</v>
      </c>
      <c r="H33" s="69" t="str">
        <f t="shared" si="3"/>
        <v>ร้านณัฐสิทธิ์อุปกรณ์</v>
      </c>
      <c r="I33" s="70" t="s">
        <v>26</v>
      </c>
      <c r="J33" s="73" t="s">
        <v>187</v>
      </c>
    </row>
    <row r="34" spans="1:10" ht="28.2" hidden="1" customHeight="1" x14ac:dyDescent="0.2">
      <c r="A34" s="79" t="s">
        <v>56</v>
      </c>
      <c r="B34" s="104">
        <v>44895</v>
      </c>
      <c r="C34" s="73" t="s">
        <v>77</v>
      </c>
      <c r="D34" s="68"/>
      <c r="E34" s="68">
        <f t="shared" si="2"/>
        <v>0</v>
      </c>
      <c r="F34" s="69" t="s">
        <v>25</v>
      </c>
      <c r="G34" s="69" t="s">
        <v>37</v>
      </c>
      <c r="H34" s="69" t="str">
        <f t="shared" si="3"/>
        <v>ร้านณัฐสิทธิ์อุปกรณ์</v>
      </c>
      <c r="I34" s="70" t="s">
        <v>26</v>
      </c>
      <c r="J34" s="73" t="s">
        <v>86</v>
      </c>
    </row>
    <row r="35" spans="1:10" ht="28.2" hidden="1" customHeight="1" x14ac:dyDescent="0.2">
      <c r="A35" s="79" t="s">
        <v>57</v>
      </c>
      <c r="B35" s="104">
        <v>44896</v>
      </c>
      <c r="C35" s="73" t="s">
        <v>44</v>
      </c>
      <c r="D35" s="68"/>
      <c r="E35" s="68">
        <f t="shared" si="2"/>
        <v>0</v>
      </c>
      <c r="F35" s="69" t="s">
        <v>25</v>
      </c>
      <c r="G35" s="69" t="s">
        <v>78</v>
      </c>
      <c r="H35" s="69" t="str">
        <f t="shared" si="3"/>
        <v>ร้าน เด่นการยาง</v>
      </c>
      <c r="I35" s="70" t="s">
        <v>26</v>
      </c>
      <c r="J35" s="73" t="s">
        <v>86</v>
      </c>
    </row>
    <row r="36" spans="1:10" ht="28.2" hidden="1" customHeight="1" x14ac:dyDescent="0.2">
      <c r="A36" s="79" t="s">
        <v>58</v>
      </c>
      <c r="B36" s="104">
        <v>44897</v>
      </c>
      <c r="C36" s="73" t="s">
        <v>76</v>
      </c>
      <c r="D36" s="68"/>
      <c r="E36" s="68">
        <f t="shared" si="2"/>
        <v>0</v>
      </c>
      <c r="F36" s="69" t="s">
        <v>25</v>
      </c>
      <c r="G36" s="69" t="s">
        <v>46</v>
      </c>
      <c r="H36" s="69" t="str">
        <f t="shared" si="3"/>
        <v>ร้านยนต์เสรี</v>
      </c>
      <c r="I36" s="70" t="s">
        <v>26</v>
      </c>
      <c r="J36" s="73" t="s">
        <v>86</v>
      </c>
    </row>
    <row r="37" spans="1:10" ht="28.2" hidden="1" customHeight="1" x14ac:dyDescent="0.2">
      <c r="A37" s="79" t="s">
        <v>59</v>
      </c>
      <c r="B37" s="104">
        <v>44898</v>
      </c>
      <c r="C37" s="73" t="s">
        <v>63</v>
      </c>
      <c r="D37" s="68"/>
      <c r="E37" s="68">
        <f t="shared" si="2"/>
        <v>0</v>
      </c>
      <c r="F37" s="69" t="s">
        <v>25</v>
      </c>
      <c r="G37" s="69" t="s">
        <v>75</v>
      </c>
      <c r="H37" s="69" t="str">
        <f t="shared" si="3"/>
        <v>ร้าน เอกชัยไดนาโม</v>
      </c>
      <c r="I37" s="70" t="s">
        <v>26</v>
      </c>
      <c r="J37" s="73" t="s">
        <v>86</v>
      </c>
    </row>
    <row r="38" spans="1:10" ht="28.2" hidden="1" customHeight="1" x14ac:dyDescent="0.2">
      <c r="A38" s="65" t="s">
        <v>60</v>
      </c>
      <c r="B38" s="65"/>
      <c r="C38" s="73"/>
      <c r="D38" s="68"/>
      <c r="E38" s="68">
        <f t="shared" si="2"/>
        <v>0</v>
      </c>
      <c r="F38" s="69" t="s">
        <v>25</v>
      </c>
      <c r="G38" s="69" t="s">
        <v>45</v>
      </c>
      <c r="H38" s="69" t="str">
        <f t="shared" si="3"/>
        <v>ร้านสุธีร์การช่าง</v>
      </c>
      <c r="I38" s="70" t="s">
        <v>26</v>
      </c>
      <c r="J38" s="73" t="s">
        <v>73</v>
      </c>
    </row>
    <row r="39" spans="1:10" ht="28.2" hidden="1" customHeight="1" x14ac:dyDescent="0.2">
      <c r="A39" s="65" t="s">
        <v>61</v>
      </c>
      <c r="B39" s="65"/>
      <c r="C39" s="73"/>
      <c r="D39" s="68"/>
      <c r="E39" s="68">
        <f t="shared" si="2"/>
        <v>0</v>
      </c>
      <c r="F39" s="69" t="s">
        <v>25</v>
      </c>
      <c r="G39" s="69" t="s">
        <v>46</v>
      </c>
      <c r="H39" s="69" t="str">
        <f t="shared" si="3"/>
        <v>ร้านยนต์เสรี</v>
      </c>
      <c r="I39" s="70" t="s">
        <v>26</v>
      </c>
      <c r="J39" s="73" t="s">
        <v>73</v>
      </c>
    </row>
    <row r="40" spans="1:10" ht="28.2" hidden="1" customHeight="1" x14ac:dyDescent="0.2">
      <c r="A40" s="65"/>
      <c r="B40" s="65"/>
      <c r="C40" s="73"/>
      <c r="D40" s="68"/>
      <c r="E40" s="68">
        <f t="shared" si="2"/>
        <v>0</v>
      </c>
      <c r="F40" s="69" t="s">
        <v>25</v>
      </c>
      <c r="G40" s="69"/>
      <c r="H40" s="69">
        <f t="shared" si="3"/>
        <v>0</v>
      </c>
      <c r="I40" s="70" t="s">
        <v>26</v>
      </c>
      <c r="J40" s="73" t="s">
        <v>73</v>
      </c>
    </row>
    <row r="41" spans="1:10" ht="28.2" hidden="1" customHeight="1" x14ac:dyDescent="0.2">
      <c r="A41" s="65"/>
      <c r="B41" s="65"/>
      <c r="C41" s="73"/>
      <c r="D41" s="68"/>
      <c r="E41" s="68">
        <f t="shared" si="2"/>
        <v>0</v>
      </c>
      <c r="F41" s="69" t="s">
        <v>25</v>
      </c>
      <c r="G41" s="87"/>
      <c r="H41" s="87">
        <f t="shared" si="3"/>
        <v>0</v>
      </c>
      <c r="I41" s="70" t="s">
        <v>26</v>
      </c>
      <c r="J41" s="73"/>
    </row>
    <row r="42" spans="1:10" ht="28.2" hidden="1" customHeight="1" x14ac:dyDescent="0.2">
      <c r="A42" s="65"/>
      <c r="B42" s="65"/>
      <c r="C42" s="73"/>
      <c r="D42" s="68"/>
      <c r="E42" s="68">
        <f t="shared" si="2"/>
        <v>0</v>
      </c>
      <c r="F42" s="69" t="s">
        <v>25</v>
      </c>
      <c r="G42" s="69"/>
      <c r="H42" s="69">
        <f t="shared" si="3"/>
        <v>0</v>
      </c>
      <c r="I42" s="70" t="s">
        <v>26</v>
      </c>
      <c r="J42" s="73"/>
    </row>
    <row r="43" spans="1:10" ht="28.2" hidden="1" customHeight="1" x14ac:dyDescent="0.2">
      <c r="A43" s="65"/>
      <c r="B43" s="65"/>
      <c r="C43" s="73"/>
      <c r="D43" s="68"/>
      <c r="E43" s="68">
        <f t="shared" si="2"/>
        <v>0</v>
      </c>
      <c r="F43" s="69" t="s">
        <v>25</v>
      </c>
      <c r="G43" s="69"/>
      <c r="H43" s="69">
        <f t="shared" si="3"/>
        <v>0</v>
      </c>
      <c r="I43" s="70" t="s">
        <v>26</v>
      </c>
      <c r="J43" s="73"/>
    </row>
    <row r="44" spans="1:10" ht="28.2" hidden="1" customHeight="1" x14ac:dyDescent="0.2">
      <c r="A44" s="65"/>
      <c r="B44" s="65"/>
      <c r="C44" s="73"/>
      <c r="D44" s="68"/>
      <c r="E44" s="68">
        <f t="shared" si="2"/>
        <v>0</v>
      </c>
      <c r="F44" s="69" t="s">
        <v>25</v>
      </c>
      <c r="G44" s="69"/>
      <c r="H44" s="69">
        <f t="shared" si="3"/>
        <v>0</v>
      </c>
      <c r="I44" s="70" t="s">
        <v>26</v>
      </c>
      <c r="J44" s="73"/>
    </row>
    <row r="45" spans="1:10" ht="28.2" hidden="1" customHeight="1" x14ac:dyDescent="0.2">
      <c r="A45" s="65"/>
      <c r="B45" s="65"/>
      <c r="C45" s="73"/>
      <c r="D45" s="68"/>
      <c r="E45" s="68">
        <f t="shared" si="2"/>
        <v>0</v>
      </c>
      <c r="F45" s="69" t="s">
        <v>25</v>
      </c>
      <c r="G45" s="69"/>
      <c r="H45" s="69">
        <f t="shared" si="3"/>
        <v>0</v>
      </c>
      <c r="I45" s="70" t="s">
        <v>26</v>
      </c>
      <c r="J45" s="73"/>
    </row>
    <row r="46" spans="1:10" ht="28.2" hidden="1" customHeight="1" x14ac:dyDescent="0.2">
      <c r="A46" s="65"/>
      <c r="B46" s="65"/>
      <c r="C46" s="73"/>
      <c r="D46" s="68"/>
      <c r="E46" s="68">
        <f t="shared" si="2"/>
        <v>0</v>
      </c>
      <c r="F46" s="69" t="s">
        <v>25</v>
      </c>
      <c r="G46" s="69"/>
      <c r="H46" s="69">
        <f t="shared" si="3"/>
        <v>0</v>
      </c>
      <c r="I46" s="70" t="s">
        <v>26</v>
      </c>
      <c r="J46" s="73"/>
    </row>
    <row r="47" spans="1:10" ht="28.2" hidden="1" customHeight="1" x14ac:dyDescent="0.2">
      <c r="A47" s="65"/>
      <c r="B47" s="65"/>
      <c r="C47" s="73"/>
      <c r="D47" s="68"/>
      <c r="E47" s="68">
        <f t="shared" si="2"/>
        <v>0</v>
      </c>
      <c r="F47" s="69" t="s">
        <v>25</v>
      </c>
      <c r="G47" s="69"/>
      <c r="H47" s="69">
        <f t="shared" si="3"/>
        <v>0</v>
      </c>
      <c r="I47" s="70" t="s">
        <v>26</v>
      </c>
      <c r="J47" s="73"/>
    </row>
    <row r="48" spans="1:10" ht="28.2" hidden="1" customHeight="1" x14ac:dyDescent="0.2">
      <c r="A48" s="65"/>
      <c r="B48" s="65"/>
      <c r="C48" s="73"/>
      <c r="D48" s="68"/>
      <c r="E48" s="68">
        <f t="shared" si="2"/>
        <v>0</v>
      </c>
      <c r="F48" s="69" t="s">
        <v>25</v>
      </c>
      <c r="G48" s="69"/>
      <c r="H48" s="69">
        <f t="shared" si="3"/>
        <v>0</v>
      </c>
      <c r="I48" s="70" t="s">
        <v>26</v>
      </c>
      <c r="J48" s="73"/>
    </row>
    <row r="49" spans="1:10" ht="28.2" hidden="1" customHeight="1" x14ac:dyDescent="0.2">
      <c r="A49" s="65"/>
      <c r="B49" s="65"/>
      <c r="C49" s="73"/>
      <c r="D49" s="68"/>
      <c r="E49" s="68">
        <f t="shared" si="2"/>
        <v>0</v>
      </c>
      <c r="F49" s="69" t="s">
        <v>25</v>
      </c>
      <c r="G49" s="69"/>
      <c r="H49" s="69">
        <f t="shared" si="3"/>
        <v>0</v>
      </c>
      <c r="I49" s="70" t="s">
        <v>26</v>
      </c>
      <c r="J49" s="73"/>
    </row>
    <row r="50" spans="1:10" ht="28.2" hidden="1" customHeight="1" x14ac:dyDescent="0.2">
      <c r="A50" s="65"/>
      <c r="B50" s="65"/>
      <c r="C50" s="73"/>
      <c r="D50" s="68"/>
      <c r="E50" s="68">
        <f t="shared" si="2"/>
        <v>0</v>
      </c>
      <c r="F50" s="69" t="s">
        <v>25</v>
      </c>
      <c r="G50" s="69"/>
      <c r="H50" s="69">
        <f t="shared" si="3"/>
        <v>0</v>
      </c>
      <c r="I50" s="70" t="s">
        <v>26</v>
      </c>
      <c r="J50" s="73"/>
    </row>
    <row r="51" spans="1:10" ht="28.2" hidden="1" customHeight="1" x14ac:dyDescent="0.2">
      <c r="A51" s="65"/>
      <c r="B51" s="65"/>
      <c r="C51" s="73"/>
      <c r="D51" s="68"/>
      <c r="E51" s="68">
        <f t="shared" si="2"/>
        <v>0</v>
      </c>
      <c r="F51" s="69" t="s">
        <v>25</v>
      </c>
      <c r="G51" s="69"/>
      <c r="H51" s="69">
        <f t="shared" si="3"/>
        <v>0</v>
      </c>
      <c r="I51" s="70" t="s">
        <v>26</v>
      </c>
      <c r="J51" s="73"/>
    </row>
    <row r="52" spans="1:10" ht="28.2" hidden="1" customHeight="1" x14ac:dyDescent="0.2">
      <c r="A52" s="65"/>
      <c r="B52" s="65"/>
      <c r="C52" s="73"/>
      <c r="D52" s="68"/>
      <c r="E52" s="68">
        <f t="shared" si="2"/>
        <v>0</v>
      </c>
      <c r="F52" s="69" t="s">
        <v>25</v>
      </c>
      <c r="G52" s="69"/>
      <c r="H52" s="69">
        <f t="shared" si="3"/>
        <v>0</v>
      </c>
      <c r="I52" s="70" t="s">
        <v>26</v>
      </c>
      <c r="J52" s="73"/>
    </row>
    <row r="53" spans="1:10" ht="28.2" hidden="1" customHeight="1" x14ac:dyDescent="0.2">
      <c r="A53" s="65"/>
      <c r="B53" s="65"/>
      <c r="C53" s="73"/>
      <c r="D53" s="68"/>
      <c r="E53" s="68">
        <f t="shared" si="2"/>
        <v>0</v>
      </c>
      <c r="F53" s="69" t="s">
        <v>25</v>
      </c>
      <c r="G53" s="69"/>
      <c r="H53" s="69">
        <f t="shared" si="3"/>
        <v>0</v>
      </c>
      <c r="I53" s="70" t="s">
        <v>26</v>
      </c>
      <c r="J53" s="73"/>
    </row>
    <row r="54" spans="1:10" ht="28.2" hidden="1" customHeight="1" x14ac:dyDescent="0.2">
      <c r="A54" s="65"/>
      <c r="B54" s="65"/>
      <c r="C54" s="73"/>
      <c r="D54" s="68"/>
      <c r="E54" s="68">
        <f t="shared" si="2"/>
        <v>0</v>
      </c>
      <c r="F54" s="69" t="s">
        <v>25</v>
      </c>
      <c r="G54" s="69"/>
      <c r="H54" s="69">
        <f t="shared" si="3"/>
        <v>0</v>
      </c>
      <c r="I54" s="70" t="s">
        <v>26</v>
      </c>
      <c r="J54" s="73"/>
    </row>
    <row r="55" spans="1:10" ht="28.2" hidden="1" customHeight="1" x14ac:dyDescent="0.2">
      <c r="A55" s="65"/>
      <c r="B55" s="65"/>
      <c r="C55" s="73"/>
      <c r="D55" s="68"/>
      <c r="E55" s="68">
        <f t="shared" si="2"/>
        <v>0</v>
      </c>
      <c r="F55" s="69" t="s">
        <v>25</v>
      </c>
      <c r="G55" s="69"/>
      <c r="H55" s="69">
        <f t="shared" si="3"/>
        <v>0</v>
      </c>
      <c r="I55" s="70" t="s">
        <v>26</v>
      </c>
      <c r="J55" s="73"/>
    </row>
    <row r="56" spans="1:10" ht="28.2" hidden="1" customHeight="1" x14ac:dyDescent="0.2">
      <c r="A56" s="65"/>
      <c r="B56" s="66"/>
      <c r="C56" s="73"/>
      <c r="D56" s="68"/>
      <c r="E56" s="68">
        <f t="shared" si="2"/>
        <v>0</v>
      </c>
      <c r="F56" s="69" t="s">
        <v>25</v>
      </c>
      <c r="G56" s="69"/>
      <c r="H56" s="69">
        <f t="shared" si="3"/>
        <v>0</v>
      </c>
      <c r="I56" s="70" t="s">
        <v>26</v>
      </c>
      <c r="J56" s="73"/>
    </row>
    <row r="57" spans="1:10" ht="28.2" hidden="1" customHeight="1" x14ac:dyDescent="0.2">
      <c r="A57" s="65"/>
      <c r="B57" s="66"/>
      <c r="C57" s="73"/>
      <c r="D57" s="68"/>
      <c r="E57" s="68">
        <f t="shared" si="2"/>
        <v>0</v>
      </c>
      <c r="F57" s="69" t="s">
        <v>25</v>
      </c>
      <c r="G57" s="69"/>
      <c r="H57" s="69">
        <f t="shared" si="3"/>
        <v>0</v>
      </c>
      <c r="I57" s="70" t="s">
        <v>26</v>
      </c>
      <c r="J57" s="73"/>
    </row>
    <row r="58" spans="1:10" ht="28.2" hidden="1" customHeight="1" x14ac:dyDescent="0.2">
      <c r="A58" s="65"/>
      <c r="B58" s="66"/>
      <c r="C58" s="73"/>
      <c r="D58" s="68"/>
      <c r="E58" s="68">
        <f t="shared" si="2"/>
        <v>0</v>
      </c>
      <c r="F58" s="69" t="s">
        <v>25</v>
      </c>
      <c r="G58" s="69"/>
      <c r="H58" s="69">
        <f t="shared" si="3"/>
        <v>0</v>
      </c>
      <c r="I58" s="70" t="s">
        <v>26</v>
      </c>
      <c r="J58" s="73"/>
    </row>
    <row r="59" spans="1:10" ht="28.2" hidden="1" customHeight="1" x14ac:dyDescent="0.2">
      <c r="A59" s="65"/>
      <c r="B59" s="66"/>
      <c r="C59" s="73"/>
      <c r="D59" s="68"/>
      <c r="E59" s="68">
        <f t="shared" si="2"/>
        <v>0</v>
      </c>
      <c r="F59" s="69" t="s">
        <v>25</v>
      </c>
      <c r="G59" s="69"/>
      <c r="H59" s="69">
        <f t="shared" si="3"/>
        <v>0</v>
      </c>
      <c r="I59" s="70" t="s">
        <v>26</v>
      </c>
      <c r="J59" s="73"/>
    </row>
    <row r="60" spans="1:10" ht="28.2" hidden="1" customHeight="1" x14ac:dyDescent="0.2">
      <c r="A60" s="84"/>
      <c r="B60" s="85"/>
      <c r="C60" s="76"/>
      <c r="D60" s="77"/>
      <c r="E60" s="77">
        <f t="shared" si="2"/>
        <v>0</v>
      </c>
      <c r="F60" s="26" t="s">
        <v>25</v>
      </c>
      <c r="G60" s="26"/>
      <c r="H60" s="26">
        <f t="shared" si="3"/>
        <v>0</v>
      </c>
      <c r="I60" s="63" t="s">
        <v>26</v>
      </c>
      <c r="J60" s="76"/>
    </row>
    <row r="61" spans="1:10" ht="28.2" customHeight="1" x14ac:dyDescent="0.25">
      <c r="A61" s="115" t="s">
        <v>41</v>
      </c>
      <c r="B61" s="116"/>
      <c r="C61" s="117"/>
      <c r="D61" s="7">
        <f>SUM(D6:D60)</f>
        <v>13710.8</v>
      </c>
      <c r="E61" s="7">
        <f>SUM(E6:E60)</f>
        <v>13710.8</v>
      </c>
      <c r="F61" s="27"/>
      <c r="G61" s="27"/>
      <c r="H61" s="27"/>
      <c r="I61" s="27"/>
      <c r="J61" s="28"/>
    </row>
    <row r="62" spans="1:10" ht="24" x14ac:dyDescent="0.2">
      <c r="D62" s="109"/>
    </row>
  </sheetData>
  <mergeCells count="4">
    <mergeCell ref="A1:J1"/>
    <mergeCell ref="A2:J2"/>
    <mergeCell ref="A3:J3"/>
    <mergeCell ref="A61:C6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70" orientation="landscape" horizontalDpi="4294967293" r:id="rId1"/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3"/>
  <sheetViews>
    <sheetView tabSelected="1" view="pageBreakPreview" topLeftCell="A7" zoomScaleNormal="100" zoomScaleSheetLayoutView="100" workbookViewId="0">
      <selection activeCell="B16" sqref="B16"/>
    </sheetView>
  </sheetViews>
  <sheetFormatPr defaultColWidth="9" defaultRowHeight="24.6" x14ac:dyDescent="0.25"/>
  <cols>
    <col min="1" max="1" width="6.5" style="18" customWidth="1"/>
    <col min="2" max="2" width="15" style="1" customWidth="1"/>
    <col min="3" max="3" width="32.3984375" style="1" customWidth="1"/>
    <col min="4" max="4" width="10.59765625" style="1" customWidth="1"/>
    <col min="5" max="5" width="10.5" style="1" customWidth="1"/>
    <col min="6" max="6" width="11.3984375" style="1" customWidth="1"/>
    <col min="7" max="7" width="24.19921875" style="1" customWidth="1"/>
    <col min="8" max="8" width="28.69921875" style="1" customWidth="1"/>
    <col min="9" max="9" width="12.09765625" style="1" customWidth="1"/>
    <col min="10" max="10" width="35.5" style="1" customWidth="1"/>
    <col min="11" max="16384" width="9" style="1"/>
  </cols>
  <sheetData>
    <row r="1" spans="1:10" s="90" customFormat="1" ht="37.5" x14ac:dyDescent="0.2">
      <c r="A1" s="114" t="str">
        <f>+ด่านขุนทด!A1</f>
        <v>สรุปผลการดำเนินการจัดซื้อจัดจ้างในรอบเดือน มกราคม 2566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90" customFormat="1" ht="37.799999999999997" x14ac:dyDescent="0.25">
      <c r="A2" s="114" t="s">
        <v>42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90" customFormat="1" ht="37.5" x14ac:dyDescent="0.2">
      <c r="A3" s="114" t="str">
        <f>+ด่านขุนทด!A3</f>
        <v>ประจำเดือน มกราคม พ.ศ.2566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2" customHeight="1" x14ac:dyDescent="0.25">
      <c r="A5" s="74"/>
      <c r="B5" s="96"/>
      <c r="C5" s="29" t="s">
        <v>29</v>
      </c>
      <c r="D5" s="74"/>
      <c r="E5" s="74"/>
      <c r="F5" s="25"/>
      <c r="G5" s="74"/>
      <c r="H5" s="74"/>
      <c r="I5" s="74"/>
      <c r="J5" s="74"/>
    </row>
    <row r="6" spans="1:10" ht="28.2" customHeight="1" x14ac:dyDescent="0.25">
      <c r="A6" s="79" t="s">
        <v>23</v>
      </c>
      <c r="B6" s="104">
        <v>44930</v>
      </c>
      <c r="C6" s="73" t="s">
        <v>33</v>
      </c>
      <c r="D6" s="68">
        <v>1600</v>
      </c>
      <c r="E6" s="68">
        <f>+D6</f>
        <v>1600</v>
      </c>
      <c r="F6" s="69" t="s">
        <v>25</v>
      </c>
      <c r="G6" s="69" t="s">
        <v>109</v>
      </c>
      <c r="H6" s="69" t="str">
        <f t="shared" ref="H6:H12" si="0">+G6</f>
        <v>ร้านสมหวังพาณิชย์</v>
      </c>
      <c r="I6" s="70" t="s">
        <v>26</v>
      </c>
      <c r="J6" s="110" t="s">
        <v>299</v>
      </c>
    </row>
    <row r="7" spans="1:10" ht="28.2" customHeight="1" x14ac:dyDescent="0.25">
      <c r="A7" s="79" t="s">
        <v>13</v>
      </c>
      <c r="B7" s="104">
        <v>44954</v>
      </c>
      <c r="C7" s="73" t="s">
        <v>33</v>
      </c>
      <c r="D7" s="68">
        <v>1500</v>
      </c>
      <c r="E7" s="68">
        <f t="shared" ref="E7:E21" si="1">+D7</f>
        <v>1500</v>
      </c>
      <c r="F7" s="69" t="s">
        <v>25</v>
      </c>
      <c r="G7" s="87" t="s">
        <v>300</v>
      </c>
      <c r="H7" s="69" t="str">
        <f t="shared" si="0"/>
        <v>ร้านรวมเกษตรคอนสาร</v>
      </c>
      <c r="I7" s="70" t="s">
        <v>26</v>
      </c>
      <c r="J7" s="110" t="s">
        <v>301</v>
      </c>
    </row>
    <row r="8" spans="1:10" ht="28.2" customHeight="1" x14ac:dyDescent="0.25">
      <c r="A8" s="79" t="s">
        <v>14</v>
      </c>
      <c r="B8" s="104">
        <v>44950</v>
      </c>
      <c r="C8" s="73" t="s">
        <v>89</v>
      </c>
      <c r="D8" s="68">
        <v>110</v>
      </c>
      <c r="E8" s="68">
        <f t="shared" si="1"/>
        <v>110</v>
      </c>
      <c r="F8" s="69" t="s">
        <v>25</v>
      </c>
      <c r="G8" s="69" t="s">
        <v>302</v>
      </c>
      <c r="H8" s="69" t="str">
        <f t="shared" si="0"/>
        <v>ร้านศึกษาภัณฑ์ขอนแก่น</v>
      </c>
      <c r="I8" s="70" t="s">
        <v>26</v>
      </c>
      <c r="J8" s="72" t="s">
        <v>303</v>
      </c>
    </row>
    <row r="9" spans="1:10" ht="28.2" customHeight="1" x14ac:dyDescent="0.25">
      <c r="A9" s="79" t="s">
        <v>15</v>
      </c>
      <c r="B9" s="104">
        <v>44929</v>
      </c>
      <c r="C9" s="73" t="s">
        <v>153</v>
      </c>
      <c r="D9" s="68">
        <v>750</v>
      </c>
      <c r="E9" s="68">
        <v>750</v>
      </c>
      <c r="F9" s="69" t="s">
        <v>25</v>
      </c>
      <c r="G9" s="86" t="s">
        <v>304</v>
      </c>
      <c r="H9" s="69" t="str">
        <f t="shared" ref="H9" si="2">+G9</f>
        <v>ร้านวิชัยยนต์</v>
      </c>
      <c r="I9" s="70" t="s">
        <v>26</v>
      </c>
      <c r="J9" s="72" t="s">
        <v>305</v>
      </c>
    </row>
    <row r="10" spans="1:10" ht="28.2" customHeight="1" x14ac:dyDescent="0.25">
      <c r="A10" s="79" t="s">
        <v>16</v>
      </c>
      <c r="B10" s="104">
        <v>44930</v>
      </c>
      <c r="C10" s="73" t="s">
        <v>153</v>
      </c>
      <c r="D10" s="68">
        <v>685</v>
      </c>
      <c r="E10" s="68">
        <v>685</v>
      </c>
      <c r="F10" s="69" t="s">
        <v>25</v>
      </c>
      <c r="G10" s="69" t="s">
        <v>306</v>
      </c>
      <c r="H10" s="69" t="str">
        <f t="shared" si="0"/>
        <v>ร้านพิภพการช่าง</v>
      </c>
      <c r="I10" s="70" t="s">
        <v>26</v>
      </c>
      <c r="J10" s="72" t="s">
        <v>307</v>
      </c>
    </row>
    <row r="11" spans="1:10" ht="28.2" customHeight="1" x14ac:dyDescent="0.25">
      <c r="A11" s="79" t="s">
        <v>17</v>
      </c>
      <c r="B11" s="104">
        <v>44932</v>
      </c>
      <c r="C11" s="73" t="s">
        <v>91</v>
      </c>
      <c r="D11" s="68">
        <v>560</v>
      </c>
      <c r="E11" s="68">
        <v>560</v>
      </c>
      <c r="F11" s="69" t="s">
        <v>25</v>
      </c>
      <c r="G11" s="69" t="s">
        <v>308</v>
      </c>
      <c r="H11" s="69" t="str">
        <f t="shared" si="0"/>
        <v>ร้านคอนสารอิเล็คทรอนิค</v>
      </c>
      <c r="I11" s="70" t="s">
        <v>26</v>
      </c>
      <c r="J11" s="72" t="s">
        <v>309</v>
      </c>
    </row>
    <row r="12" spans="1:10" ht="28.2" customHeight="1" x14ac:dyDescent="0.25">
      <c r="A12" s="79" t="s">
        <v>18</v>
      </c>
      <c r="B12" s="104">
        <v>44938</v>
      </c>
      <c r="C12" s="73" t="s">
        <v>33</v>
      </c>
      <c r="D12" s="68">
        <v>590</v>
      </c>
      <c r="E12" s="68">
        <v>590</v>
      </c>
      <c r="F12" s="69" t="s">
        <v>25</v>
      </c>
      <c r="G12" s="69" t="s">
        <v>310</v>
      </c>
      <c r="H12" s="69" t="str">
        <f t="shared" si="0"/>
        <v>ร้าน อ.ยิ่งเจริญ</v>
      </c>
      <c r="I12" s="70" t="s">
        <v>26</v>
      </c>
      <c r="J12" s="110" t="s">
        <v>311</v>
      </c>
    </row>
    <row r="13" spans="1:10" ht="28.2" customHeight="1" x14ac:dyDescent="0.25">
      <c r="A13" s="79" t="s">
        <v>19</v>
      </c>
      <c r="B13" s="104">
        <v>44944</v>
      </c>
      <c r="C13" s="73" t="s">
        <v>153</v>
      </c>
      <c r="D13" s="68">
        <v>700</v>
      </c>
      <c r="E13" s="68">
        <v>700</v>
      </c>
      <c r="F13" s="69" t="s">
        <v>25</v>
      </c>
      <c r="G13" s="69" t="s">
        <v>312</v>
      </c>
      <c r="H13" s="69" t="str">
        <f>+G13</f>
        <v>อู่ คอนสารรวมช่าง</v>
      </c>
      <c r="I13" s="70" t="s">
        <v>26</v>
      </c>
      <c r="J13" s="110" t="s">
        <v>313</v>
      </c>
    </row>
    <row r="14" spans="1:10" ht="28.2" customHeight="1" x14ac:dyDescent="0.25">
      <c r="A14" s="79" t="s">
        <v>20</v>
      </c>
      <c r="B14" s="104">
        <v>44945</v>
      </c>
      <c r="C14" s="73" t="s">
        <v>91</v>
      </c>
      <c r="D14" s="68">
        <v>395</v>
      </c>
      <c r="E14" s="68">
        <v>395</v>
      </c>
      <c r="F14" s="69" t="s">
        <v>25</v>
      </c>
      <c r="G14" s="69" t="s">
        <v>314</v>
      </c>
      <c r="H14" s="69" t="str">
        <f t="shared" ref="H14" si="3">+G14</f>
        <v>บริษัท สยามโกลบอลเฮ้าส์ จำกัด</v>
      </c>
      <c r="I14" s="70" t="s">
        <v>26</v>
      </c>
      <c r="J14" s="110" t="s">
        <v>315</v>
      </c>
    </row>
    <row r="15" spans="1:10" ht="28.2" customHeight="1" x14ac:dyDescent="0.25">
      <c r="A15" s="79" t="s">
        <v>21</v>
      </c>
      <c r="B15" s="104">
        <v>44950</v>
      </c>
      <c r="C15" s="73" t="s">
        <v>89</v>
      </c>
      <c r="D15" s="68">
        <v>245</v>
      </c>
      <c r="E15" s="68">
        <v>245</v>
      </c>
      <c r="F15" s="69" t="s">
        <v>25</v>
      </c>
      <c r="G15" s="69" t="s">
        <v>302</v>
      </c>
      <c r="H15" s="69" t="str">
        <f t="shared" ref="H15:H40" si="4">+G15</f>
        <v>ร้านศึกษาภัณฑ์ขอนแก่น</v>
      </c>
      <c r="I15" s="70" t="s">
        <v>26</v>
      </c>
      <c r="J15" s="110" t="s">
        <v>316</v>
      </c>
    </row>
    <row r="16" spans="1:10" ht="28.2" customHeight="1" x14ac:dyDescent="0.25">
      <c r="A16" s="79" t="s">
        <v>34</v>
      </c>
      <c r="B16" s="104">
        <v>44951</v>
      </c>
      <c r="C16" s="73" t="s">
        <v>254</v>
      </c>
      <c r="D16" s="68">
        <v>130</v>
      </c>
      <c r="E16" s="68">
        <v>130</v>
      </c>
      <c r="F16" s="69" t="s">
        <v>25</v>
      </c>
      <c r="G16" s="69" t="s">
        <v>317</v>
      </c>
      <c r="H16" s="69" t="str">
        <f t="shared" si="4"/>
        <v>อู่ประจวบยนต์</v>
      </c>
      <c r="I16" s="70" t="s">
        <v>26</v>
      </c>
      <c r="J16" s="72" t="s">
        <v>318</v>
      </c>
    </row>
    <row r="17" spans="1:10" ht="28.2" hidden="1" customHeight="1" x14ac:dyDescent="0.2">
      <c r="A17" s="79" t="s">
        <v>35</v>
      </c>
      <c r="B17" s="104">
        <v>44914</v>
      </c>
      <c r="C17" s="73" t="s">
        <v>91</v>
      </c>
      <c r="D17" s="68"/>
      <c r="E17" s="68"/>
      <c r="F17" s="69" t="s">
        <v>25</v>
      </c>
      <c r="G17" s="69" t="s">
        <v>217</v>
      </c>
      <c r="H17" s="69" t="str">
        <f t="shared" si="4"/>
        <v>นายคอมพิวเตอร์</v>
      </c>
      <c r="I17" s="70" t="s">
        <v>26</v>
      </c>
      <c r="J17" s="72" t="s">
        <v>218</v>
      </c>
    </row>
    <row r="18" spans="1:10" ht="28.2" hidden="1" customHeight="1" x14ac:dyDescent="0.2">
      <c r="A18" s="79" t="s">
        <v>36</v>
      </c>
      <c r="B18" s="104">
        <v>44915</v>
      </c>
      <c r="C18" s="73" t="s">
        <v>33</v>
      </c>
      <c r="D18" s="68"/>
      <c r="E18" s="68"/>
      <c r="F18" s="69" t="s">
        <v>25</v>
      </c>
      <c r="G18" s="69" t="s">
        <v>145</v>
      </c>
      <c r="H18" s="69" t="str">
        <f t="shared" si="4"/>
        <v>ร้านหัวปลวกแหลมบริการ</v>
      </c>
      <c r="I18" s="70" t="s">
        <v>26</v>
      </c>
      <c r="J18" s="72" t="s">
        <v>219</v>
      </c>
    </row>
    <row r="19" spans="1:10" ht="27.9" hidden="1" customHeight="1" x14ac:dyDescent="0.2">
      <c r="A19" s="79" t="s">
        <v>47</v>
      </c>
      <c r="B19" s="104">
        <v>44915</v>
      </c>
      <c r="C19" s="73" t="s">
        <v>91</v>
      </c>
      <c r="D19" s="68"/>
      <c r="E19" s="68"/>
      <c r="F19" s="69" t="s">
        <v>25</v>
      </c>
      <c r="G19" s="69" t="s">
        <v>217</v>
      </c>
      <c r="H19" s="69" t="str">
        <f t="shared" si="4"/>
        <v>นายคอมพิวเตอร์</v>
      </c>
      <c r="I19" s="70" t="s">
        <v>26</v>
      </c>
      <c r="J19" s="72" t="s">
        <v>220</v>
      </c>
    </row>
    <row r="20" spans="1:10" ht="28.2" hidden="1" customHeight="1" x14ac:dyDescent="0.2">
      <c r="A20" s="79" t="s">
        <v>48</v>
      </c>
      <c r="B20" s="104">
        <v>44853</v>
      </c>
      <c r="C20" s="73" t="s">
        <v>33</v>
      </c>
      <c r="D20" s="68"/>
      <c r="E20" s="68">
        <f t="shared" si="1"/>
        <v>0</v>
      </c>
      <c r="F20" s="69" t="s">
        <v>25</v>
      </c>
      <c r="G20" s="69" t="s">
        <v>109</v>
      </c>
      <c r="H20" s="69" t="str">
        <f>+G20</f>
        <v>ร้านสมหวังพาณิชย์</v>
      </c>
      <c r="I20" s="70" t="s">
        <v>26</v>
      </c>
      <c r="J20" s="72" t="s">
        <v>165</v>
      </c>
    </row>
    <row r="21" spans="1:10" ht="28.2" hidden="1" customHeight="1" x14ac:dyDescent="0.2">
      <c r="A21" s="79" t="s">
        <v>49</v>
      </c>
      <c r="B21" s="104">
        <v>44812</v>
      </c>
      <c r="C21" s="73" t="s">
        <v>144</v>
      </c>
      <c r="D21" s="68"/>
      <c r="E21" s="68">
        <f t="shared" si="1"/>
        <v>0</v>
      </c>
      <c r="F21" s="69" t="s">
        <v>25</v>
      </c>
      <c r="G21" s="69" t="s">
        <v>117</v>
      </c>
      <c r="H21" s="69" t="str">
        <f>+G21</f>
        <v>ร้านสติล เพาเวอร์ทูลล์</v>
      </c>
      <c r="I21" s="70" t="s">
        <v>26</v>
      </c>
      <c r="J21" s="72" t="s">
        <v>146</v>
      </c>
    </row>
    <row r="22" spans="1:10" ht="28.2" hidden="1" customHeight="1" x14ac:dyDescent="0.2">
      <c r="A22" s="79" t="s">
        <v>50</v>
      </c>
      <c r="B22" s="104">
        <v>44814</v>
      </c>
      <c r="C22" s="73" t="s">
        <v>91</v>
      </c>
      <c r="D22" s="68"/>
      <c r="E22" s="68">
        <f t="shared" ref="E22:E40" si="5">+D22</f>
        <v>0</v>
      </c>
      <c r="F22" s="69" t="s">
        <v>25</v>
      </c>
      <c r="G22" s="69" t="s">
        <v>117</v>
      </c>
      <c r="H22" s="69" t="str">
        <f t="shared" si="4"/>
        <v>ร้านสติล เพาเวอร์ทูลล์</v>
      </c>
      <c r="I22" s="70" t="s">
        <v>26</v>
      </c>
      <c r="J22" s="72" t="s">
        <v>147</v>
      </c>
    </row>
    <row r="23" spans="1:10" ht="28.2" hidden="1" customHeight="1" x14ac:dyDescent="0.2">
      <c r="A23" s="79" t="s">
        <v>51</v>
      </c>
      <c r="B23" s="104">
        <v>44814</v>
      </c>
      <c r="C23" s="73" t="s">
        <v>93</v>
      </c>
      <c r="D23" s="68"/>
      <c r="E23" s="68">
        <f t="shared" si="5"/>
        <v>0</v>
      </c>
      <c r="F23" s="69" t="s">
        <v>25</v>
      </c>
      <c r="G23" s="69" t="s">
        <v>117</v>
      </c>
      <c r="H23" s="69" t="str">
        <f>+G23</f>
        <v>ร้านสติล เพาเวอร์ทูลล์</v>
      </c>
      <c r="I23" s="70" t="s">
        <v>26</v>
      </c>
      <c r="J23" s="72" t="s">
        <v>148</v>
      </c>
    </row>
    <row r="24" spans="1:10" ht="28.2" hidden="1" customHeight="1" x14ac:dyDescent="0.2">
      <c r="A24" s="79" t="s">
        <v>52</v>
      </c>
      <c r="B24" s="104">
        <v>44809</v>
      </c>
      <c r="C24" s="73" t="s">
        <v>108</v>
      </c>
      <c r="D24" s="68"/>
      <c r="E24" s="68">
        <f t="shared" si="5"/>
        <v>0</v>
      </c>
      <c r="F24" s="69" t="s">
        <v>25</v>
      </c>
      <c r="G24" s="69" t="s">
        <v>109</v>
      </c>
      <c r="H24" s="69" t="str">
        <f t="shared" si="4"/>
        <v>ร้านสมหวังพาณิชย์</v>
      </c>
      <c r="I24" s="70" t="s">
        <v>26</v>
      </c>
      <c r="J24" s="72" t="s">
        <v>149</v>
      </c>
    </row>
    <row r="25" spans="1:10" ht="28.2" hidden="1" customHeight="1" x14ac:dyDescent="0.2">
      <c r="A25" s="65" t="s">
        <v>53</v>
      </c>
      <c r="B25" s="104">
        <v>44816</v>
      </c>
      <c r="C25" s="73" t="s">
        <v>150</v>
      </c>
      <c r="D25" s="68"/>
      <c r="E25" s="68">
        <f t="shared" si="5"/>
        <v>0</v>
      </c>
      <c r="F25" s="69" t="s">
        <v>25</v>
      </c>
      <c r="G25" s="69" t="s">
        <v>151</v>
      </c>
      <c r="H25" s="69" t="str">
        <f t="shared" si="4"/>
        <v>พรพาณิชย์</v>
      </c>
      <c r="I25" s="70" t="s">
        <v>26</v>
      </c>
      <c r="J25" s="72" t="s">
        <v>152</v>
      </c>
    </row>
    <row r="26" spans="1:10" ht="28.2" hidden="1" customHeight="1" x14ac:dyDescent="0.2">
      <c r="A26" s="65" t="s">
        <v>54</v>
      </c>
      <c r="B26" s="104">
        <v>44825</v>
      </c>
      <c r="C26" s="73" t="s">
        <v>153</v>
      </c>
      <c r="D26" s="68"/>
      <c r="E26" s="68">
        <f t="shared" si="5"/>
        <v>0</v>
      </c>
      <c r="F26" s="69" t="s">
        <v>25</v>
      </c>
      <c r="G26" s="69" t="s">
        <v>143</v>
      </c>
      <c r="H26" s="69" t="str">
        <f t="shared" si="4"/>
        <v>พิภพการช่าง</v>
      </c>
      <c r="I26" s="70" t="s">
        <v>26</v>
      </c>
      <c r="J26" s="72" t="s">
        <v>154</v>
      </c>
    </row>
    <row r="27" spans="1:10" ht="28.2" hidden="1" customHeight="1" x14ac:dyDescent="0.2">
      <c r="A27" s="65" t="s">
        <v>55</v>
      </c>
      <c r="B27" s="104">
        <v>44818</v>
      </c>
      <c r="C27" s="73" t="s">
        <v>91</v>
      </c>
      <c r="D27" s="68"/>
      <c r="E27" s="68">
        <f t="shared" si="5"/>
        <v>0</v>
      </c>
      <c r="F27" s="69" t="s">
        <v>25</v>
      </c>
      <c r="G27" s="69" t="s">
        <v>117</v>
      </c>
      <c r="H27" s="69" t="str">
        <f t="shared" si="4"/>
        <v>ร้านสติล เพาเวอร์ทูลล์</v>
      </c>
      <c r="I27" s="70" t="s">
        <v>26</v>
      </c>
      <c r="J27" s="72" t="s">
        <v>155</v>
      </c>
    </row>
    <row r="28" spans="1:10" ht="28.2" hidden="1" customHeight="1" x14ac:dyDescent="0.2">
      <c r="A28" s="65" t="s">
        <v>56</v>
      </c>
      <c r="B28" s="104">
        <v>44825</v>
      </c>
      <c r="C28" s="73" t="s">
        <v>91</v>
      </c>
      <c r="D28" s="68"/>
      <c r="E28" s="68">
        <f t="shared" si="5"/>
        <v>0</v>
      </c>
      <c r="F28" s="69" t="s">
        <v>25</v>
      </c>
      <c r="G28" s="69" t="s">
        <v>117</v>
      </c>
      <c r="H28" s="69" t="str">
        <f t="shared" si="4"/>
        <v>ร้านสติล เพาเวอร์ทูลล์</v>
      </c>
      <c r="I28" s="70" t="s">
        <v>26</v>
      </c>
      <c r="J28" s="72" t="s">
        <v>156</v>
      </c>
    </row>
    <row r="29" spans="1:10" ht="28.2" hidden="1" customHeight="1" x14ac:dyDescent="0.2">
      <c r="A29" s="65" t="s">
        <v>57</v>
      </c>
      <c r="B29" s="104">
        <v>44820</v>
      </c>
      <c r="C29" s="73" t="s">
        <v>100</v>
      </c>
      <c r="D29" s="68"/>
      <c r="E29" s="68">
        <f t="shared" si="5"/>
        <v>0</v>
      </c>
      <c r="F29" s="69" t="s">
        <v>25</v>
      </c>
      <c r="G29" s="69" t="s">
        <v>120</v>
      </c>
      <c r="H29" s="69" t="str">
        <f t="shared" si="4"/>
        <v>ร้านมั่งมีทรัพย์</v>
      </c>
      <c r="I29" s="70" t="s">
        <v>26</v>
      </c>
      <c r="J29" s="72" t="s">
        <v>157</v>
      </c>
    </row>
    <row r="30" spans="1:10" ht="28.2" hidden="1" customHeight="1" x14ac:dyDescent="0.2">
      <c r="A30" s="65" t="s">
        <v>58</v>
      </c>
      <c r="B30" s="104">
        <v>44825</v>
      </c>
      <c r="C30" s="73" t="s">
        <v>144</v>
      </c>
      <c r="D30" s="68"/>
      <c r="E30" s="68">
        <f t="shared" si="5"/>
        <v>0</v>
      </c>
      <c r="F30" s="69" t="s">
        <v>25</v>
      </c>
      <c r="G30" s="69" t="s">
        <v>158</v>
      </c>
      <c r="H30" s="69" t="str">
        <f t="shared" si="4"/>
        <v>ซับใหญ่อะไหล่ยนต์</v>
      </c>
      <c r="I30" s="70" t="s">
        <v>26</v>
      </c>
      <c r="J30" s="72" t="s">
        <v>159</v>
      </c>
    </row>
    <row r="31" spans="1:10" ht="28.2" hidden="1" customHeight="1" x14ac:dyDescent="0.2">
      <c r="A31" s="65" t="s">
        <v>59</v>
      </c>
      <c r="B31" s="104">
        <v>44820</v>
      </c>
      <c r="C31" s="73" t="s">
        <v>100</v>
      </c>
      <c r="D31" s="68"/>
      <c r="E31" s="68">
        <f t="shared" si="5"/>
        <v>0</v>
      </c>
      <c r="F31" s="69" t="s">
        <v>25</v>
      </c>
      <c r="G31" s="69" t="s">
        <v>117</v>
      </c>
      <c r="H31" s="69" t="str">
        <f t="shared" si="4"/>
        <v>ร้านสติล เพาเวอร์ทูลล์</v>
      </c>
      <c r="I31" s="70" t="s">
        <v>26</v>
      </c>
      <c r="J31" s="72" t="s">
        <v>160</v>
      </c>
    </row>
    <row r="32" spans="1:10" ht="28.2" hidden="1" customHeight="1" x14ac:dyDescent="0.2">
      <c r="A32" s="65" t="s">
        <v>60</v>
      </c>
      <c r="B32" s="104">
        <v>44825</v>
      </c>
      <c r="C32" s="73" t="s">
        <v>100</v>
      </c>
      <c r="D32" s="68"/>
      <c r="E32" s="68">
        <f t="shared" si="5"/>
        <v>0</v>
      </c>
      <c r="F32" s="69" t="s">
        <v>25</v>
      </c>
      <c r="G32" s="69" t="s">
        <v>117</v>
      </c>
      <c r="H32" s="69" t="str">
        <f t="shared" si="4"/>
        <v>ร้านสติล เพาเวอร์ทูลล์</v>
      </c>
      <c r="I32" s="70" t="s">
        <v>26</v>
      </c>
      <c r="J32" s="72" t="s">
        <v>161</v>
      </c>
    </row>
    <row r="33" spans="1:10" ht="28.2" hidden="1" customHeight="1" x14ac:dyDescent="0.2">
      <c r="A33" s="65" t="s">
        <v>61</v>
      </c>
      <c r="B33" s="104">
        <v>44827</v>
      </c>
      <c r="C33" s="73" t="s">
        <v>91</v>
      </c>
      <c r="D33" s="68"/>
      <c r="E33" s="68">
        <f t="shared" si="5"/>
        <v>0</v>
      </c>
      <c r="F33" s="69" t="s">
        <v>25</v>
      </c>
      <c r="G33" s="69" t="s">
        <v>117</v>
      </c>
      <c r="H33" s="69" t="str">
        <f t="shared" si="4"/>
        <v>ร้านสติล เพาเวอร์ทูลล์</v>
      </c>
      <c r="I33" s="70" t="s">
        <v>26</v>
      </c>
      <c r="J33" s="72" t="s">
        <v>162</v>
      </c>
    </row>
    <row r="34" spans="1:10" ht="28.2" hidden="1" customHeight="1" x14ac:dyDescent="0.2">
      <c r="A34" s="65" t="s">
        <v>121</v>
      </c>
      <c r="B34" s="104"/>
      <c r="C34" s="73" t="s">
        <v>118</v>
      </c>
      <c r="D34" s="68"/>
      <c r="E34" s="68">
        <f t="shared" si="5"/>
        <v>0</v>
      </c>
      <c r="F34" s="69" t="s">
        <v>25</v>
      </c>
      <c r="G34" s="69" t="s">
        <v>120</v>
      </c>
      <c r="H34" s="69" t="str">
        <f t="shared" si="4"/>
        <v>ร้านมั่งมีทรัพย์</v>
      </c>
      <c r="I34" s="70" t="s">
        <v>26</v>
      </c>
      <c r="J34" s="72" t="s">
        <v>122</v>
      </c>
    </row>
    <row r="35" spans="1:10" ht="28.2" hidden="1" customHeight="1" x14ac:dyDescent="0.2">
      <c r="A35" s="65" t="s">
        <v>123</v>
      </c>
      <c r="B35" s="104"/>
      <c r="C35" s="73" t="s">
        <v>118</v>
      </c>
      <c r="D35" s="68"/>
      <c r="E35" s="68">
        <f t="shared" si="5"/>
        <v>0</v>
      </c>
      <c r="F35" s="69" t="s">
        <v>25</v>
      </c>
      <c r="G35" s="69" t="s">
        <v>120</v>
      </c>
      <c r="H35" s="69" t="str">
        <f t="shared" si="4"/>
        <v>ร้านมั่งมีทรัพย์</v>
      </c>
      <c r="I35" s="70" t="s">
        <v>26</v>
      </c>
      <c r="J35" s="72" t="s">
        <v>124</v>
      </c>
    </row>
    <row r="36" spans="1:10" ht="28.2" hidden="1" customHeight="1" x14ac:dyDescent="0.2">
      <c r="A36" s="65" t="s">
        <v>125</v>
      </c>
      <c r="B36" s="104"/>
      <c r="C36" s="73" t="s">
        <v>118</v>
      </c>
      <c r="D36" s="68"/>
      <c r="E36" s="68">
        <f t="shared" si="5"/>
        <v>0</v>
      </c>
      <c r="F36" s="69" t="s">
        <v>25</v>
      </c>
      <c r="G36" s="69" t="s">
        <v>119</v>
      </c>
      <c r="H36" s="69" t="str">
        <f t="shared" si="4"/>
        <v>หจก.ภ.ซับใหญ่บริการ</v>
      </c>
      <c r="I36" s="70" t="s">
        <v>26</v>
      </c>
      <c r="J36" s="72" t="s">
        <v>126</v>
      </c>
    </row>
    <row r="37" spans="1:10" ht="28.2" hidden="1" customHeight="1" x14ac:dyDescent="0.2">
      <c r="A37" s="65" t="s">
        <v>128</v>
      </c>
      <c r="B37" s="104"/>
      <c r="C37" s="73" t="s">
        <v>91</v>
      </c>
      <c r="D37" s="68"/>
      <c r="E37" s="68">
        <f t="shared" si="5"/>
        <v>0</v>
      </c>
      <c r="F37" s="69" t="s">
        <v>25</v>
      </c>
      <c r="G37" s="69" t="s">
        <v>117</v>
      </c>
      <c r="H37" s="69" t="str">
        <f t="shared" si="4"/>
        <v>ร้านสติล เพาเวอร์ทูลล์</v>
      </c>
      <c r="I37" s="70" t="s">
        <v>26</v>
      </c>
      <c r="J37" s="72" t="s">
        <v>127</v>
      </c>
    </row>
    <row r="38" spans="1:10" ht="28.2" hidden="1" customHeight="1" x14ac:dyDescent="0.2">
      <c r="A38" s="65" t="s">
        <v>129</v>
      </c>
      <c r="B38" s="104"/>
      <c r="C38" s="73" t="s">
        <v>93</v>
      </c>
      <c r="D38" s="68"/>
      <c r="E38" s="68">
        <f t="shared" si="5"/>
        <v>0</v>
      </c>
      <c r="F38" s="69" t="s">
        <v>25</v>
      </c>
      <c r="G38" s="69" t="s">
        <v>117</v>
      </c>
      <c r="H38" s="69" t="str">
        <f t="shared" si="4"/>
        <v>ร้านสติล เพาเวอร์ทูลล์</v>
      </c>
      <c r="I38" s="70" t="s">
        <v>26</v>
      </c>
      <c r="J38" s="72" t="s">
        <v>130</v>
      </c>
    </row>
    <row r="39" spans="1:10" ht="28.2" hidden="1" customHeight="1" x14ac:dyDescent="0.2">
      <c r="A39" s="65"/>
      <c r="B39" s="104">
        <v>44703</v>
      </c>
      <c r="C39" s="73"/>
      <c r="D39" s="68"/>
      <c r="E39" s="68">
        <f t="shared" si="5"/>
        <v>0</v>
      </c>
      <c r="F39" s="69" t="s">
        <v>25</v>
      </c>
      <c r="G39" s="69"/>
      <c r="H39" s="69">
        <f t="shared" si="4"/>
        <v>0</v>
      </c>
      <c r="I39" s="70" t="s">
        <v>26</v>
      </c>
      <c r="J39" s="72"/>
    </row>
    <row r="40" spans="1:10" ht="28.2" hidden="1" customHeight="1" x14ac:dyDescent="0.2">
      <c r="A40" s="84"/>
      <c r="B40" s="104">
        <v>44704</v>
      </c>
      <c r="C40" s="76"/>
      <c r="D40" s="77"/>
      <c r="E40" s="68">
        <f t="shared" si="5"/>
        <v>0</v>
      </c>
      <c r="F40" s="69" t="s">
        <v>25</v>
      </c>
      <c r="G40" s="26"/>
      <c r="H40" s="26">
        <f t="shared" si="4"/>
        <v>0</v>
      </c>
      <c r="I40" s="70" t="s">
        <v>26</v>
      </c>
      <c r="J40" s="92"/>
    </row>
    <row r="41" spans="1:10" ht="28.2" customHeight="1" x14ac:dyDescent="0.25">
      <c r="A41" s="111" t="s">
        <v>41</v>
      </c>
      <c r="B41" s="112"/>
      <c r="C41" s="113"/>
      <c r="D41" s="91">
        <f>SUM(D6:D40)</f>
        <v>7265</v>
      </c>
      <c r="E41" s="91">
        <f>SUM(E6:E40)</f>
        <v>7265</v>
      </c>
      <c r="F41" s="118"/>
      <c r="G41" s="119"/>
      <c r="H41" s="119"/>
      <c r="I41" s="119"/>
      <c r="J41" s="120"/>
    </row>
    <row r="42" spans="1:10" ht="35.25" x14ac:dyDescent="0.2">
      <c r="A42" s="30"/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B43" s="1" t="s">
        <v>79</v>
      </c>
    </row>
  </sheetData>
  <mergeCells count="5">
    <mergeCell ref="A1:J1"/>
    <mergeCell ref="A2:J2"/>
    <mergeCell ref="A3:J3"/>
    <mergeCell ref="A41:C41"/>
    <mergeCell ref="F41:J4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4"/>
  <sheetViews>
    <sheetView view="pageBreakPreview" topLeftCell="A5" zoomScale="110" zoomScaleNormal="60" zoomScaleSheetLayoutView="110" workbookViewId="0">
      <selection activeCell="D44" sqref="D44"/>
    </sheetView>
  </sheetViews>
  <sheetFormatPr defaultColWidth="9" defaultRowHeight="24.6" x14ac:dyDescent="0.25"/>
  <cols>
    <col min="1" max="1" width="7.09765625" style="18" customWidth="1"/>
    <col min="2" max="2" width="14.59765625" style="1" customWidth="1"/>
    <col min="3" max="3" width="28.3984375" style="1" customWidth="1"/>
    <col min="4" max="4" width="13.5" style="1" customWidth="1"/>
    <col min="5" max="5" width="13.09765625" style="1" customWidth="1"/>
    <col min="6" max="6" width="14.8984375" style="1" customWidth="1"/>
    <col min="7" max="7" width="26.59765625" style="1" customWidth="1"/>
    <col min="8" max="8" width="26" style="1" customWidth="1"/>
    <col min="9" max="9" width="13.59765625" style="1" customWidth="1"/>
    <col min="10" max="10" width="33.8984375" style="1" customWidth="1"/>
    <col min="11" max="16384" width="9" style="1"/>
  </cols>
  <sheetData>
    <row r="1" spans="1:10" s="90" customFormat="1" ht="37.5" x14ac:dyDescent="0.2">
      <c r="A1" s="114" t="str">
        <f>+คอนสาร!A1</f>
        <v>สรุปผลการดำเนินการจัดซื้อจัดจ้างในรอบเดือน มกราคม 2566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90" customFormat="1" ht="37.799999999999997" x14ac:dyDescent="0.25">
      <c r="A2" s="114" t="s">
        <v>42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90" customFormat="1" ht="37.5" x14ac:dyDescent="0.2">
      <c r="A3" s="114" t="str">
        <f>+คอนสาร!A3</f>
        <v>ประจำเดือน มกราคม พ.ศ.2566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s="32" customFormat="1" ht="28.2" customHeight="1" x14ac:dyDescent="0.25">
      <c r="A5" s="82"/>
      <c r="B5" s="98"/>
      <c r="C5" s="33" t="s">
        <v>30</v>
      </c>
      <c r="D5" s="83"/>
      <c r="E5" s="82"/>
      <c r="F5" s="34"/>
      <c r="G5" s="82"/>
      <c r="H5" s="82"/>
      <c r="I5" s="82"/>
      <c r="J5" s="82"/>
    </row>
    <row r="6" spans="1:10" ht="28.2" customHeight="1" x14ac:dyDescent="0.25">
      <c r="A6" s="65" t="s">
        <v>23</v>
      </c>
      <c r="B6" s="105">
        <v>24111</v>
      </c>
      <c r="C6" s="73" t="s">
        <v>101</v>
      </c>
      <c r="D6" s="68">
        <v>8300</v>
      </c>
      <c r="E6" s="68">
        <f>+D6</f>
        <v>8300</v>
      </c>
      <c r="F6" s="69" t="s">
        <v>25</v>
      </c>
      <c r="G6" s="69" t="s">
        <v>257</v>
      </c>
      <c r="H6" s="69" t="str">
        <f t="shared" ref="H6:H19" si="0">+G6</f>
        <v>ร้านชัยวัฒน์อะไหล่ยนต์</v>
      </c>
      <c r="I6" s="70" t="s">
        <v>26</v>
      </c>
      <c r="J6" s="73" t="s">
        <v>261</v>
      </c>
    </row>
    <row r="7" spans="1:10" ht="28.2" customHeight="1" x14ac:dyDescent="0.25">
      <c r="A7" s="65" t="s">
        <v>13</v>
      </c>
      <c r="B7" s="105">
        <v>24111</v>
      </c>
      <c r="C7" s="73" t="s">
        <v>33</v>
      </c>
      <c r="D7" s="68">
        <v>3600</v>
      </c>
      <c r="E7" s="68">
        <f>+D7</f>
        <v>3600</v>
      </c>
      <c r="F7" s="69" t="s">
        <v>25</v>
      </c>
      <c r="G7" s="69" t="s">
        <v>258</v>
      </c>
      <c r="H7" s="69" t="str">
        <f t="shared" si="0"/>
        <v>ร้านลานยางรุ่งเรืองทรัพย์</v>
      </c>
      <c r="I7" s="70" t="s">
        <v>26</v>
      </c>
      <c r="J7" s="73" t="s">
        <v>259</v>
      </c>
    </row>
    <row r="8" spans="1:10" ht="28.2" customHeight="1" x14ac:dyDescent="0.25">
      <c r="A8" s="65" t="s">
        <v>14</v>
      </c>
      <c r="B8" s="105">
        <v>24111</v>
      </c>
      <c r="C8" s="73" t="s">
        <v>33</v>
      </c>
      <c r="D8" s="68">
        <v>3000</v>
      </c>
      <c r="E8" s="68">
        <f t="shared" ref="E8:E10" si="1">+D8</f>
        <v>3000</v>
      </c>
      <c r="F8" s="69" t="s">
        <v>25</v>
      </c>
      <c r="G8" s="69" t="s">
        <v>258</v>
      </c>
      <c r="H8" s="69" t="str">
        <f t="shared" si="0"/>
        <v>ร้านลานยางรุ่งเรืองทรัพย์</v>
      </c>
      <c r="I8" s="70" t="s">
        <v>26</v>
      </c>
      <c r="J8" s="73" t="s">
        <v>260</v>
      </c>
    </row>
    <row r="9" spans="1:10" ht="28.2" customHeight="1" x14ac:dyDescent="0.25">
      <c r="A9" s="65" t="s">
        <v>15</v>
      </c>
      <c r="B9" s="105">
        <v>24109</v>
      </c>
      <c r="C9" s="73" t="s">
        <v>33</v>
      </c>
      <c r="D9" s="68">
        <v>5550</v>
      </c>
      <c r="E9" s="68">
        <f t="shared" si="1"/>
        <v>5550</v>
      </c>
      <c r="F9" s="69" t="s">
        <v>25</v>
      </c>
      <c r="G9" s="69" t="s">
        <v>43</v>
      </c>
      <c r="H9" s="69" t="str">
        <f t="shared" si="0"/>
        <v>ร้านชัยพันธุ์การเกษตร 2</v>
      </c>
      <c r="I9" s="70" t="s">
        <v>26</v>
      </c>
      <c r="J9" s="73" t="s">
        <v>262</v>
      </c>
    </row>
    <row r="10" spans="1:10" ht="28.2" customHeight="1" x14ac:dyDescent="0.25">
      <c r="A10" s="65" t="s">
        <v>16</v>
      </c>
      <c r="B10" s="105">
        <v>24114</v>
      </c>
      <c r="C10" s="73" t="s">
        <v>101</v>
      </c>
      <c r="D10" s="68">
        <v>2860</v>
      </c>
      <c r="E10" s="68">
        <f t="shared" si="1"/>
        <v>2860</v>
      </c>
      <c r="F10" s="69" t="s">
        <v>25</v>
      </c>
      <c r="G10" s="69" t="s">
        <v>263</v>
      </c>
      <c r="H10" s="69" t="str">
        <f t="shared" si="0"/>
        <v>ร้านหมูการช่าง</v>
      </c>
      <c r="I10" s="70" t="s">
        <v>26</v>
      </c>
      <c r="J10" s="73" t="s">
        <v>264</v>
      </c>
    </row>
    <row r="11" spans="1:10" ht="28.2" customHeight="1" x14ac:dyDescent="0.25">
      <c r="A11" s="65" t="s">
        <v>17</v>
      </c>
      <c r="B11" s="105">
        <v>24113</v>
      </c>
      <c r="C11" s="73" t="s">
        <v>33</v>
      </c>
      <c r="D11" s="68">
        <v>1850</v>
      </c>
      <c r="E11" s="68">
        <f t="shared" ref="E11:E14" si="2">+D11</f>
        <v>1850</v>
      </c>
      <c r="F11" s="69" t="s">
        <v>25</v>
      </c>
      <c r="G11" s="69" t="s">
        <v>43</v>
      </c>
      <c r="H11" s="69" t="str">
        <f t="shared" si="0"/>
        <v>ร้านชัยพันธุ์การเกษตร 2</v>
      </c>
      <c r="I11" s="70" t="s">
        <v>26</v>
      </c>
      <c r="J11" s="106" t="s">
        <v>265</v>
      </c>
    </row>
    <row r="12" spans="1:10" ht="28.2" customHeight="1" x14ac:dyDescent="0.25">
      <c r="A12" s="65" t="s">
        <v>18</v>
      </c>
      <c r="B12" s="105">
        <v>24118</v>
      </c>
      <c r="C12" s="73" t="s">
        <v>39</v>
      </c>
      <c r="D12" s="68">
        <v>199</v>
      </c>
      <c r="E12" s="68">
        <f t="shared" si="2"/>
        <v>199</v>
      </c>
      <c r="F12" s="69" t="s">
        <v>25</v>
      </c>
      <c r="G12" s="69" t="s">
        <v>266</v>
      </c>
      <c r="H12" s="69" t="str">
        <f t="shared" si="0"/>
        <v>ร้านพูนกิจตรายาง</v>
      </c>
      <c r="I12" s="70" t="s">
        <v>26</v>
      </c>
      <c r="J12" s="106" t="s">
        <v>267</v>
      </c>
    </row>
    <row r="13" spans="1:10" ht="28.2" customHeight="1" x14ac:dyDescent="0.25">
      <c r="A13" s="65" t="s">
        <v>19</v>
      </c>
      <c r="B13" s="105">
        <v>24108</v>
      </c>
      <c r="C13" s="73" t="s">
        <v>39</v>
      </c>
      <c r="D13" s="68">
        <v>770</v>
      </c>
      <c r="E13" s="68">
        <f t="shared" si="2"/>
        <v>770</v>
      </c>
      <c r="F13" s="69" t="s">
        <v>25</v>
      </c>
      <c r="G13" s="69" t="s">
        <v>205</v>
      </c>
      <c r="H13" s="69" t="str">
        <f t="shared" si="0"/>
        <v>ร้านดีดีเซ็นเตอร์</v>
      </c>
      <c r="I13" s="70" t="s">
        <v>26</v>
      </c>
      <c r="J13" s="73" t="s">
        <v>268</v>
      </c>
    </row>
    <row r="14" spans="1:10" ht="28.2" customHeight="1" x14ac:dyDescent="0.25">
      <c r="A14" s="65" t="s">
        <v>20</v>
      </c>
      <c r="B14" s="105">
        <v>24123</v>
      </c>
      <c r="C14" s="73" t="s">
        <v>33</v>
      </c>
      <c r="D14" s="68">
        <v>900</v>
      </c>
      <c r="E14" s="68">
        <f t="shared" si="2"/>
        <v>900</v>
      </c>
      <c r="F14" s="69" t="s">
        <v>25</v>
      </c>
      <c r="G14" s="69" t="s">
        <v>43</v>
      </c>
      <c r="H14" s="69" t="str">
        <f t="shared" si="0"/>
        <v>ร้านชัยพันธุ์การเกษตร 2</v>
      </c>
      <c r="I14" s="70" t="s">
        <v>26</v>
      </c>
      <c r="J14" s="73" t="s">
        <v>269</v>
      </c>
    </row>
    <row r="15" spans="1:10" ht="28.2" hidden="1" customHeight="1" x14ac:dyDescent="0.2">
      <c r="A15" s="65" t="s">
        <v>21</v>
      </c>
      <c r="B15" s="105">
        <v>24088</v>
      </c>
      <c r="C15" s="73" t="s">
        <v>92</v>
      </c>
      <c r="D15" s="68"/>
      <c r="E15" s="68"/>
      <c r="F15" s="69" t="s">
        <v>25</v>
      </c>
      <c r="G15" s="69" t="s">
        <v>206</v>
      </c>
      <c r="H15" s="69" t="str">
        <f t="shared" si="0"/>
        <v>ร้านนาวาดีไซน์</v>
      </c>
      <c r="I15" s="70" t="s">
        <v>26</v>
      </c>
      <c r="J15" s="73" t="s">
        <v>207</v>
      </c>
    </row>
    <row r="16" spans="1:10" ht="28.2" hidden="1" customHeight="1" x14ac:dyDescent="0.2">
      <c r="A16" s="65" t="s">
        <v>34</v>
      </c>
      <c r="B16" s="105">
        <v>24090</v>
      </c>
      <c r="C16" s="73" t="s">
        <v>92</v>
      </c>
      <c r="D16" s="68"/>
      <c r="E16" s="68"/>
      <c r="F16" s="69" t="s">
        <v>25</v>
      </c>
      <c r="G16" s="69" t="s">
        <v>206</v>
      </c>
      <c r="H16" s="69" t="str">
        <f t="shared" si="0"/>
        <v>ร้านนาวาดีไซน์</v>
      </c>
      <c r="I16" s="70" t="s">
        <v>26</v>
      </c>
      <c r="J16" s="73" t="s">
        <v>208</v>
      </c>
    </row>
    <row r="17" spans="1:10" ht="28.2" hidden="1" customHeight="1" x14ac:dyDescent="0.2">
      <c r="A17" s="65" t="s">
        <v>35</v>
      </c>
      <c r="B17" s="105">
        <v>24076</v>
      </c>
      <c r="C17" s="73" t="s">
        <v>33</v>
      </c>
      <c r="D17" s="68"/>
      <c r="E17" s="68"/>
      <c r="F17" s="69" t="s">
        <v>25</v>
      </c>
      <c r="G17" s="69" t="s">
        <v>43</v>
      </c>
      <c r="H17" s="69" t="str">
        <f t="shared" si="0"/>
        <v>ร้านชัยพันธุ์การเกษตร 2</v>
      </c>
      <c r="I17" s="70" t="s">
        <v>26</v>
      </c>
      <c r="J17" s="73" t="s">
        <v>209</v>
      </c>
    </row>
    <row r="18" spans="1:10" ht="28.2" hidden="1" customHeight="1" x14ac:dyDescent="0.2">
      <c r="A18" s="65" t="s">
        <v>36</v>
      </c>
      <c r="B18" s="105">
        <v>24072</v>
      </c>
      <c r="C18" s="73" t="s">
        <v>101</v>
      </c>
      <c r="D18" s="68"/>
      <c r="E18" s="68"/>
      <c r="F18" s="69" t="s">
        <v>25</v>
      </c>
      <c r="G18" s="69" t="s">
        <v>104</v>
      </c>
      <c r="H18" s="69" t="str">
        <f t="shared" si="0"/>
        <v>ชัยวัฒน์อะไหล่ยนต์</v>
      </c>
      <c r="I18" s="70" t="s">
        <v>26</v>
      </c>
      <c r="J18" s="73" t="s">
        <v>210</v>
      </c>
    </row>
    <row r="19" spans="1:10" ht="28.2" hidden="1" customHeight="1" x14ac:dyDescent="0.2">
      <c r="A19" s="65" t="s">
        <v>47</v>
      </c>
      <c r="B19" s="105">
        <v>24078</v>
      </c>
      <c r="C19" s="73" t="s">
        <v>33</v>
      </c>
      <c r="D19" s="68"/>
      <c r="E19" s="68"/>
      <c r="F19" s="69" t="s">
        <v>25</v>
      </c>
      <c r="G19" s="69" t="s">
        <v>164</v>
      </c>
      <c r="H19" s="69" t="str">
        <f t="shared" si="0"/>
        <v>รุ่งเรืองทรัพย์ ยางพารา</v>
      </c>
      <c r="I19" s="70" t="s">
        <v>26</v>
      </c>
      <c r="J19" s="73" t="s">
        <v>211</v>
      </c>
    </row>
    <row r="20" spans="1:10" ht="28.2" hidden="1" customHeight="1" x14ac:dyDescent="0.2">
      <c r="A20" s="65" t="s">
        <v>48</v>
      </c>
      <c r="B20" s="105">
        <v>24085</v>
      </c>
      <c r="C20" s="73" t="s">
        <v>101</v>
      </c>
      <c r="D20" s="68"/>
      <c r="E20" s="68"/>
      <c r="F20" s="69" t="s">
        <v>25</v>
      </c>
      <c r="G20" s="69" t="s">
        <v>192</v>
      </c>
      <c r="H20" s="69" t="str">
        <f t="shared" ref="H20:H27" si="3">+G20</f>
        <v>นุชสราเซอร์วิส</v>
      </c>
      <c r="I20" s="70" t="s">
        <v>26</v>
      </c>
      <c r="J20" s="73" t="s">
        <v>212</v>
      </c>
    </row>
    <row r="21" spans="1:10" ht="28.2" hidden="1" customHeight="1" x14ac:dyDescent="0.2">
      <c r="A21" s="65" t="s">
        <v>49</v>
      </c>
      <c r="B21" s="105">
        <v>24089</v>
      </c>
      <c r="C21" s="73" t="s">
        <v>101</v>
      </c>
      <c r="D21" s="68"/>
      <c r="E21" s="68"/>
      <c r="F21" s="69" t="s">
        <v>25</v>
      </c>
      <c r="G21" s="69" t="s">
        <v>213</v>
      </c>
      <c r="H21" s="69" t="str">
        <f t="shared" si="3"/>
        <v>อู่ช่างโจไดราโม</v>
      </c>
      <c r="I21" s="70" t="s">
        <v>26</v>
      </c>
      <c r="J21" s="73" t="s">
        <v>214</v>
      </c>
    </row>
    <row r="22" spans="1:10" ht="28.2" hidden="1" customHeight="1" x14ac:dyDescent="0.2">
      <c r="A22" s="65"/>
      <c r="B22" s="105">
        <v>24081</v>
      </c>
      <c r="C22" s="73"/>
      <c r="D22" s="68"/>
      <c r="E22" s="68">
        <f t="shared" ref="E22:E24" si="4">+D22</f>
        <v>0</v>
      </c>
      <c r="F22" s="69" t="s">
        <v>25</v>
      </c>
      <c r="G22" s="69"/>
      <c r="H22" s="69">
        <f t="shared" si="3"/>
        <v>0</v>
      </c>
      <c r="I22" s="70" t="s">
        <v>26</v>
      </c>
      <c r="J22" s="73"/>
    </row>
    <row r="23" spans="1:10" ht="28.2" hidden="1" customHeight="1" x14ac:dyDescent="0.2">
      <c r="A23" s="65"/>
      <c r="B23" s="65"/>
      <c r="C23" s="73"/>
      <c r="D23" s="68"/>
      <c r="E23" s="68">
        <f t="shared" si="4"/>
        <v>0</v>
      </c>
      <c r="F23" s="69" t="s">
        <v>25</v>
      </c>
      <c r="G23" s="69"/>
      <c r="H23" s="69">
        <f t="shared" si="3"/>
        <v>0</v>
      </c>
      <c r="I23" s="70" t="s">
        <v>26</v>
      </c>
      <c r="J23" s="73"/>
    </row>
    <row r="24" spans="1:10" ht="28.2" hidden="1" customHeight="1" x14ac:dyDescent="0.2">
      <c r="A24" s="65"/>
      <c r="B24" s="65"/>
      <c r="C24" s="73"/>
      <c r="D24" s="68"/>
      <c r="E24" s="68">
        <f t="shared" si="4"/>
        <v>0</v>
      </c>
      <c r="F24" s="69" t="s">
        <v>25</v>
      </c>
      <c r="G24" s="69"/>
      <c r="H24" s="69">
        <f t="shared" si="3"/>
        <v>0</v>
      </c>
      <c r="I24" s="70" t="s">
        <v>26</v>
      </c>
      <c r="J24" s="73"/>
    </row>
    <row r="25" spans="1:10" ht="28.2" hidden="1" customHeight="1" x14ac:dyDescent="0.2">
      <c r="A25" s="65"/>
      <c r="B25" s="65"/>
      <c r="C25" s="73"/>
      <c r="D25" s="68"/>
      <c r="E25" s="68">
        <f t="shared" ref="E25:E42" si="5">+D25</f>
        <v>0</v>
      </c>
      <c r="F25" s="69" t="s">
        <v>25</v>
      </c>
      <c r="G25" s="69"/>
      <c r="H25" s="69">
        <f t="shared" si="3"/>
        <v>0</v>
      </c>
      <c r="I25" s="70" t="s">
        <v>26</v>
      </c>
      <c r="J25" s="73"/>
    </row>
    <row r="26" spans="1:10" ht="28.2" hidden="1" customHeight="1" x14ac:dyDescent="0.2">
      <c r="A26" s="65"/>
      <c r="B26" s="65"/>
      <c r="C26" s="73"/>
      <c r="D26" s="68"/>
      <c r="E26" s="68">
        <f t="shared" si="5"/>
        <v>0</v>
      </c>
      <c r="F26" s="69" t="s">
        <v>25</v>
      </c>
      <c r="G26" s="69"/>
      <c r="H26" s="69">
        <f t="shared" si="3"/>
        <v>0</v>
      </c>
      <c r="I26" s="70" t="s">
        <v>26</v>
      </c>
      <c r="J26" s="73"/>
    </row>
    <row r="27" spans="1:10" ht="28.2" hidden="1" customHeight="1" x14ac:dyDescent="0.2">
      <c r="A27" s="65"/>
      <c r="B27" s="65"/>
      <c r="C27" s="73"/>
      <c r="D27" s="68"/>
      <c r="E27" s="68">
        <f t="shared" si="5"/>
        <v>0</v>
      </c>
      <c r="F27" s="69" t="s">
        <v>25</v>
      </c>
      <c r="G27" s="69"/>
      <c r="H27" s="69">
        <f t="shared" si="3"/>
        <v>0</v>
      </c>
      <c r="I27" s="70" t="s">
        <v>26</v>
      </c>
      <c r="J27" s="73"/>
    </row>
    <row r="28" spans="1:10" ht="28.2" hidden="1" customHeight="1" x14ac:dyDescent="0.2">
      <c r="A28" s="65"/>
      <c r="B28" s="65"/>
      <c r="C28" s="73"/>
      <c r="D28" s="68"/>
      <c r="E28" s="68">
        <f t="shared" si="5"/>
        <v>0</v>
      </c>
      <c r="F28" s="69" t="s">
        <v>25</v>
      </c>
      <c r="G28" s="69"/>
      <c r="H28" s="69">
        <f>+G28</f>
        <v>0</v>
      </c>
      <c r="I28" s="70" t="s">
        <v>26</v>
      </c>
      <c r="J28" s="73"/>
    </row>
    <row r="29" spans="1:10" ht="28.2" hidden="1" customHeight="1" x14ac:dyDescent="0.2">
      <c r="A29" s="65"/>
      <c r="B29" s="65"/>
      <c r="C29" s="73"/>
      <c r="D29" s="68"/>
      <c r="E29" s="68">
        <f t="shared" si="5"/>
        <v>0</v>
      </c>
      <c r="F29" s="69" t="s">
        <v>25</v>
      </c>
      <c r="G29" s="69"/>
      <c r="H29" s="69">
        <f>+G29</f>
        <v>0</v>
      </c>
      <c r="I29" s="70" t="s">
        <v>26</v>
      </c>
      <c r="J29" s="73"/>
    </row>
    <row r="30" spans="1:10" ht="28.2" hidden="1" customHeight="1" x14ac:dyDescent="0.2">
      <c r="A30" s="65"/>
      <c r="B30" s="65"/>
      <c r="C30" s="73"/>
      <c r="D30" s="68"/>
      <c r="E30" s="68">
        <f t="shared" si="5"/>
        <v>0</v>
      </c>
      <c r="F30" s="69" t="s">
        <v>25</v>
      </c>
      <c r="G30" s="69"/>
      <c r="H30" s="69">
        <f>+G30</f>
        <v>0</v>
      </c>
      <c r="I30" s="70" t="s">
        <v>26</v>
      </c>
      <c r="J30" s="73"/>
    </row>
    <row r="31" spans="1:10" ht="28.2" hidden="1" customHeight="1" x14ac:dyDescent="0.2">
      <c r="A31" s="65"/>
      <c r="B31" s="65"/>
      <c r="C31" s="73"/>
      <c r="D31" s="68"/>
      <c r="E31" s="68">
        <f t="shared" si="5"/>
        <v>0</v>
      </c>
      <c r="F31" s="69" t="s">
        <v>25</v>
      </c>
      <c r="G31" s="69"/>
      <c r="H31" s="69">
        <f>+G31</f>
        <v>0</v>
      </c>
      <c r="I31" s="70" t="s">
        <v>26</v>
      </c>
      <c r="J31" s="73"/>
    </row>
    <row r="32" spans="1:10" ht="28.2" hidden="1" customHeight="1" x14ac:dyDescent="0.2">
      <c r="A32" s="65"/>
      <c r="B32" s="65"/>
      <c r="C32" s="73"/>
      <c r="D32" s="68"/>
      <c r="E32" s="68">
        <f t="shared" si="5"/>
        <v>0</v>
      </c>
      <c r="F32" s="69" t="s">
        <v>25</v>
      </c>
      <c r="G32" s="69"/>
      <c r="H32" s="69">
        <f t="shared" ref="H32:H42" si="6">+G32</f>
        <v>0</v>
      </c>
      <c r="I32" s="70" t="s">
        <v>26</v>
      </c>
      <c r="J32" s="73"/>
    </row>
    <row r="33" spans="1:10" ht="28.2" hidden="1" customHeight="1" x14ac:dyDescent="0.2">
      <c r="A33" s="65"/>
      <c r="B33" s="65"/>
      <c r="C33" s="73"/>
      <c r="D33" s="68"/>
      <c r="E33" s="68">
        <f t="shared" si="5"/>
        <v>0</v>
      </c>
      <c r="F33" s="69" t="s">
        <v>25</v>
      </c>
      <c r="G33" s="69"/>
      <c r="H33" s="69">
        <f t="shared" si="6"/>
        <v>0</v>
      </c>
      <c r="I33" s="70" t="s">
        <v>26</v>
      </c>
      <c r="J33" s="73"/>
    </row>
    <row r="34" spans="1:10" ht="28.2" hidden="1" customHeight="1" x14ac:dyDescent="0.2">
      <c r="A34" s="65"/>
      <c r="B34" s="65"/>
      <c r="C34" s="73"/>
      <c r="D34" s="68"/>
      <c r="E34" s="68">
        <f t="shared" si="5"/>
        <v>0</v>
      </c>
      <c r="F34" s="69" t="s">
        <v>25</v>
      </c>
      <c r="G34" s="69"/>
      <c r="H34" s="69">
        <f t="shared" si="6"/>
        <v>0</v>
      </c>
      <c r="I34" s="70" t="s">
        <v>26</v>
      </c>
      <c r="J34" s="73"/>
    </row>
    <row r="35" spans="1:10" ht="28.2" hidden="1" customHeight="1" x14ac:dyDescent="0.2">
      <c r="A35" s="65"/>
      <c r="B35" s="65"/>
      <c r="C35" s="73"/>
      <c r="D35" s="68"/>
      <c r="E35" s="68">
        <f t="shared" si="5"/>
        <v>0</v>
      </c>
      <c r="F35" s="69" t="s">
        <v>25</v>
      </c>
      <c r="G35" s="69"/>
      <c r="H35" s="69">
        <f t="shared" si="6"/>
        <v>0</v>
      </c>
      <c r="I35" s="70" t="s">
        <v>26</v>
      </c>
      <c r="J35" s="73"/>
    </row>
    <row r="36" spans="1:10" ht="28.2" hidden="1" customHeight="1" x14ac:dyDescent="0.2">
      <c r="A36" s="65"/>
      <c r="B36" s="65"/>
      <c r="C36" s="73"/>
      <c r="D36" s="68"/>
      <c r="E36" s="68">
        <f t="shared" si="5"/>
        <v>0</v>
      </c>
      <c r="F36" s="69" t="s">
        <v>25</v>
      </c>
      <c r="G36" s="69"/>
      <c r="H36" s="69">
        <f t="shared" si="6"/>
        <v>0</v>
      </c>
      <c r="I36" s="70" t="s">
        <v>26</v>
      </c>
      <c r="J36" s="73"/>
    </row>
    <row r="37" spans="1:10" ht="28.2" hidden="1" customHeight="1" x14ac:dyDescent="0.2">
      <c r="A37" s="65"/>
      <c r="B37" s="65"/>
      <c r="C37" s="73"/>
      <c r="D37" s="68"/>
      <c r="E37" s="68">
        <f t="shared" si="5"/>
        <v>0</v>
      </c>
      <c r="F37" s="69" t="s">
        <v>25</v>
      </c>
      <c r="G37" s="69"/>
      <c r="H37" s="69">
        <f t="shared" si="6"/>
        <v>0</v>
      </c>
      <c r="I37" s="70" t="s">
        <v>26</v>
      </c>
      <c r="J37" s="73"/>
    </row>
    <row r="38" spans="1:10" ht="28.2" hidden="1" customHeight="1" x14ac:dyDescent="0.2">
      <c r="A38" s="65"/>
      <c r="B38" s="65"/>
      <c r="C38" s="73"/>
      <c r="D38" s="68"/>
      <c r="E38" s="68">
        <f t="shared" si="5"/>
        <v>0</v>
      </c>
      <c r="F38" s="69" t="s">
        <v>25</v>
      </c>
      <c r="G38" s="69"/>
      <c r="H38" s="69">
        <f t="shared" si="6"/>
        <v>0</v>
      </c>
      <c r="I38" s="70" t="s">
        <v>26</v>
      </c>
      <c r="J38" s="73"/>
    </row>
    <row r="39" spans="1:10" ht="28.2" hidden="1" customHeight="1" x14ac:dyDescent="0.2">
      <c r="A39" s="65"/>
      <c r="B39" s="65"/>
      <c r="C39" s="73"/>
      <c r="D39" s="68"/>
      <c r="E39" s="68">
        <f t="shared" si="5"/>
        <v>0</v>
      </c>
      <c r="F39" s="69" t="s">
        <v>25</v>
      </c>
      <c r="G39" s="69"/>
      <c r="H39" s="69">
        <f t="shared" si="6"/>
        <v>0</v>
      </c>
      <c r="I39" s="70" t="s">
        <v>26</v>
      </c>
      <c r="J39" s="73"/>
    </row>
    <row r="40" spans="1:10" ht="28.2" hidden="1" customHeight="1" x14ac:dyDescent="0.2">
      <c r="A40" s="65"/>
      <c r="B40" s="65"/>
      <c r="C40" s="73"/>
      <c r="D40" s="68"/>
      <c r="E40" s="68">
        <f t="shared" si="5"/>
        <v>0</v>
      </c>
      <c r="F40" s="69" t="s">
        <v>25</v>
      </c>
      <c r="G40" s="69"/>
      <c r="H40" s="69">
        <f t="shared" si="6"/>
        <v>0</v>
      </c>
      <c r="I40" s="70" t="s">
        <v>26</v>
      </c>
      <c r="J40" s="73"/>
    </row>
    <row r="41" spans="1:10" ht="28.2" hidden="1" customHeight="1" x14ac:dyDescent="0.2">
      <c r="A41" s="65"/>
      <c r="B41" s="65"/>
      <c r="C41" s="73"/>
      <c r="D41" s="68"/>
      <c r="E41" s="68">
        <f t="shared" si="5"/>
        <v>0</v>
      </c>
      <c r="F41" s="69" t="s">
        <v>25</v>
      </c>
      <c r="G41" s="69"/>
      <c r="H41" s="69">
        <f t="shared" si="6"/>
        <v>0</v>
      </c>
      <c r="I41" s="70" t="s">
        <v>26</v>
      </c>
      <c r="J41" s="73"/>
    </row>
    <row r="42" spans="1:10" ht="28.2" hidden="1" customHeight="1" x14ac:dyDescent="0.2">
      <c r="A42" s="65"/>
      <c r="B42" s="84"/>
      <c r="C42" s="76"/>
      <c r="D42" s="77"/>
      <c r="E42" s="77">
        <f t="shared" si="5"/>
        <v>0</v>
      </c>
      <c r="F42" s="69" t="s">
        <v>25</v>
      </c>
      <c r="G42" s="26"/>
      <c r="H42" s="25">
        <f t="shared" si="6"/>
        <v>0</v>
      </c>
      <c r="I42" s="70" t="s">
        <v>26</v>
      </c>
      <c r="J42" s="94"/>
    </row>
    <row r="43" spans="1:10" ht="28.2" customHeight="1" x14ac:dyDescent="0.25">
      <c r="A43" s="115" t="s">
        <v>41</v>
      </c>
      <c r="B43" s="116"/>
      <c r="C43" s="117"/>
      <c r="D43" s="7">
        <f>SUM(D6:D42)</f>
        <v>27029</v>
      </c>
      <c r="E43" s="7">
        <f>SUM(E6:E42)</f>
        <v>27029</v>
      </c>
      <c r="F43" s="118"/>
      <c r="G43" s="119"/>
      <c r="H43" s="119"/>
      <c r="I43" s="119"/>
      <c r="J43" s="120"/>
    </row>
    <row r="44" spans="1:10" x14ac:dyDescent="0.25">
      <c r="B44" s="1" t="s">
        <v>80</v>
      </c>
    </row>
  </sheetData>
  <mergeCells count="5">
    <mergeCell ref="A1:J1"/>
    <mergeCell ref="A2:J2"/>
    <mergeCell ref="A3:J3"/>
    <mergeCell ref="A43:C43"/>
    <mergeCell ref="F43:J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J22"/>
  <sheetViews>
    <sheetView view="pageBreakPreview" topLeftCell="A14" zoomScale="120" zoomScaleNormal="70" zoomScaleSheetLayoutView="120" workbookViewId="0">
      <selection activeCell="A16" sqref="A16:XFD20"/>
    </sheetView>
  </sheetViews>
  <sheetFormatPr defaultColWidth="9" defaultRowHeight="24.6" x14ac:dyDescent="0.25"/>
  <cols>
    <col min="1" max="1" width="6.5" style="18" customWidth="1"/>
    <col min="2" max="2" width="14" style="1" customWidth="1"/>
    <col min="3" max="3" width="26.69921875" style="1" customWidth="1"/>
    <col min="4" max="4" width="12.09765625" style="1" customWidth="1"/>
    <col min="5" max="5" width="11.09765625" style="1" customWidth="1"/>
    <col min="6" max="6" width="13" style="1" customWidth="1"/>
    <col min="7" max="7" width="21.8984375" style="1" customWidth="1"/>
    <col min="8" max="8" width="22.19921875" style="1" customWidth="1"/>
    <col min="9" max="9" width="13.5" style="1" customWidth="1"/>
    <col min="10" max="10" width="36.09765625" style="1" customWidth="1"/>
    <col min="11" max="11" width="6.5" style="1" customWidth="1"/>
    <col min="12" max="16384" width="9" style="1"/>
  </cols>
  <sheetData>
    <row r="1" spans="1:10" s="90" customFormat="1" ht="37.5" x14ac:dyDescent="0.2">
      <c r="A1" s="114" t="str">
        <f>+ดงพลอง!A1</f>
        <v>สรุปผลการดำเนินการจัดซื้อจัดจ้างในรอบเดือน มกราคม 2566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90" customFormat="1" ht="37.799999999999997" x14ac:dyDescent="0.25">
      <c r="A2" s="114" t="s">
        <v>42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90" customFormat="1" ht="37.5" x14ac:dyDescent="0.2">
      <c r="A3" s="114" t="str">
        <f>+ดงพลอง!A3</f>
        <v>ประจำเดือน มกราคม พ.ศ.2566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2" customHeight="1" x14ac:dyDescent="0.25">
      <c r="A5" s="74"/>
      <c r="B5" s="96"/>
      <c r="C5" s="3" t="s">
        <v>31</v>
      </c>
      <c r="D5" s="74"/>
      <c r="E5" s="74"/>
      <c r="F5" s="25"/>
      <c r="G5" s="74"/>
      <c r="H5" s="74"/>
      <c r="I5" s="74"/>
      <c r="J5" s="74"/>
    </row>
    <row r="6" spans="1:10" ht="28.2" customHeight="1" x14ac:dyDescent="0.25">
      <c r="A6" s="65" t="s">
        <v>23</v>
      </c>
      <c r="B6" s="105">
        <v>24110</v>
      </c>
      <c r="C6" s="73" t="s">
        <v>133</v>
      </c>
      <c r="D6" s="89">
        <v>3521</v>
      </c>
      <c r="E6" s="89">
        <f t="shared" ref="E6:E14" si="0">+D6</f>
        <v>3521</v>
      </c>
      <c r="F6" s="69" t="s">
        <v>25</v>
      </c>
      <c r="G6" s="69" t="s">
        <v>81</v>
      </c>
      <c r="H6" s="69" t="str">
        <f>+G6</f>
        <v>บริษัท ดูโฮม จำกัด</v>
      </c>
      <c r="I6" s="70" t="s">
        <v>26</v>
      </c>
      <c r="J6" s="73" t="s">
        <v>270</v>
      </c>
    </row>
    <row r="7" spans="1:10" ht="28.2" customHeight="1" x14ac:dyDescent="0.25">
      <c r="A7" s="65" t="s">
        <v>13</v>
      </c>
      <c r="B7" s="105">
        <v>24112</v>
      </c>
      <c r="C7" s="73" t="s">
        <v>133</v>
      </c>
      <c r="D7" s="89">
        <v>9345</v>
      </c>
      <c r="E7" s="89">
        <f t="shared" si="0"/>
        <v>9345</v>
      </c>
      <c r="F7" s="69" t="s">
        <v>25</v>
      </c>
      <c r="G7" s="69" t="s">
        <v>196</v>
      </c>
      <c r="H7" s="69" t="str">
        <f>+G7</f>
        <v>ร้านแดงวัสดุ</v>
      </c>
      <c r="I7" s="70" t="s">
        <v>26</v>
      </c>
      <c r="J7" s="73" t="s">
        <v>271</v>
      </c>
    </row>
    <row r="8" spans="1:10" ht="28.2" customHeight="1" x14ac:dyDescent="0.25">
      <c r="A8" s="65" t="s">
        <v>14</v>
      </c>
      <c r="B8" s="105">
        <v>24112</v>
      </c>
      <c r="C8" s="73" t="s">
        <v>101</v>
      </c>
      <c r="D8" s="89">
        <v>3000</v>
      </c>
      <c r="E8" s="89">
        <f t="shared" si="0"/>
        <v>3000</v>
      </c>
      <c r="F8" s="69" t="s">
        <v>25</v>
      </c>
      <c r="G8" s="69" t="s">
        <v>272</v>
      </c>
      <c r="H8" s="69" t="str">
        <f t="shared" ref="H8:H11" si="1">+G8</f>
        <v>นายพิชิต กมล</v>
      </c>
      <c r="I8" s="70" t="s">
        <v>26</v>
      </c>
      <c r="J8" s="73" t="s">
        <v>273</v>
      </c>
    </row>
    <row r="9" spans="1:10" ht="28.2" customHeight="1" x14ac:dyDescent="0.25">
      <c r="A9" s="65" t="s">
        <v>15</v>
      </c>
      <c r="B9" s="105">
        <v>24116</v>
      </c>
      <c r="C9" s="73" t="s">
        <v>240</v>
      </c>
      <c r="D9" s="89">
        <v>4656</v>
      </c>
      <c r="E9" s="89">
        <f t="shared" si="0"/>
        <v>4656</v>
      </c>
      <c r="F9" s="69" t="s">
        <v>25</v>
      </c>
      <c r="G9" s="69" t="s">
        <v>81</v>
      </c>
      <c r="H9" s="69" t="str">
        <f t="shared" si="1"/>
        <v>บริษัท ดูโฮม จำกัด</v>
      </c>
      <c r="I9" s="70" t="s">
        <v>26</v>
      </c>
      <c r="J9" s="73" t="s">
        <v>274</v>
      </c>
    </row>
    <row r="10" spans="1:10" ht="28.2" customHeight="1" x14ac:dyDescent="0.25">
      <c r="A10" s="65" t="s">
        <v>16</v>
      </c>
      <c r="B10" s="105">
        <v>24118</v>
      </c>
      <c r="C10" s="73" t="s">
        <v>240</v>
      </c>
      <c r="D10" s="89">
        <v>570</v>
      </c>
      <c r="E10" s="89">
        <f t="shared" si="0"/>
        <v>570</v>
      </c>
      <c r="F10" s="69" t="s">
        <v>25</v>
      </c>
      <c r="G10" s="69" t="s">
        <v>275</v>
      </c>
      <c r="H10" s="69" t="str">
        <f t="shared" si="1"/>
        <v>ร้านสยามบล็อก ลำดวน</v>
      </c>
      <c r="I10" s="70" t="s">
        <v>26</v>
      </c>
      <c r="J10" s="73" t="s">
        <v>276</v>
      </c>
    </row>
    <row r="11" spans="1:10" ht="28.2" customHeight="1" x14ac:dyDescent="0.25">
      <c r="A11" s="65" t="s">
        <v>17</v>
      </c>
      <c r="B11" s="105">
        <v>24119</v>
      </c>
      <c r="C11" s="73" t="s">
        <v>240</v>
      </c>
      <c r="D11" s="89">
        <v>8750</v>
      </c>
      <c r="E11" s="89">
        <f t="shared" si="0"/>
        <v>8750</v>
      </c>
      <c r="F11" s="69" t="s">
        <v>25</v>
      </c>
      <c r="G11" s="69" t="s">
        <v>277</v>
      </c>
      <c r="H11" s="69" t="str">
        <f t="shared" si="1"/>
        <v>นายธนโชติ อุ่นทวี</v>
      </c>
      <c r="I11" s="70" t="s">
        <v>26</v>
      </c>
      <c r="J11" s="73" t="s">
        <v>278</v>
      </c>
    </row>
    <row r="12" spans="1:10" ht="28.2" customHeight="1" x14ac:dyDescent="0.25">
      <c r="A12" s="65" t="s">
        <v>18</v>
      </c>
      <c r="B12" s="105">
        <v>24122</v>
      </c>
      <c r="C12" s="101" t="s">
        <v>33</v>
      </c>
      <c r="D12" s="93">
        <v>750</v>
      </c>
      <c r="E12" s="89">
        <f t="shared" si="0"/>
        <v>750</v>
      </c>
      <c r="F12" s="69" t="s">
        <v>25</v>
      </c>
      <c r="G12" s="18" t="s">
        <v>279</v>
      </c>
      <c r="H12" s="69" t="str">
        <f>+G12</f>
        <v>ร้านบุญอำไพการเกษตร</v>
      </c>
      <c r="I12" s="70" t="s">
        <v>26</v>
      </c>
      <c r="J12" s="73" t="s">
        <v>280</v>
      </c>
    </row>
    <row r="13" spans="1:10" ht="28.2" customHeight="1" x14ac:dyDescent="0.25">
      <c r="A13" s="65" t="s">
        <v>19</v>
      </c>
      <c r="B13" s="105">
        <v>24123</v>
      </c>
      <c r="C13" s="73" t="s">
        <v>281</v>
      </c>
      <c r="D13" s="68">
        <v>2200</v>
      </c>
      <c r="E13" s="68">
        <f t="shared" si="0"/>
        <v>2200</v>
      </c>
      <c r="F13" s="69" t="s">
        <v>25</v>
      </c>
      <c r="G13" s="69" t="s">
        <v>277</v>
      </c>
      <c r="H13" s="69" t="str">
        <f>+G13</f>
        <v>นายธนโชติ อุ่นทวี</v>
      </c>
      <c r="I13" s="70" t="s">
        <v>26</v>
      </c>
      <c r="J13" s="73" t="s">
        <v>282</v>
      </c>
    </row>
    <row r="14" spans="1:10" ht="28.2" customHeight="1" x14ac:dyDescent="0.25">
      <c r="A14" s="65" t="s">
        <v>20</v>
      </c>
      <c r="B14" s="105">
        <v>24129</v>
      </c>
      <c r="C14" s="73" t="s">
        <v>283</v>
      </c>
      <c r="D14" s="68">
        <v>9600</v>
      </c>
      <c r="E14" s="68">
        <f t="shared" si="0"/>
        <v>9600</v>
      </c>
      <c r="F14" s="69" t="s">
        <v>25</v>
      </c>
      <c r="G14" s="69" t="s">
        <v>284</v>
      </c>
      <c r="H14" s="69" t="str">
        <f>+G14</f>
        <v>ร้านรวมเจริญภูริเดช</v>
      </c>
      <c r="I14" s="70" t="s">
        <v>26</v>
      </c>
      <c r="J14" s="73" t="s">
        <v>285</v>
      </c>
    </row>
    <row r="15" spans="1:10" ht="28.2" customHeight="1" x14ac:dyDescent="0.2">
      <c r="A15" s="65"/>
      <c r="B15" s="65"/>
      <c r="C15" s="73"/>
      <c r="D15" s="68"/>
      <c r="E15" s="68"/>
      <c r="F15" s="69"/>
      <c r="G15" s="69"/>
      <c r="H15" s="69"/>
      <c r="I15" s="70"/>
      <c r="J15" s="73"/>
    </row>
    <row r="16" spans="1:10" ht="28.2" hidden="1" customHeight="1" x14ac:dyDescent="0.2">
      <c r="A16" s="65"/>
      <c r="B16" s="65"/>
      <c r="C16" s="73"/>
      <c r="D16" s="68"/>
      <c r="E16" s="68"/>
      <c r="F16" s="69"/>
      <c r="G16" s="69"/>
      <c r="H16" s="69"/>
      <c r="I16" s="70"/>
      <c r="J16" s="73"/>
    </row>
    <row r="17" spans="1:10" ht="28.2" hidden="1" customHeight="1" x14ac:dyDescent="0.2">
      <c r="A17" s="65"/>
      <c r="B17" s="65"/>
      <c r="C17" s="73"/>
      <c r="D17" s="68"/>
      <c r="E17" s="68"/>
      <c r="F17" s="69"/>
      <c r="G17" s="69"/>
      <c r="H17" s="69"/>
      <c r="I17" s="70"/>
      <c r="J17" s="73"/>
    </row>
    <row r="18" spans="1:10" ht="28.2" hidden="1" customHeight="1" x14ac:dyDescent="0.2">
      <c r="A18" s="65"/>
      <c r="B18" s="65"/>
      <c r="C18" s="73"/>
      <c r="D18" s="68"/>
      <c r="E18" s="68"/>
      <c r="F18" s="69"/>
      <c r="G18" s="69"/>
      <c r="H18" s="69"/>
      <c r="I18" s="70"/>
      <c r="J18" s="73"/>
    </row>
    <row r="19" spans="1:10" ht="28.2" hidden="1" customHeight="1" x14ac:dyDescent="0.2">
      <c r="A19" s="79"/>
      <c r="B19" s="65"/>
      <c r="C19" s="73"/>
      <c r="D19" s="68"/>
      <c r="E19" s="68"/>
      <c r="F19" s="69"/>
      <c r="G19" s="69"/>
      <c r="H19" s="69"/>
      <c r="I19" s="70"/>
      <c r="J19" s="73"/>
    </row>
    <row r="20" spans="1:10" ht="28.2" hidden="1" customHeight="1" x14ac:dyDescent="0.25">
      <c r="A20" s="79"/>
      <c r="B20" s="65"/>
      <c r="C20" s="73"/>
      <c r="D20" s="68"/>
      <c r="E20" s="68"/>
      <c r="F20" s="69"/>
      <c r="G20" s="69"/>
      <c r="H20" s="69"/>
      <c r="I20" s="70"/>
      <c r="J20" s="73"/>
    </row>
    <row r="21" spans="1:10" ht="28.2" customHeight="1" x14ac:dyDescent="0.25">
      <c r="A21" s="75"/>
      <c r="B21" s="97"/>
      <c r="C21" s="76"/>
      <c r="D21" s="77"/>
      <c r="E21" s="77"/>
      <c r="F21" s="26"/>
      <c r="G21" s="81"/>
      <c r="H21" s="26"/>
      <c r="I21" s="63"/>
      <c r="J21" s="76"/>
    </row>
    <row r="22" spans="1:10" ht="28.2" customHeight="1" x14ac:dyDescent="0.25">
      <c r="A22" s="115" t="s">
        <v>41</v>
      </c>
      <c r="B22" s="116"/>
      <c r="C22" s="117"/>
      <c r="D22" s="7">
        <f>SUM(D6:D21)</f>
        <v>42392</v>
      </c>
      <c r="E22" s="7">
        <f>SUM(E6:E21)</f>
        <v>42392</v>
      </c>
      <c r="F22" s="35"/>
      <c r="G22" s="35"/>
      <c r="H22" s="35"/>
      <c r="I22" s="35"/>
      <c r="J22" s="36"/>
    </row>
  </sheetData>
  <mergeCells count="4">
    <mergeCell ref="A1:J1"/>
    <mergeCell ref="A2:J2"/>
    <mergeCell ref="A3:J3"/>
    <mergeCell ref="A22:C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38"/>
  <sheetViews>
    <sheetView view="pageBreakPreview" topLeftCell="E5" zoomScale="120" zoomScaleNormal="60" zoomScaleSheetLayoutView="120" workbookViewId="0">
      <selection activeCell="B17" sqref="A17:XFD32"/>
    </sheetView>
  </sheetViews>
  <sheetFormatPr defaultColWidth="9" defaultRowHeight="24.6" x14ac:dyDescent="0.25"/>
  <cols>
    <col min="1" max="1" width="7.19921875" style="18" customWidth="1"/>
    <col min="2" max="2" width="16.19921875" style="1" customWidth="1"/>
    <col min="3" max="3" width="25.3984375" style="1" customWidth="1"/>
    <col min="4" max="4" width="12.59765625" style="1" customWidth="1"/>
    <col min="5" max="5" width="12.8984375" style="1" customWidth="1"/>
    <col min="6" max="6" width="13" style="1" customWidth="1"/>
    <col min="7" max="7" width="26.3984375" style="1" customWidth="1"/>
    <col min="8" max="8" width="25.09765625" style="1" customWidth="1"/>
    <col min="9" max="9" width="14" style="1" customWidth="1"/>
    <col min="10" max="10" width="32.59765625" style="1" customWidth="1"/>
    <col min="11" max="16384" width="9" style="1"/>
  </cols>
  <sheetData>
    <row r="1" spans="1:10" s="90" customFormat="1" ht="37.5" x14ac:dyDescent="0.2">
      <c r="A1" s="114" t="str">
        <f>+กาบเชิง!A1</f>
        <v>สรุปผลการดำเนินการจัดซื้อจัดจ้างในรอบเดือน มกราคม 2566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90" customFormat="1" ht="37.799999999999997" x14ac:dyDescent="0.25">
      <c r="A2" s="114" t="s">
        <v>42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90" customFormat="1" ht="37.5" x14ac:dyDescent="0.2">
      <c r="A3" s="114" t="str">
        <f>+ดงพลอง!A3</f>
        <v>ประจำเดือน มกราคม พ.ศ.2566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0" ht="28.2" customHeight="1" x14ac:dyDescent="0.25">
      <c r="A5" s="74"/>
      <c r="B5" s="3"/>
      <c r="C5" s="3" t="s">
        <v>32</v>
      </c>
      <c r="D5" s="74"/>
      <c r="E5" s="74"/>
      <c r="F5" s="25"/>
      <c r="G5" s="74"/>
      <c r="H5" s="74"/>
      <c r="I5" s="74"/>
      <c r="J5" s="74"/>
    </row>
    <row r="6" spans="1:10" ht="28.2" customHeight="1" x14ac:dyDescent="0.25">
      <c r="A6" s="79" t="s">
        <v>23</v>
      </c>
      <c r="B6" s="104">
        <v>44931</v>
      </c>
      <c r="C6" s="73" t="s">
        <v>197</v>
      </c>
      <c r="D6" s="68">
        <v>340</v>
      </c>
      <c r="E6" s="68">
        <f>+D6</f>
        <v>340</v>
      </c>
      <c r="F6" s="69" t="s">
        <v>25</v>
      </c>
      <c r="G6" s="69" t="s">
        <v>198</v>
      </c>
      <c r="H6" s="69" t="str">
        <f>+G6</f>
        <v>บริษัท ปิโตรเลียมไทยคอร์ปอเรชั่น จำกัด</v>
      </c>
      <c r="I6" s="70" t="s">
        <v>26</v>
      </c>
      <c r="J6" s="73" t="s">
        <v>223</v>
      </c>
    </row>
    <row r="7" spans="1:10" ht="28.2" customHeight="1" x14ac:dyDescent="0.25">
      <c r="A7" s="79" t="s">
        <v>13</v>
      </c>
      <c r="B7" s="104">
        <v>44936</v>
      </c>
      <c r="C7" s="73" t="s">
        <v>224</v>
      </c>
      <c r="D7" s="68">
        <v>4930</v>
      </c>
      <c r="E7" s="68">
        <v>4930</v>
      </c>
      <c r="F7" s="69" t="s">
        <v>25</v>
      </c>
      <c r="G7" s="69" t="s">
        <v>225</v>
      </c>
      <c r="H7" s="69" t="str">
        <f>+G7</f>
        <v>ห้างคลังพาซ่าจอมสุรางค์ชั้น4</v>
      </c>
      <c r="I7" s="70" t="s">
        <v>26</v>
      </c>
      <c r="J7" s="73" t="s">
        <v>226</v>
      </c>
    </row>
    <row r="8" spans="1:10" ht="28.2" customHeight="1" x14ac:dyDescent="0.25">
      <c r="A8" s="79" t="s">
        <v>14</v>
      </c>
      <c r="B8" s="104">
        <v>24123</v>
      </c>
      <c r="C8" s="73" t="s">
        <v>227</v>
      </c>
      <c r="D8" s="68">
        <v>1900</v>
      </c>
      <c r="E8" s="68">
        <f>+D8</f>
        <v>1900</v>
      </c>
      <c r="F8" s="69" t="s">
        <v>25</v>
      </c>
      <c r="G8" s="69" t="s">
        <v>228</v>
      </c>
      <c r="H8" s="69" t="str">
        <f t="shared" ref="H8:H32" si="0">+G8</f>
        <v>อู่ช่างเอ็ม ไดนาโม</v>
      </c>
      <c r="I8" s="70" t="s">
        <v>26</v>
      </c>
      <c r="J8" s="73" t="s">
        <v>229</v>
      </c>
    </row>
    <row r="9" spans="1:10" ht="28.2" customHeight="1" x14ac:dyDescent="0.25">
      <c r="A9" s="79" t="s">
        <v>15</v>
      </c>
      <c r="B9" s="104">
        <v>44942</v>
      </c>
      <c r="C9" s="1" t="s">
        <v>227</v>
      </c>
      <c r="D9" s="68">
        <v>1444.5</v>
      </c>
      <c r="E9" s="68">
        <f>+D9</f>
        <v>1444.5</v>
      </c>
      <c r="F9" s="69" t="s">
        <v>25</v>
      </c>
      <c r="G9" s="69" t="s">
        <v>230</v>
      </c>
      <c r="H9" s="69" t="str">
        <f t="shared" si="0"/>
        <v>เจ้าพระยาอะไหล่ (สำนักงานใหญ๋)</v>
      </c>
      <c r="I9" s="70" t="s">
        <v>26</v>
      </c>
      <c r="J9" s="73" t="s">
        <v>231</v>
      </c>
    </row>
    <row r="10" spans="1:10" ht="28.2" customHeight="1" x14ac:dyDescent="0.25">
      <c r="A10" s="79" t="s">
        <v>16</v>
      </c>
      <c r="B10" s="104">
        <v>44942</v>
      </c>
      <c r="C10" s="73" t="s">
        <v>227</v>
      </c>
      <c r="D10" s="68">
        <v>700</v>
      </c>
      <c r="E10" s="68">
        <f>+D10</f>
        <v>700</v>
      </c>
      <c r="F10" s="69" t="s">
        <v>25</v>
      </c>
      <c r="G10" s="69" t="s">
        <v>228</v>
      </c>
      <c r="H10" s="69" t="str">
        <f t="shared" si="0"/>
        <v>อู่ช่างเอ็ม ไดนาโม</v>
      </c>
      <c r="I10" s="70" t="s">
        <v>26</v>
      </c>
      <c r="J10" s="73" t="s">
        <v>232</v>
      </c>
    </row>
    <row r="11" spans="1:10" ht="28.2" customHeight="1" x14ac:dyDescent="0.25">
      <c r="A11" s="79" t="s">
        <v>17</v>
      </c>
      <c r="B11" s="104">
        <v>44931</v>
      </c>
      <c r="C11" s="73" t="s">
        <v>227</v>
      </c>
      <c r="D11" s="68">
        <v>8450</v>
      </c>
      <c r="E11" s="68">
        <f t="shared" ref="E11:E32" si="1">+D11</f>
        <v>8450</v>
      </c>
      <c r="F11" s="69" t="s">
        <v>25</v>
      </c>
      <c r="G11" s="69" t="s">
        <v>233</v>
      </c>
      <c r="H11" s="69" t="str">
        <f t="shared" si="0"/>
        <v>ดาวรุ่งการยาง</v>
      </c>
      <c r="I11" s="70" t="s">
        <v>26</v>
      </c>
      <c r="J11" s="73" t="s">
        <v>234</v>
      </c>
    </row>
    <row r="12" spans="1:10" ht="28.2" customHeight="1" x14ac:dyDescent="0.25">
      <c r="A12" s="79" t="s">
        <v>18</v>
      </c>
      <c r="B12" s="104">
        <v>44946</v>
      </c>
      <c r="C12" s="73" t="s">
        <v>227</v>
      </c>
      <c r="D12" s="68">
        <v>3832</v>
      </c>
      <c r="E12" s="68">
        <f t="shared" si="1"/>
        <v>3832</v>
      </c>
      <c r="F12" s="69" t="s">
        <v>25</v>
      </c>
      <c r="G12" s="69" t="s">
        <v>85</v>
      </c>
      <c r="H12" s="69" t="str">
        <f t="shared" si="0"/>
        <v>บริษัท คูโบต้าชัยศิริขอนแก่น</v>
      </c>
      <c r="I12" s="70" t="s">
        <v>26</v>
      </c>
      <c r="J12" s="73" t="s">
        <v>235</v>
      </c>
    </row>
    <row r="13" spans="1:10" ht="28.2" customHeight="1" x14ac:dyDescent="0.25">
      <c r="A13" s="79" t="s">
        <v>19</v>
      </c>
      <c r="B13" s="104">
        <v>44941</v>
      </c>
      <c r="C13" s="73" t="s">
        <v>38</v>
      </c>
      <c r="D13" s="68">
        <v>2700</v>
      </c>
      <c r="E13" s="68">
        <f t="shared" si="1"/>
        <v>2700</v>
      </c>
      <c r="F13" s="69" t="s">
        <v>25</v>
      </c>
      <c r="G13" s="69" t="s">
        <v>250</v>
      </c>
      <c r="H13" s="69" t="str">
        <f t="shared" si="0"/>
        <v>ตึกขาวค้าเหล็ก</v>
      </c>
      <c r="I13" s="70" t="s">
        <v>26</v>
      </c>
      <c r="J13" s="73" t="s">
        <v>251</v>
      </c>
    </row>
    <row r="14" spans="1:10" ht="28.2" customHeight="1" x14ac:dyDescent="0.25">
      <c r="A14" s="79" t="s">
        <v>19</v>
      </c>
      <c r="B14" s="104">
        <v>44944</v>
      </c>
      <c r="C14" s="73" t="s">
        <v>227</v>
      </c>
      <c r="D14" s="68">
        <v>8260</v>
      </c>
      <c r="E14" s="68">
        <f t="shared" si="1"/>
        <v>8260</v>
      </c>
      <c r="F14" s="69" t="s">
        <v>25</v>
      </c>
      <c r="G14" s="69" t="s">
        <v>252</v>
      </c>
      <c r="H14" s="69" t="str">
        <f>+G14</f>
        <v>อู่ช่างพล</v>
      </c>
      <c r="I14" s="70" t="s">
        <v>26</v>
      </c>
      <c r="J14" s="73" t="s">
        <v>253</v>
      </c>
    </row>
    <row r="15" spans="1:10" ht="28.2" customHeight="1" x14ac:dyDescent="0.25">
      <c r="A15" s="79" t="s">
        <v>20</v>
      </c>
      <c r="B15" s="104">
        <v>44938</v>
      </c>
      <c r="C15" s="73" t="s">
        <v>254</v>
      </c>
      <c r="D15" s="68">
        <v>115</v>
      </c>
      <c r="E15" s="68">
        <f t="shared" si="1"/>
        <v>115</v>
      </c>
      <c r="F15" s="69" t="s">
        <v>25</v>
      </c>
      <c r="G15" s="69" t="s">
        <v>198</v>
      </c>
      <c r="H15" s="86" t="str">
        <f>+G15</f>
        <v>บริษัท ปิโตรเลียมไทยคอร์ปอเรชั่น จำกัด</v>
      </c>
      <c r="I15" s="70" t="s">
        <v>26</v>
      </c>
      <c r="J15" s="73" t="s">
        <v>255</v>
      </c>
    </row>
    <row r="16" spans="1:10" ht="28.2" customHeight="1" x14ac:dyDescent="0.25">
      <c r="A16" s="79" t="s">
        <v>21</v>
      </c>
      <c r="B16" s="104">
        <v>44931</v>
      </c>
      <c r="C16" s="73" t="s">
        <v>227</v>
      </c>
      <c r="D16" s="68">
        <v>1500</v>
      </c>
      <c r="E16" s="68">
        <f t="shared" si="1"/>
        <v>1500</v>
      </c>
      <c r="F16" s="69" t="s">
        <v>25</v>
      </c>
      <c r="G16" s="69" t="s">
        <v>233</v>
      </c>
      <c r="H16" s="69" t="str">
        <f>+G16</f>
        <v>ดาวรุ่งการยาง</v>
      </c>
      <c r="I16" s="70" t="s">
        <v>26</v>
      </c>
      <c r="J16" s="73" t="s">
        <v>256</v>
      </c>
    </row>
    <row r="17" spans="1:10" ht="28.2" hidden="1" customHeight="1" x14ac:dyDescent="0.2">
      <c r="A17" s="79" t="s">
        <v>34</v>
      </c>
      <c r="B17" s="104">
        <v>44901</v>
      </c>
      <c r="C17" s="73" t="s">
        <v>38</v>
      </c>
      <c r="D17" s="68"/>
      <c r="E17" s="68"/>
      <c r="F17" s="69" t="s">
        <v>25</v>
      </c>
      <c r="G17" s="69" t="s">
        <v>199</v>
      </c>
      <c r="H17" s="69" t="str">
        <f t="shared" si="0"/>
        <v>บริษัท บ้านยาเป็นหนึ่ง จำกัด</v>
      </c>
      <c r="I17" s="70" t="s">
        <v>26</v>
      </c>
      <c r="J17" s="73" t="s">
        <v>200</v>
      </c>
    </row>
    <row r="18" spans="1:10" ht="28.2" hidden="1" customHeight="1" x14ac:dyDescent="0.2">
      <c r="A18" s="79" t="s">
        <v>35</v>
      </c>
      <c r="B18" s="104">
        <v>44908</v>
      </c>
      <c r="C18" s="73" t="s">
        <v>38</v>
      </c>
      <c r="D18" s="68"/>
      <c r="E18" s="68"/>
      <c r="F18" s="69" t="s">
        <v>25</v>
      </c>
      <c r="G18" s="69" t="s">
        <v>201</v>
      </c>
      <c r="H18" s="69" t="str">
        <f t="shared" si="0"/>
        <v>บริษัท ซีอาร์ซี ไท วัสดุ</v>
      </c>
      <c r="I18" s="70" t="s">
        <v>26</v>
      </c>
      <c r="J18" s="73" t="s">
        <v>202</v>
      </c>
    </row>
    <row r="19" spans="1:10" ht="28.2" hidden="1" customHeight="1" x14ac:dyDescent="0.2">
      <c r="A19" s="79" t="s">
        <v>36</v>
      </c>
      <c r="B19" s="104">
        <v>44901</v>
      </c>
      <c r="C19" s="73" t="s">
        <v>38</v>
      </c>
      <c r="D19" s="68"/>
      <c r="E19" s="68"/>
      <c r="F19" s="69" t="s">
        <v>25</v>
      </c>
      <c r="G19" s="69" t="s">
        <v>199</v>
      </c>
      <c r="H19" s="69" t="str">
        <f t="shared" si="0"/>
        <v>บริษัท บ้านยาเป็นหนึ่ง จำกัด</v>
      </c>
      <c r="I19" s="70" t="s">
        <v>26</v>
      </c>
      <c r="J19" s="73" t="s">
        <v>203</v>
      </c>
    </row>
    <row r="20" spans="1:10" ht="28.2" hidden="1" customHeight="1" x14ac:dyDescent="0.2">
      <c r="A20" s="79" t="s">
        <v>47</v>
      </c>
      <c r="B20" s="104">
        <v>44909</v>
      </c>
      <c r="C20" s="73" t="s">
        <v>197</v>
      </c>
      <c r="D20" s="68"/>
      <c r="E20" s="68"/>
      <c r="F20" s="69" t="s">
        <v>25</v>
      </c>
      <c r="G20" s="69" t="s">
        <v>103</v>
      </c>
      <c r="H20" s="69" t="str">
        <f t="shared" si="0"/>
        <v>หนองแวงวัสดุก่อสร้าง</v>
      </c>
      <c r="I20" s="70" t="s">
        <v>26</v>
      </c>
      <c r="J20" s="73" t="s">
        <v>204</v>
      </c>
    </row>
    <row r="21" spans="1:10" ht="28.2" hidden="1" customHeight="1" x14ac:dyDescent="0.2">
      <c r="A21" s="79" t="s">
        <v>48</v>
      </c>
      <c r="B21" s="104"/>
      <c r="C21" s="73"/>
      <c r="D21" s="68"/>
      <c r="E21" s="68"/>
      <c r="F21" s="69"/>
      <c r="G21" s="69"/>
      <c r="H21" s="69"/>
      <c r="I21" s="70"/>
      <c r="J21" s="73"/>
    </row>
    <row r="22" spans="1:10" ht="28.2" hidden="1" customHeight="1" x14ac:dyDescent="0.2">
      <c r="A22" s="79" t="s">
        <v>49</v>
      </c>
      <c r="B22" s="65"/>
      <c r="C22" s="73" t="s">
        <v>82</v>
      </c>
      <c r="D22" s="68"/>
      <c r="E22" s="68">
        <f t="shared" ref="E22:E26" si="2">+D22</f>
        <v>0</v>
      </c>
      <c r="F22" s="69" t="s">
        <v>25</v>
      </c>
      <c r="G22" s="69" t="s">
        <v>83</v>
      </c>
      <c r="H22" s="69" t="str">
        <f t="shared" si="0"/>
        <v>บริษัท รายชสีมาสมชายอะไหล่</v>
      </c>
      <c r="I22" s="70" t="s">
        <v>26</v>
      </c>
      <c r="J22" s="73" t="s">
        <v>87</v>
      </c>
    </row>
    <row r="23" spans="1:10" ht="28.2" hidden="1" customHeight="1" x14ac:dyDescent="0.2">
      <c r="A23" s="79" t="s">
        <v>50</v>
      </c>
      <c r="B23" s="65"/>
      <c r="C23" s="73" t="s">
        <v>72</v>
      </c>
      <c r="D23" s="68"/>
      <c r="E23" s="68">
        <f t="shared" si="2"/>
        <v>0</v>
      </c>
      <c r="F23" s="69" t="s">
        <v>25</v>
      </c>
      <c r="G23" s="69" t="s">
        <v>71</v>
      </c>
      <c r="H23" s="69" t="str">
        <f>+G23</f>
        <v>ร้าน อู่ช่างพล</v>
      </c>
      <c r="I23" s="70" t="s">
        <v>26</v>
      </c>
      <c r="J23" s="73" t="s">
        <v>87</v>
      </c>
    </row>
    <row r="24" spans="1:10" ht="28.2" hidden="1" customHeight="1" x14ac:dyDescent="0.2">
      <c r="A24" s="79" t="s">
        <v>51</v>
      </c>
      <c r="B24" s="65"/>
      <c r="C24" s="73" t="s">
        <v>84</v>
      </c>
      <c r="D24" s="68"/>
      <c r="E24" s="68">
        <f t="shared" si="2"/>
        <v>0</v>
      </c>
      <c r="F24" s="69" t="s">
        <v>25</v>
      </c>
      <c r="G24" s="69" t="s">
        <v>85</v>
      </c>
      <c r="H24" s="69" t="str">
        <f t="shared" si="0"/>
        <v>บริษัท คูโบต้าชัยศิริขอนแก่น</v>
      </c>
      <c r="I24" s="70" t="s">
        <v>26</v>
      </c>
      <c r="J24" s="73" t="s">
        <v>87</v>
      </c>
    </row>
    <row r="25" spans="1:10" ht="28.2" hidden="1" customHeight="1" x14ac:dyDescent="0.2">
      <c r="A25" s="79"/>
      <c r="B25" s="65"/>
      <c r="C25" s="73"/>
      <c r="D25" s="68"/>
      <c r="E25" s="68">
        <f t="shared" si="2"/>
        <v>0</v>
      </c>
      <c r="F25" s="69" t="s">
        <v>25</v>
      </c>
      <c r="G25" s="69"/>
      <c r="H25" s="69">
        <f t="shared" si="0"/>
        <v>0</v>
      </c>
      <c r="I25" s="70" t="s">
        <v>26</v>
      </c>
      <c r="J25" s="73" t="s">
        <v>87</v>
      </c>
    </row>
    <row r="26" spans="1:10" ht="28.2" hidden="1" customHeight="1" x14ac:dyDescent="0.2">
      <c r="A26" s="79"/>
      <c r="B26" s="65"/>
      <c r="C26" s="73"/>
      <c r="D26" s="68"/>
      <c r="E26" s="68">
        <f t="shared" si="2"/>
        <v>0</v>
      </c>
      <c r="F26" s="69" t="s">
        <v>25</v>
      </c>
      <c r="G26" s="69"/>
      <c r="H26" s="69">
        <f t="shared" si="0"/>
        <v>0</v>
      </c>
      <c r="I26" s="70" t="s">
        <v>26</v>
      </c>
      <c r="J26" s="73" t="s">
        <v>87</v>
      </c>
    </row>
    <row r="27" spans="1:10" ht="28.2" hidden="1" customHeight="1" x14ac:dyDescent="0.2">
      <c r="A27" s="79"/>
      <c r="B27" s="65"/>
      <c r="C27" s="73"/>
      <c r="D27" s="68"/>
      <c r="E27" s="68">
        <f t="shared" si="1"/>
        <v>0</v>
      </c>
      <c r="F27" s="69" t="s">
        <v>25</v>
      </c>
      <c r="G27" s="69"/>
      <c r="H27" s="69">
        <f t="shared" si="0"/>
        <v>0</v>
      </c>
      <c r="I27" s="70" t="s">
        <v>26</v>
      </c>
      <c r="J27" s="73" t="s">
        <v>87</v>
      </c>
    </row>
    <row r="28" spans="1:10" ht="28.2" hidden="1" customHeight="1" x14ac:dyDescent="0.2">
      <c r="A28" s="79"/>
      <c r="B28" s="65"/>
      <c r="C28" s="73"/>
      <c r="D28" s="68"/>
      <c r="E28" s="68">
        <f>+D28</f>
        <v>0</v>
      </c>
      <c r="F28" s="69" t="s">
        <v>25</v>
      </c>
      <c r="G28" s="69"/>
      <c r="H28" s="69">
        <f>+G28</f>
        <v>0</v>
      </c>
      <c r="I28" s="70" t="s">
        <v>26</v>
      </c>
      <c r="J28" s="73" t="s">
        <v>87</v>
      </c>
    </row>
    <row r="29" spans="1:10" ht="28.2" hidden="1" customHeight="1" x14ac:dyDescent="0.2">
      <c r="A29" s="79"/>
      <c r="B29" s="65"/>
      <c r="C29" s="73"/>
      <c r="D29" s="68"/>
      <c r="E29" s="68">
        <f>+D29</f>
        <v>0</v>
      </c>
      <c r="F29" s="69" t="s">
        <v>25</v>
      </c>
      <c r="G29" s="69"/>
      <c r="H29" s="69">
        <f>+G29</f>
        <v>0</v>
      </c>
      <c r="I29" s="70" t="s">
        <v>26</v>
      </c>
      <c r="J29" s="73" t="s">
        <v>87</v>
      </c>
    </row>
    <row r="30" spans="1:10" ht="28.2" hidden="1" customHeight="1" x14ac:dyDescent="0.2">
      <c r="A30" s="79"/>
      <c r="B30" s="65"/>
      <c r="C30" s="73"/>
      <c r="D30" s="68"/>
      <c r="E30" s="68">
        <f t="shared" si="1"/>
        <v>0</v>
      </c>
      <c r="F30" s="69" t="s">
        <v>25</v>
      </c>
      <c r="G30" s="69"/>
      <c r="H30" s="69">
        <f t="shared" si="0"/>
        <v>0</v>
      </c>
      <c r="I30" s="70" t="s">
        <v>26</v>
      </c>
      <c r="J30" s="73" t="s">
        <v>87</v>
      </c>
    </row>
    <row r="31" spans="1:10" ht="28.2" hidden="1" customHeight="1" x14ac:dyDescent="0.2">
      <c r="A31" s="79"/>
      <c r="B31" s="65"/>
      <c r="C31" s="73"/>
      <c r="D31" s="68"/>
      <c r="E31" s="68">
        <f t="shared" si="1"/>
        <v>0</v>
      </c>
      <c r="F31" s="69" t="s">
        <v>25</v>
      </c>
      <c r="G31" s="80"/>
      <c r="H31" s="80">
        <f t="shared" si="0"/>
        <v>0</v>
      </c>
      <c r="I31" s="70" t="s">
        <v>26</v>
      </c>
      <c r="J31" s="73" t="s">
        <v>87</v>
      </c>
    </row>
    <row r="32" spans="1:10" ht="28.2" hidden="1" customHeight="1" x14ac:dyDescent="0.2">
      <c r="A32" s="79"/>
      <c r="B32" s="84"/>
      <c r="C32" s="76"/>
      <c r="D32" s="77"/>
      <c r="E32" s="77">
        <f t="shared" si="1"/>
        <v>0</v>
      </c>
      <c r="F32" s="26" t="s">
        <v>25</v>
      </c>
      <c r="G32" s="78"/>
      <c r="H32" s="78">
        <f t="shared" si="0"/>
        <v>0</v>
      </c>
      <c r="I32" s="63" t="s">
        <v>26</v>
      </c>
      <c r="J32" s="73" t="s">
        <v>87</v>
      </c>
    </row>
    <row r="33" spans="1:10" ht="28.2" customHeight="1" x14ac:dyDescent="0.2">
      <c r="A33" s="115"/>
      <c r="B33" s="116"/>
      <c r="C33" s="117"/>
      <c r="D33" s="7">
        <f>SUM(D6:D32)</f>
        <v>34171.5</v>
      </c>
      <c r="E33" s="37">
        <f>SUM(E6:E32)</f>
        <v>34171.5</v>
      </c>
      <c r="F33" s="35"/>
      <c r="G33" s="35"/>
      <c r="H33" s="35"/>
      <c r="I33" s="35"/>
      <c r="J33" s="36"/>
    </row>
    <row r="37" spans="1:10" x14ac:dyDescent="0.25">
      <c r="B37" s="38"/>
      <c r="C37" s="39"/>
      <c r="D37" s="39"/>
      <c r="E37" s="40"/>
      <c r="F37" s="40"/>
      <c r="G37" s="41"/>
      <c r="H37" s="38"/>
      <c r="I37" s="42"/>
      <c r="J37" s="43"/>
    </row>
    <row r="38" spans="1:10" x14ac:dyDescent="0.25">
      <c r="B38" s="38"/>
      <c r="C38" s="39"/>
      <c r="D38" s="39"/>
      <c r="E38" s="39"/>
      <c r="F38" s="39"/>
      <c r="G38" s="43"/>
      <c r="H38" s="43"/>
      <c r="I38" s="44"/>
      <c r="J38" s="43"/>
    </row>
  </sheetData>
  <mergeCells count="4">
    <mergeCell ref="A1:J1"/>
    <mergeCell ref="A2:J2"/>
    <mergeCell ref="A3:J3"/>
    <mergeCell ref="A33:C33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K35"/>
  <sheetViews>
    <sheetView view="pageBreakPreview" zoomScale="80" zoomScaleNormal="70" zoomScaleSheetLayoutView="80" workbookViewId="0">
      <selection activeCell="A25" sqref="A25:XFD25"/>
    </sheetView>
  </sheetViews>
  <sheetFormatPr defaultColWidth="9" defaultRowHeight="24.6" x14ac:dyDescent="0.25"/>
  <cols>
    <col min="1" max="1" width="8.19921875" style="18" customWidth="1"/>
    <col min="2" max="2" width="17.5" style="1" customWidth="1"/>
    <col min="3" max="3" width="40.8984375" style="1" customWidth="1"/>
    <col min="4" max="4" width="15.8984375" style="1" customWidth="1"/>
    <col min="5" max="5" width="13.3984375" style="1" customWidth="1"/>
    <col min="6" max="6" width="13.5" style="1" customWidth="1"/>
    <col min="7" max="7" width="25.5" style="1" customWidth="1"/>
    <col min="8" max="8" width="25.3984375" style="1" customWidth="1"/>
    <col min="9" max="9" width="13.5" style="1" customWidth="1"/>
    <col min="10" max="10" width="31.09765625" style="1" customWidth="1"/>
    <col min="11" max="11" width="6.69921875" style="1" customWidth="1"/>
    <col min="12" max="16384" width="9" style="1"/>
  </cols>
  <sheetData>
    <row r="1" spans="1:11" s="90" customFormat="1" ht="37.5" x14ac:dyDescent="0.2">
      <c r="A1" s="114" t="str">
        <f>+สูงเนิน!A1</f>
        <v>สรุปผลการดำเนินการจัดซื้อจัดจ้างในรอบเดือน มกราคม 2566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1" s="90" customFormat="1" ht="37.799999999999997" x14ac:dyDescent="0.25">
      <c r="A2" s="114" t="s">
        <v>42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1" s="90" customFormat="1" ht="37.5" x14ac:dyDescent="0.2">
      <c r="A3" s="114" t="str">
        <f>+สูงเนิน!A3</f>
        <v>ประจำเดือน มกราคม พ.ศ.2566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1" s="2" customFormat="1" ht="81" x14ac:dyDescent="0.25">
      <c r="A4" s="4" t="s">
        <v>0</v>
      </c>
      <c r="B4" s="23" t="s">
        <v>24</v>
      </c>
      <c r="C4" s="23" t="s">
        <v>1</v>
      </c>
      <c r="D4" s="24" t="s">
        <v>2</v>
      </c>
      <c r="E4" s="4" t="s">
        <v>3</v>
      </c>
      <c r="F4" s="24" t="s">
        <v>4</v>
      </c>
      <c r="G4" s="24" t="s">
        <v>8</v>
      </c>
      <c r="H4" s="24" t="s">
        <v>5</v>
      </c>
      <c r="I4" s="24" t="s">
        <v>6</v>
      </c>
      <c r="J4" s="24" t="s">
        <v>7</v>
      </c>
    </row>
    <row r="5" spans="1:11" s="6" customFormat="1" ht="28.2" customHeight="1" x14ac:dyDescent="0.25">
      <c r="A5" s="57"/>
      <c r="B5" s="3"/>
      <c r="C5" s="3" t="s">
        <v>27</v>
      </c>
      <c r="D5" s="57"/>
      <c r="E5" s="57"/>
      <c r="F5" s="5"/>
      <c r="G5" s="57"/>
      <c r="H5" s="57"/>
      <c r="I5" s="57"/>
      <c r="J5" s="57"/>
    </row>
    <row r="6" spans="1:11" ht="28.2" customHeight="1" x14ac:dyDescent="0.25">
      <c r="A6" s="65" t="s">
        <v>23</v>
      </c>
      <c r="B6" s="104">
        <v>44951</v>
      </c>
      <c r="C6" s="67" t="s">
        <v>39</v>
      </c>
      <c r="D6" s="68">
        <v>2860</v>
      </c>
      <c r="E6" s="68">
        <v>2860</v>
      </c>
      <c r="F6" s="69" t="s">
        <v>25</v>
      </c>
      <c r="G6" s="70" t="s">
        <v>134</v>
      </c>
      <c r="H6" s="70" t="str">
        <f t="shared" ref="H6:H15" si="0">+G6</f>
        <v>ร้านสหวิทยา</v>
      </c>
      <c r="I6" s="71" t="s">
        <v>26</v>
      </c>
      <c r="J6" s="72" t="s">
        <v>319</v>
      </c>
      <c r="K6" s="8"/>
    </row>
    <row r="7" spans="1:11" ht="28.2" hidden="1" customHeight="1" x14ac:dyDescent="0.2">
      <c r="A7" s="65" t="s">
        <v>13</v>
      </c>
      <c r="B7" s="104">
        <v>44914</v>
      </c>
      <c r="C7" s="67" t="s">
        <v>39</v>
      </c>
      <c r="D7" s="68"/>
      <c r="E7" s="68"/>
      <c r="F7" s="69" t="s">
        <v>25</v>
      </c>
      <c r="G7" s="70" t="s">
        <v>134</v>
      </c>
      <c r="H7" s="70" t="str">
        <f t="shared" si="0"/>
        <v>ร้านสหวิทยา</v>
      </c>
      <c r="I7" s="71" t="s">
        <v>26</v>
      </c>
      <c r="J7" s="72" t="s">
        <v>193</v>
      </c>
      <c r="K7" s="8"/>
    </row>
    <row r="8" spans="1:11" ht="28.2" hidden="1" customHeight="1" x14ac:dyDescent="0.2">
      <c r="A8" s="65" t="s">
        <v>14</v>
      </c>
      <c r="B8" s="104">
        <v>44917</v>
      </c>
      <c r="C8" s="67" t="s">
        <v>113</v>
      </c>
      <c r="D8" s="68"/>
      <c r="E8" s="68"/>
      <c r="F8" s="69" t="s">
        <v>25</v>
      </c>
      <c r="G8" s="70" t="s">
        <v>194</v>
      </c>
      <c r="H8" s="70" t="str">
        <f t="shared" si="0"/>
        <v>บริษัท ท็อฟฟี่โฮลเซลล์ จำกัด</v>
      </c>
      <c r="I8" s="71" t="s">
        <v>26</v>
      </c>
      <c r="J8" s="72" t="s">
        <v>221</v>
      </c>
      <c r="K8" s="8"/>
    </row>
    <row r="9" spans="1:11" ht="28.2" hidden="1" customHeight="1" x14ac:dyDescent="0.2">
      <c r="A9" s="65" t="s">
        <v>15</v>
      </c>
      <c r="B9" s="104">
        <v>44901</v>
      </c>
      <c r="C9" s="73" t="s">
        <v>62</v>
      </c>
      <c r="D9" s="68"/>
      <c r="E9" s="68"/>
      <c r="F9" s="69" t="s">
        <v>25</v>
      </c>
      <c r="G9" s="69" t="s">
        <v>88</v>
      </c>
      <c r="H9" s="70" t="str">
        <f t="shared" si="0"/>
        <v>หจก.ออฟฟิศ เซ็นเตอร์ กรุ๊ป</v>
      </c>
      <c r="I9" s="71" t="s">
        <v>26</v>
      </c>
      <c r="J9" s="72" t="s">
        <v>216</v>
      </c>
      <c r="K9" s="8"/>
    </row>
    <row r="10" spans="1:11" ht="28.2" hidden="1" customHeight="1" x14ac:dyDescent="0.2">
      <c r="A10" s="65" t="s">
        <v>16</v>
      </c>
      <c r="B10" s="104">
        <v>44881</v>
      </c>
      <c r="C10" s="73" t="s">
        <v>133</v>
      </c>
      <c r="D10" s="68"/>
      <c r="E10" s="68"/>
      <c r="F10" s="69" t="s">
        <v>25</v>
      </c>
      <c r="G10" s="69" t="s">
        <v>174</v>
      </c>
      <c r="H10" s="70" t="str">
        <f t="shared" si="0"/>
        <v>อัชนัยแอร์</v>
      </c>
      <c r="I10" s="71" t="s">
        <v>26</v>
      </c>
      <c r="J10" s="72" t="s">
        <v>175</v>
      </c>
      <c r="K10" s="8"/>
    </row>
    <row r="11" spans="1:11" ht="27.9" hidden="1" customHeight="1" x14ac:dyDescent="0.2">
      <c r="A11" s="65" t="s">
        <v>17</v>
      </c>
      <c r="B11" s="104">
        <v>44883</v>
      </c>
      <c r="C11" s="73" t="s">
        <v>39</v>
      </c>
      <c r="D11" s="68"/>
      <c r="E11" s="68"/>
      <c r="F11" s="69" t="s">
        <v>25</v>
      </c>
      <c r="G11" s="69" t="s">
        <v>134</v>
      </c>
      <c r="H11" s="70" t="str">
        <f t="shared" si="0"/>
        <v>ร้านสหวิทยา</v>
      </c>
      <c r="I11" s="71" t="s">
        <v>26</v>
      </c>
      <c r="J11" s="72" t="s">
        <v>188</v>
      </c>
      <c r="K11" s="8"/>
    </row>
    <row r="12" spans="1:11" ht="28.2" hidden="1" customHeight="1" x14ac:dyDescent="0.2">
      <c r="A12" s="65" t="s">
        <v>18</v>
      </c>
      <c r="B12" s="104">
        <v>44894</v>
      </c>
      <c r="C12" s="73" t="s">
        <v>113</v>
      </c>
      <c r="D12" s="68"/>
      <c r="E12" s="68"/>
      <c r="F12" s="69" t="s">
        <v>25</v>
      </c>
      <c r="G12" s="69" t="s">
        <v>189</v>
      </c>
      <c r="H12" s="70" t="str">
        <f t="shared" si="0"/>
        <v>บริษัท ทํอฟฟี่โฮลเซลล์ จำกัด</v>
      </c>
      <c r="I12" s="71" t="s">
        <v>26</v>
      </c>
      <c r="J12" s="72" t="s">
        <v>190</v>
      </c>
      <c r="K12" s="8"/>
    </row>
    <row r="13" spans="1:11" ht="28.2" hidden="1" customHeight="1" x14ac:dyDescent="0.2">
      <c r="A13" s="65" t="s">
        <v>19</v>
      </c>
      <c r="B13" s="104">
        <v>44867</v>
      </c>
      <c r="C13" s="73" t="s">
        <v>62</v>
      </c>
      <c r="D13" s="68"/>
      <c r="E13" s="68"/>
      <c r="F13" s="69" t="s">
        <v>25</v>
      </c>
      <c r="G13" s="69" t="s">
        <v>88</v>
      </c>
      <c r="H13" s="70" t="str">
        <f t="shared" si="0"/>
        <v>หจก.ออฟฟิศ เซ็นเตอร์ กรุ๊ป</v>
      </c>
      <c r="I13" s="71" t="s">
        <v>26</v>
      </c>
      <c r="J13" s="72" t="s">
        <v>191</v>
      </c>
      <c r="K13" s="8"/>
    </row>
    <row r="14" spans="1:11" ht="28.2" hidden="1" customHeight="1" x14ac:dyDescent="0.2">
      <c r="A14" s="65" t="s">
        <v>20</v>
      </c>
      <c r="B14" s="104">
        <v>44796</v>
      </c>
      <c r="C14" s="73" t="s">
        <v>39</v>
      </c>
      <c r="D14" s="68"/>
      <c r="E14" s="68"/>
      <c r="F14" s="69" t="s">
        <v>25</v>
      </c>
      <c r="G14" s="69" t="s">
        <v>134</v>
      </c>
      <c r="H14" s="70" t="str">
        <f t="shared" si="0"/>
        <v>ร้านสหวิทยา</v>
      </c>
      <c r="I14" s="71" t="s">
        <v>26</v>
      </c>
      <c r="J14" s="72" t="s">
        <v>135</v>
      </c>
      <c r="K14" s="8"/>
    </row>
    <row r="15" spans="1:11" ht="28.2" hidden="1" customHeight="1" x14ac:dyDescent="0.2">
      <c r="A15" s="65" t="s">
        <v>21</v>
      </c>
      <c r="B15" s="104">
        <v>44796</v>
      </c>
      <c r="C15" s="67" t="s">
        <v>38</v>
      </c>
      <c r="D15" s="68"/>
      <c r="E15" s="68"/>
      <c r="F15" s="69" t="s">
        <v>25</v>
      </c>
      <c r="G15" s="70" t="s">
        <v>64</v>
      </c>
      <c r="H15" s="70" t="str">
        <f t="shared" si="0"/>
        <v>บริษัท ราชสีมายงกิตต์ จำกัด</v>
      </c>
      <c r="I15" s="71" t="s">
        <v>26</v>
      </c>
      <c r="J15" s="72" t="s">
        <v>136</v>
      </c>
      <c r="K15" s="8"/>
    </row>
    <row r="16" spans="1:11" ht="28.2" hidden="1" customHeight="1" x14ac:dyDescent="0.2">
      <c r="A16" s="65" t="s">
        <v>34</v>
      </c>
      <c r="B16" s="104">
        <v>44803</v>
      </c>
      <c r="C16" s="73" t="s">
        <v>137</v>
      </c>
      <c r="D16" s="68"/>
      <c r="E16" s="68"/>
      <c r="F16" s="69" t="s">
        <v>25</v>
      </c>
      <c r="G16" s="69" t="s">
        <v>134</v>
      </c>
      <c r="H16" s="70" t="str">
        <f t="shared" ref="H16:H24" si="1">+G16</f>
        <v>ร้านสหวิทยา</v>
      </c>
      <c r="I16" s="70" t="s">
        <v>26</v>
      </c>
      <c r="J16" s="72" t="s">
        <v>138</v>
      </c>
      <c r="K16" s="8"/>
    </row>
    <row r="17" spans="1:11" ht="28.2" hidden="1" customHeight="1" x14ac:dyDescent="0.2">
      <c r="A17" s="65" t="s">
        <v>35</v>
      </c>
      <c r="B17" s="104">
        <v>44803</v>
      </c>
      <c r="C17" s="73" t="s">
        <v>62</v>
      </c>
      <c r="D17" s="68"/>
      <c r="E17" s="68"/>
      <c r="F17" s="69" t="s">
        <v>25</v>
      </c>
      <c r="G17" s="70" t="s">
        <v>88</v>
      </c>
      <c r="H17" s="70" t="str">
        <f t="shared" si="1"/>
        <v>หจก.ออฟฟิศ เซ็นเตอร์ กรุ๊ป</v>
      </c>
      <c r="I17" s="70" t="s">
        <v>26</v>
      </c>
      <c r="J17" s="72" t="s">
        <v>139</v>
      </c>
      <c r="K17" s="8"/>
    </row>
    <row r="18" spans="1:11" ht="28.2" hidden="1" customHeight="1" x14ac:dyDescent="0.2">
      <c r="A18" s="65" t="s">
        <v>36</v>
      </c>
      <c r="B18" s="104">
        <v>44803</v>
      </c>
      <c r="C18" s="73" t="s">
        <v>113</v>
      </c>
      <c r="D18" s="68"/>
      <c r="E18" s="68"/>
      <c r="F18" s="69" t="s">
        <v>25</v>
      </c>
      <c r="G18" s="70" t="s">
        <v>140</v>
      </c>
      <c r="H18" s="70" t="str">
        <f t="shared" si="1"/>
        <v>บ.ไฟว์สตาร์มาร์โค จำกัด</v>
      </c>
      <c r="I18" s="70" t="s">
        <v>26</v>
      </c>
      <c r="J18" s="72" t="s">
        <v>141</v>
      </c>
      <c r="K18" s="8"/>
    </row>
    <row r="19" spans="1:11" ht="28.2" hidden="1" customHeight="1" x14ac:dyDescent="0.2">
      <c r="A19" s="65" t="s">
        <v>47</v>
      </c>
      <c r="B19" s="104"/>
      <c r="C19" s="73" t="s">
        <v>102</v>
      </c>
      <c r="D19" s="68"/>
      <c r="E19" s="68"/>
      <c r="F19" s="69" t="s">
        <v>25</v>
      </c>
      <c r="G19" s="70" t="s">
        <v>110</v>
      </c>
      <c r="H19" s="70" t="str">
        <f t="shared" si="1"/>
        <v>ร้าน โคราช ปริ๊นเตอร์</v>
      </c>
      <c r="I19" s="70" t="s">
        <v>26</v>
      </c>
      <c r="J19" s="72" t="s">
        <v>111</v>
      </c>
      <c r="K19" s="8"/>
    </row>
    <row r="20" spans="1:11" ht="28.2" hidden="1" customHeight="1" x14ac:dyDescent="0.2">
      <c r="A20" s="65" t="s">
        <v>48</v>
      </c>
      <c r="B20" s="104"/>
      <c r="C20" s="73" t="s">
        <v>113</v>
      </c>
      <c r="D20" s="68"/>
      <c r="E20" s="68"/>
      <c r="F20" s="69" t="s">
        <v>25</v>
      </c>
      <c r="G20" s="70" t="s">
        <v>74</v>
      </c>
      <c r="H20" s="70" t="str">
        <f t="shared" si="1"/>
        <v>บริษัท ไฟว์สตาร์มาร์โค จำกัด</v>
      </c>
      <c r="I20" s="70" t="s">
        <v>26</v>
      </c>
      <c r="J20" s="72" t="s">
        <v>114</v>
      </c>
      <c r="K20" s="8"/>
    </row>
    <row r="21" spans="1:11" ht="28.2" hidden="1" customHeight="1" x14ac:dyDescent="0.2">
      <c r="A21" s="65" t="s">
        <v>49</v>
      </c>
      <c r="B21" s="104"/>
      <c r="C21" s="73" t="s">
        <v>62</v>
      </c>
      <c r="D21" s="68"/>
      <c r="E21" s="68"/>
      <c r="F21" s="69" t="s">
        <v>25</v>
      </c>
      <c r="G21" s="70" t="s">
        <v>88</v>
      </c>
      <c r="H21" s="70" t="str">
        <f t="shared" si="1"/>
        <v>หจก.ออฟฟิศ เซ็นเตอร์ กรุ๊ป</v>
      </c>
      <c r="I21" s="70" t="s">
        <v>26</v>
      </c>
      <c r="J21" s="72" t="s">
        <v>112</v>
      </c>
      <c r="K21" s="8"/>
    </row>
    <row r="22" spans="1:11" ht="28.2" hidden="1" customHeight="1" x14ac:dyDescent="0.2">
      <c r="A22" s="65" t="s">
        <v>50</v>
      </c>
      <c r="B22" s="104"/>
      <c r="C22" s="67" t="s">
        <v>102</v>
      </c>
      <c r="D22" s="68"/>
      <c r="E22" s="68"/>
      <c r="F22" s="69" t="s">
        <v>25</v>
      </c>
      <c r="G22" s="69" t="s">
        <v>115</v>
      </c>
      <c r="H22" s="70" t="str">
        <f t="shared" si="1"/>
        <v>บริษัท นำศิลปืเคหะภัณฑ์ จำกัด</v>
      </c>
      <c r="I22" s="70" t="s">
        <v>26</v>
      </c>
      <c r="J22" s="72" t="s">
        <v>116</v>
      </c>
      <c r="K22" s="8"/>
    </row>
    <row r="23" spans="1:11" ht="28.2" hidden="1" customHeight="1" x14ac:dyDescent="0.2">
      <c r="A23" s="65"/>
      <c r="B23" s="104">
        <v>44720</v>
      </c>
      <c r="C23" s="95"/>
      <c r="D23" s="68"/>
      <c r="E23" s="68"/>
      <c r="F23" s="69" t="s">
        <v>25</v>
      </c>
      <c r="G23" s="69"/>
      <c r="H23" s="70"/>
      <c r="I23" s="70" t="s">
        <v>26</v>
      </c>
      <c r="J23" s="72"/>
      <c r="K23" s="8"/>
    </row>
    <row r="24" spans="1:11" s="6" customFormat="1" ht="28.2" hidden="1" customHeight="1" x14ac:dyDescent="0.2">
      <c r="A24" s="58"/>
      <c r="B24" s="59"/>
      <c r="C24" s="60"/>
      <c r="D24" s="61"/>
      <c r="E24" s="61"/>
      <c r="F24" s="26" t="s">
        <v>25</v>
      </c>
      <c r="G24" s="62"/>
      <c r="H24" s="63">
        <f t="shared" si="1"/>
        <v>0</v>
      </c>
      <c r="I24" s="63" t="s">
        <v>26</v>
      </c>
      <c r="J24" s="64"/>
    </row>
    <row r="25" spans="1:11" s="6" customFormat="1" ht="28.2" hidden="1" customHeight="1" x14ac:dyDescent="0.2">
      <c r="A25" s="124"/>
      <c r="B25" s="125"/>
      <c r="C25" s="126"/>
      <c r="D25" s="9"/>
      <c r="E25" s="9"/>
      <c r="F25" s="10"/>
      <c r="G25" s="11"/>
      <c r="H25" s="10"/>
      <c r="I25" s="12"/>
      <c r="J25" s="13"/>
    </row>
    <row r="26" spans="1:11" s="6" customFormat="1" ht="28.2" customHeight="1" x14ac:dyDescent="0.25">
      <c r="A26" s="121" t="s">
        <v>40</v>
      </c>
      <c r="B26" s="122"/>
      <c r="C26" s="123"/>
      <c r="D26" s="14">
        <f>+D25+ดงสายทอ!D33+ด่านขุนทด!E61+คอนสาร!D41+ดงพลอง!D43+กาบเชิง!D22+สูงเนิน!D33</f>
        <v>144925.29999999999</v>
      </c>
      <c r="E26" s="14"/>
      <c r="F26" s="15"/>
      <c r="G26" s="16"/>
      <c r="H26" s="16"/>
      <c r="I26" s="16"/>
      <c r="J26" s="17"/>
    </row>
    <row r="27" spans="1:11" ht="24" x14ac:dyDescent="0.2">
      <c r="D27" s="1" t="s">
        <v>12</v>
      </c>
    </row>
    <row r="33" spans="7:7" x14ac:dyDescent="0.25">
      <c r="G33" s="70" t="s">
        <v>66</v>
      </c>
    </row>
    <row r="34" spans="7:7" x14ac:dyDescent="0.25">
      <c r="G34" s="70" t="s">
        <v>65</v>
      </c>
    </row>
    <row r="35" spans="7:7" x14ac:dyDescent="0.25">
      <c r="G35" s="69" t="s">
        <v>64</v>
      </c>
    </row>
  </sheetData>
  <mergeCells count="5">
    <mergeCell ref="A1:J1"/>
    <mergeCell ref="A2:J2"/>
    <mergeCell ref="A3:J3"/>
    <mergeCell ref="A26:C26"/>
    <mergeCell ref="A25:C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"/>
  <sheetViews>
    <sheetView view="pageBreakPreview" topLeftCell="A2" zoomScale="140" zoomScaleNormal="100" zoomScaleSheetLayoutView="140" workbookViewId="0">
      <selection activeCell="H6" sqref="H6"/>
    </sheetView>
  </sheetViews>
  <sheetFormatPr defaultColWidth="9" defaultRowHeight="16.8" x14ac:dyDescent="0.5"/>
  <cols>
    <col min="1" max="1" width="3.19921875" style="48" customWidth="1"/>
    <col min="2" max="2" width="10.3984375" style="48" customWidth="1"/>
    <col min="3" max="4" width="9" style="48"/>
    <col min="5" max="5" width="6.5" style="48" customWidth="1"/>
    <col min="6" max="6" width="9" style="48"/>
    <col min="7" max="7" width="8.8984375" style="48" customWidth="1"/>
    <col min="8" max="8" width="5.59765625" style="48" customWidth="1"/>
    <col min="9" max="9" width="16.69921875" style="48" customWidth="1"/>
    <col min="10" max="10" width="4.69921875" style="48" customWidth="1"/>
    <col min="11" max="16384" width="9" style="48"/>
  </cols>
  <sheetData>
    <row r="1" spans="1:10" ht="21.75" x14ac:dyDescent="0.5">
      <c r="A1" s="46"/>
      <c r="B1" s="46"/>
      <c r="C1" s="46"/>
      <c r="D1" s="46"/>
      <c r="E1" s="47"/>
      <c r="F1" s="46"/>
      <c r="G1" s="46"/>
      <c r="H1" s="46"/>
      <c r="I1" s="46"/>
      <c r="J1" s="46"/>
    </row>
    <row r="2" spans="1:10" ht="45" customHeight="1" x14ac:dyDescent="1.05">
      <c r="A2" s="46"/>
      <c r="B2" s="46"/>
      <c r="C2" s="46"/>
      <c r="D2" s="46"/>
      <c r="E2" s="49" t="s">
        <v>67</v>
      </c>
      <c r="F2" s="46"/>
      <c r="G2" s="46"/>
      <c r="H2" s="46"/>
      <c r="I2" s="46"/>
      <c r="J2" s="46"/>
    </row>
    <row r="3" spans="1:10" s="52" customFormat="1" ht="35.4" customHeight="1" x14ac:dyDescent="0.75">
      <c r="A3" s="50"/>
      <c r="B3" s="51" t="s">
        <v>68</v>
      </c>
      <c r="C3" s="50"/>
      <c r="D3" s="50"/>
      <c r="E3" s="50"/>
      <c r="F3" s="50"/>
      <c r="G3" s="50"/>
      <c r="H3" s="50"/>
      <c r="I3" s="50"/>
      <c r="J3" s="50"/>
    </row>
    <row r="4" spans="1:10" s="52" customFormat="1" ht="24.75" customHeight="1" x14ac:dyDescent="0.75">
      <c r="A4" s="50"/>
      <c r="B4" s="53" t="s">
        <v>69</v>
      </c>
      <c r="C4" s="50"/>
      <c r="D4" s="50"/>
      <c r="E4" s="50" t="s">
        <v>70</v>
      </c>
      <c r="F4" s="54" t="s">
        <v>320</v>
      </c>
      <c r="G4" s="50"/>
      <c r="H4" s="55"/>
      <c r="I4" s="50"/>
      <c r="J4" s="50"/>
    </row>
    <row r="5" spans="1:10" s="52" customFormat="1" ht="24.75" customHeight="1" x14ac:dyDescent="0.7">
      <c r="A5" s="50"/>
      <c r="B5" s="53" t="s">
        <v>321</v>
      </c>
      <c r="C5" s="50"/>
      <c r="D5" s="50"/>
      <c r="E5" s="50"/>
      <c r="F5" s="50"/>
      <c r="G5" s="50"/>
      <c r="H5" s="50"/>
      <c r="I5" s="50"/>
      <c r="J5" s="50"/>
    </row>
    <row r="6" spans="1:10" s="52" customFormat="1" ht="27" customHeight="1" x14ac:dyDescent="0.7">
      <c r="A6" s="50"/>
      <c r="B6" s="54" t="s">
        <v>9</v>
      </c>
      <c r="C6" s="50"/>
      <c r="D6" s="50"/>
      <c r="E6" s="50"/>
      <c r="F6" s="50"/>
      <c r="G6" s="50"/>
      <c r="H6" s="50"/>
      <c r="I6" s="50"/>
      <c r="J6" s="50"/>
    </row>
    <row r="7" spans="1:10" s="52" customFormat="1" ht="30.15" customHeight="1" x14ac:dyDescent="0.7">
      <c r="A7" s="50"/>
      <c r="B7" s="45"/>
      <c r="C7" s="45" t="s">
        <v>10</v>
      </c>
      <c r="D7" s="50"/>
      <c r="E7" s="50"/>
      <c r="F7" s="50"/>
      <c r="G7" s="50"/>
      <c r="H7" s="50"/>
      <c r="I7" s="50"/>
      <c r="J7" s="50"/>
    </row>
    <row r="8" spans="1:10" s="52" customFormat="1" ht="24" customHeight="1" x14ac:dyDescent="0.7">
      <c r="A8" s="50"/>
      <c r="B8" s="45" t="s">
        <v>322</v>
      </c>
      <c r="C8" s="50"/>
      <c r="D8" s="50"/>
      <c r="E8" s="50"/>
      <c r="F8" s="50"/>
      <c r="G8" s="50"/>
      <c r="H8" s="50"/>
      <c r="I8" s="50"/>
      <c r="J8" s="50"/>
    </row>
    <row r="9" spans="1:10" s="52" customFormat="1" ht="24" customHeight="1" x14ac:dyDescent="0.7">
      <c r="A9" s="50"/>
      <c r="B9" s="45" t="s">
        <v>323</v>
      </c>
      <c r="C9" s="50"/>
      <c r="D9" s="50"/>
      <c r="E9" s="50"/>
      <c r="F9" s="50"/>
      <c r="G9" s="50"/>
      <c r="H9" s="50"/>
      <c r="I9" s="50"/>
      <c r="J9" s="50"/>
    </row>
    <row r="10" spans="1:10" s="52" customFormat="1" ht="30.15" customHeight="1" x14ac:dyDescent="0.7">
      <c r="A10" s="50"/>
      <c r="B10" s="56"/>
      <c r="C10" s="50" t="s">
        <v>11</v>
      </c>
      <c r="D10" s="50"/>
      <c r="E10" s="50"/>
      <c r="F10" s="50"/>
      <c r="G10" s="50"/>
      <c r="H10" s="50"/>
      <c r="I10" s="50"/>
      <c r="J10" s="50"/>
    </row>
    <row r="11" spans="1:10" ht="17.25" x14ac:dyDescent="0.4">
      <c r="A11" s="46"/>
      <c r="B11" s="46"/>
      <c r="C11" s="46"/>
      <c r="D11" s="46"/>
      <c r="E11" s="46"/>
      <c r="F11" s="46"/>
      <c r="G11" s="46" t="s">
        <v>12</v>
      </c>
      <c r="H11" s="46"/>
      <c r="I11" s="46"/>
      <c r="J11" s="46"/>
    </row>
  </sheetData>
  <pageMargins left="0.9055118110236221" right="0.11811023622047245" top="0.62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ดงสายทอ</vt:lpstr>
      <vt:lpstr>ด่านขุนทด</vt:lpstr>
      <vt:lpstr>คอนสาร</vt:lpstr>
      <vt:lpstr>ดงพลอง</vt:lpstr>
      <vt:lpstr>กาบเชิง</vt:lpstr>
      <vt:lpstr>สูงเนิน</vt:lpstr>
      <vt:lpstr>บริหารทั่วไป</vt:lpstr>
      <vt:lpstr>บันทึก</vt:lpstr>
      <vt:lpstr>กาบเชิง!Print_Area</vt:lpstr>
      <vt:lpstr>คอนสาร!Print_Area</vt:lpstr>
      <vt:lpstr>ดงพลอง!Print_Area</vt:lpstr>
      <vt:lpstr>ดงสายทอ!Print_Area</vt:lpstr>
      <vt:lpstr>บริหารทั่วไป!Print_Area</vt:lpstr>
      <vt:lpstr>สูงเนิน!Print_Area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2023-02-15T08:27:26Z</cp:lastPrinted>
  <dcterms:created xsi:type="dcterms:W3CDTF">2015-03-30T03:35:31Z</dcterms:created>
  <dcterms:modified xsi:type="dcterms:W3CDTF">2023-02-15T08:31:24Z</dcterms:modified>
</cp:coreProperties>
</file>