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O\Desktop\งานปี67\5.จัดซื้อจัดจ้าง 67 ไม่เกิน15\"/>
    </mc:Choice>
  </mc:AlternateContent>
  <xr:revisionPtr revIDLastSave="0" documentId="13_ncr:1_{7DF13E45-4E99-4DE2-91CE-3969C9B180CE}" xr6:coauthVersionLast="47" xr6:coauthVersionMax="47" xr10:uidLastSave="{00000000-0000-0000-0000-000000000000}"/>
  <bookViews>
    <workbookView xWindow="-120" yWindow="-120" windowWidth="21840" windowHeight="13020" tabRatio="665" activeTab="7" xr2:uid="{00000000-000D-0000-FFFF-FFFF00000000}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 บริหารทั่วไป" sheetId="7" r:id="rId7"/>
    <sheet name="บันทึก" sheetId="8" r:id="rId8"/>
  </sheets>
  <definedNames>
    <definedName name="_xlnm.Print_Area" localSheetId="6">' บริหารทั่วไป'!$A$1:$J$25</definedName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ดงพลอง!$A$1:$J$45</definedName>
    <definedName name="_xlnm.Print_Area" localSheetId="0">ดงสายทอ!$A$1:$J$33</definedName>
    <definedName name="_xlnm.Print_Area" localSheetId="5">สูงเนิน!$A$1:$J$33</definedName>
    <definedName name="_xlnm.Print_Titles" localSheetId="1">ด่านขุนทด!$1:$4</definedName>
  </definedNames>
  <calcPr calcId="181029"/>
</workbook>
</file>

<file path=xl/calcChain.xml><?xml version="1.0" encoding="utf-8"?>
<calcChain xmlns="http://schemas.openxmlformats.org/spreadsheetml/2006/main">
  <c r="E16" i="2" l="1"/>
  <c r="E15" i="2"/>
  <c r="E10" i="3"/>
  <c r="E15" i="1" l="1"/>
  <c r="E14" i="1"/>
  <c r="H9" i="7"/>
  <c r="H20" i="2" l="1"/>
  <c r="H19" i="2"/>
  <c r="H6" i="2"/>
  <c r="H21" i="6" l="1"/>
  <c r="E21" i="6"/>
  <c r="E20" i="6"/>
  <c r="D25" i="7"/>
  <c r="E25" i="7" s="1"/>
  <c r="H7" i="7" l="1"/>
  <c r="E7" i="7"/>
  <c r="E7" i="4"/>
  <c r="E8" i="4"/>
  <c r="E9" i="4"/>
  <c r="E6" i="4"/>
  <c r="E28" i="1" l="1"/>
  <c r="E11" i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9" i="5"/>
  <c r="E30" i="5"/>
  <c r="E31" i="5"/>
  <c r="E32" i="5"/>
  <c r="E6" i="5"/>
  <c r="E19" i="3"/>
  <c r="E18" i="3"/>
  <c r="E17" i="3"/>
  <c r="E10" i="2" l="1"/>
  <c r="E20" i="1" l="1"/>
  <c r="E14" i="7" l="1"/>
  <c r="E12" i="4" l="1"/>
  <c r="H12" i="4"/>
  <c r="H11" i="4"/>
  <c r="E11" i="4"/>
  <c r="E23" i="2"/>
  <c r="E22" i="2"/>
  <c r="E8" i="3"/>
  <c r="E7" i="3" l="1"/>
  <c r="E9" i="3"/>
  <c r="E11" i="3"/>
  <c r="E12" i="3"/>
  <c r="E13" i="3"/>
  <c r="E14" i="3"/>
  <c r="E15" i="3"/>
  <c r="E16" i="3"/>
  <c r="E6" i="3"/>
  <c r="E13" i="7" l="1"/>
  <c r="E12" i="7"/>
  <c r="H9" i="4"/>
  <c r="H16" i="3"/>
  <c r="H17" i="3"/>
  <c r="H18" i="3"/>
  <c r="H19" i="3"/>
  <c r="H20" i="3"/>
  <c r="H15" i="3"/>
  <c r="D59" i="1"/>
  <c r="D33" i="4"/>
  <c r="E33" i="4" s="1"/>
  <c r="F35" i="4"/>
  <c r="E11" i="7"/>
  <c r="H6" i="4" l="1"/>
  <c r="E8" i="7"/>
  <c r="E6" i="7"/>
  <c r="E7" i="6"/>
  <c r="E6" i="6"/>
  <c r="E8" i="6"/>
  <c r="E9" i="6"/>
  <c r="E10" i="6"/>
  <c r="D45" i="2" l="1"/>
  <c r="D41" i="5"/>
  <c r="H10" i="4" l="1"/>
  <c r="E10" i="4"/>
  <c r="H14" i="3"/>
  <c r="H13" i="3"/>
  <c r="H13" i="6"/>
  <c r="H14" i="6"/>
  <c r="H15" i="6"/>
  <c r="H16" i="6"/>
  <c r="H17" i="6"/>
  <c r="H18" i="6"/>
  <c r="H19" i="6"/>
  <c r="H20" i="6"/>
  <c r="H28" i="1"/>
  <c r="H27" i="1" l="1"/>
  <c r="E27" i="1"/>
  <c r="H26" i="1"/>
  <c r="E26" i="1"/>
  <c r="H25" i="1"/>
  <c r="E25" i="1"/>
  <c r="H24" i="1"/>
  <c r="E24" i="1"/>
  <c r="H23" i="1"/>
  <c r="E23" i="1"/>
  <c r="E7" i="1" l="1"/>
  <c r="H21" i="7" l="1"/>
  <c r="H14" i="7" l="1"/>
  <c r="H13" i="7"/>
  <c r="H21" i="2" l="1"/>
  <c r="H18" i="2"/>
  <c r="H22" i="1" l="1"/>
  <c r="E22" i="1"/>
  <c r="H21" i="1"/>
  <c r="E21" i="1"/>
  <c r="H20" i="1"/>
  <c r="H19" i="1"/>
  <c r="E19" i="1"/>
  <c r="H18" i="1"/>
  <c r="E18" i="1"/>
  <c r="H17" i="1"/>
  <c r="E17" i="1"/>
  <c r="H16" i="1"/>
  <c r="E16" i="1"/>
  <c r="H15" i="1"/>
  <c r="H21" i="5" l="1"/>
  <c r="H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H17" i="2" l="1"/>
  <c r="H16" i="2"/>
  <c r="H15" i="2"/>
  <c r="H14" i="2"/>
  <c r="E14" i="2"/>
  <c r="H13" i="2"/>
  <c r="E13" i="2"/>
  <c r="H12" i="2"/>
  <c r="E12" i="2"/>
  <c r="E11" i="2"/>
  <c r="H14" i="1" l="1"/>
  <c r="H13" i="1"/>
  <c r="E13" i="1"/>
  <c r="E6" i="1"/>
  <c r="E8" i="1"/>
  <c r="E9" i="1"/>
  <c r="E10" i="1"/>
  <c r="E12" i="1"/>
  <c r="E8" i="2" l="1"/>
  <c r="E9" i="2"/>
  <c r="E7" i="2"/>
  <c r="E6" i="2"/>
  <c r="H12" i="3"/>
  <c r="H11" i="3"/>
  <c r="H10" i="3"/>
  <c r="H9" i="3"/>
  <c r="H8" i="3"/>
  <c r="H7" i="3"/>
  <c r="H6" i="3"/>
  <c r="H6" i="1" l="1"/>
  <c r="H7" i="1"/>
  <c r="H8" i="1"/>
  <c r="H9" i="1"/>
  <c r="H10" i="1"/>
  <c r="H11" i="1"/>
  <c r="H12" i="1"/>
  <c r="H11" i="2" l="1"/>
  <c r="H7" i="2"/>
  <c r="H8" i="2"/>
  <c r="H9" i="2"/>
  <c r="H10" i="2"/>
  <c r="H19" i="5"/>
  <c r="H18" i="5"/>
  <c r="H17" i="5"/>
  <c r="H16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5" i="2" l="1"/>
  <c r="E25" i="2"/>
  <c r="H26" i="2" l="1"/>
  <c r="E26" i="2"/>
  <c r="H24" i="2"/>
  <c r="E24" i="2"/>
  <c r="H23" i="2"/>
  <c r="H27" i="5" l="1"/>
  <c r="H51" i="1" l="1"/>
  <c r="H52" i="1"/>
  <c r="H53" i="1"/>
  <c r="H54" i="1"/>
  <c r="H55" i="1"/>
  <c r="H56" i="1"/>
  <c r="E51" i="1"/>
  <c r="E52" i="1"/>
  <c r="E53" i="1"/>
  <c r="E54" i="1"/>
  <c r="E55" i="1"/>
  <c r="E56" i="1"/>
  <c r="H31" i="6" l="1"/>
  <c r="E31" i="6"/>
  <c r="H34" i="2" l="1"/>
  <c r="H35" i="2"/>
  <c r="H36" i="2"/>
  <c r="H37" i="2"/>
  <c r="H38" i="2"/>
  <c r="H39" i="2"/>
  <c r="H40" i="2"/>
  <c r="H41" i="2"/>
  <c r="H42" i="2"/>
  <c r="H43" i="2"/>
  <c r="H44" i="2"/>
  <c r="E35" i="2"/>
  <c r="E36" i="2"/>
  <c r="E37" i="2"/>
  <c r="E38" i="2"/>
  <c r="E39" i="2"/>
  <c r="E40" i="2"/>
  <c r="E41" i="2"/>
  <c r="E42" i="2"/>
  <c r="E43" i="2"/>
  <c r="E44" i="2"/>
  <c r="E34" i="2"/>
  <c r="H33" i="2"/>
  <c r="E33" i="2"/>
  <c r="H23" i="7" l="1"/>
  <c r="H31" i="5" l="1"/>
  <c r="H32" i="5"/>
  <c r="H33" i="5"/>
  <c r="H34" i="5"/>
  <c r="H35" i="5"/>
  <c r="H36" i="5"/>
  <c r="H37" i="5"/>
  <c r="H38" i="5"/>
  <c r="H39" i="5"/>
  <c r="H40" i="5"/>
  <c r="H32" i="2" l="1"/>
  <c r="E32" i="2"/>
  <c r="H44" i="1" l="1"/>
  <c r="H45" i="1"/>
  <c r="H46" i="1"/>
  <c r="H47" i="1"/>
  <c r="H48" i="1"/>
  <c r="H49" i="1"/>
  <c r="H50" i="1"/>
  <c r="H57" i="1"/>
  <c r="H58" i="1"/>
  <c r="E45" i="1"/>
  <c r="E46" i="1"/>
  <c r="E47" i="1"/>
  <c r="E48" i="1"/>
  <c r="E49" i="1"/>
  <c r="E50" i="1"/>
  <c r="E57" i="1"/>
  <c r="E58" i="1"/>
  <c r="E44" i="1"/>
  <c r="H43" i="1"/>
  <c r="E43" i="1"/>
  <c r="H15" i="7" l="1"/>
  <c r="H16" i="7"/>
  <c r="H17" i="7"/>
  <c r="H30" i="5"/>
  <c r="H29" i="5"/>
  <c r="H28" i="5"/>
  <c r="H26" i="5"/>
  <c r="H27" i="2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E59" i="1" l="1"/>
  <c r="A3" i="1"/>
  <c r="H25" i="5"/>
  <c r="E30" i="2"/>
  <c r="H30" i="2"/>
  <c r="H29" i="2"/>
  <c r="E29" i="2"/>
  <c r="E27" i="2"/>
  <c r="E28" i="2"/>
  <c r="H28" i="2"/>
  <c r="H31" i="2"/>
  <c r="E31" i="2"/>
  <c r="H22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E22" i="3" l="1"/>
  <c r="E41" i="5"/>
  <c r="E45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<sst xmlns="http://schemas.openxmlformats.org/spreadsheetml/2006/main" count="1083" uniqueCount="326">
  <si>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</si>
  <si>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</si>
  <si>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</si>
  <si>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</si>
  <si>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</si>
  <si>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</si>
  <si>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</si>
  <si>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</si>
  <si>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</si>
  <si>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</si>
  <si>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</si>
  <si>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</si>
  <si>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</si>
  <si>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</si>
  <si>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</si>
  <si>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</si>
  <si>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</si>
  <si>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</si>
  <si>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</si>
  <si>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</si>
  <si>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</si>
  <si>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</si>
  <si>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</si>
  <si>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</si>
  <si>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</si>
  <si>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</si>
  <si>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</si>
  <si>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</si>
  <si>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</si>
  <si>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</si>
  <si>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</si>
  <si>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</si>
  <si>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</si>
  <si>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</si>
  <si>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</si>
  <si>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</si>
  <si>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</si>
  <si>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</si>
  <si>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</si>
  <si>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</si>
  <si>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</si>
  <si>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</si>
  <si>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</si>
  <si>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</si>
  <si>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</si>
  <si>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</si>
  <si>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</si>
  <si>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</si>
  <si>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</si>
  <si>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</si>
  <si>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</si>
  <si>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</si>
  <si>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</si>
  <si>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</si>
  <si>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</si>
  <si>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</si>
  <si>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</si>
  <si>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</si>
  <si>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</si>
  <si>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</si>
  <si>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</si>
  <si>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</si>
  <si>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t>เรียบร้อยแล้ว</t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</si>
  <si>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</si>
  <si>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</si>
  <si>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</si>
  <si>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</si>
  <si>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</si>
  <si>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</si>
  <si>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</si>
  <si>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t>ร้านป้ายศิลป์</t>
  </si>
  <si>
    <t>สวนพนมดิน เล่มที่ 5 เลขที่ 22 ลว.17 พ.ค.65</t>
  </si>
  <si>
    <t>ค่าซ่อมแซม (พาหนะ)</t>
  </si>
  <si>
    <t>ร้านเฉลิมการช่าง</t>
  </si>
  <si>
    <t xml:space="preserve"> เล่มที่ 6 เลขที่ 16 ลว. 15 มิ.ย. 65</t>
  </si>
  <si>
    <t>ค่าวัสดุสิ้นเปลือง</t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</si>
  <si>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</si>
  <si>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</si>
  <si>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</si>
  <si>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</si>
  <si>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</si>
  <si>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t>30</t>
  </si>
  <si>
    <t>31</t>
  </si>
  <si>
    <t>32</t>
  </si>
  <si>
    <t>33</t>
  </si>
  <si>
    <t>ค่าซ่อมแซม (ทรัพย์สิน)</t>
  </si>
  <si>
    <t>ค่าซ่อมแซม</t>
  </si>
  <si>
    <t>ค่าบำรุงรักษา (พาหนะ)</t>
  </si>
  <si>
    <t>ร้านแดงบริการอะไหล่ยนต์</t>
  </si>
  <si>
    <t>เพชรไดนาโมมอเตอร์</t>
  </si>
  <si>
    <t>สวนดงพลอง  เล่มที่ 4 เลขที่ 42 ลว.17 พ.ค.66</t>
  </si>
  <si>
    <t>ร้านอู่เฉลิมการช่าง</t>
  </si>
  <si>
    <t>อู่ประดิษฐ์เซอร์วิส</t>
  </si>
  <si>
    <t>ค่าซ่อมแซม-ต่อเติม (พาหนะ)</t>
  </si>
  <si>
    <t>ร้านไพศาลการเกษตร</t>
  </si>
  <si>
    <t>เล่มที่ 7 เลขที่ 8 ลว. 11 ก.ค. 2566</t>
  </si>
  <si>
    <t>บริษัท ท็อฟฟี่โฮลเซลล์ จำกัด</t>
  </si>
  <si>
    <t>บจ.ยุนิตี้ ไอที ซิสเต็ม</t>
  </si>
  <si>
    <t>เล่มที่ 7 เลขที่ 13 ลว. 21 ก.ค. 2566</t>
  </si>
  <si>
    <t>หจก.พรธีรรุ่งเรือง</t>
  </si>
  <si>
    <t>เล่มที่ 7 เลขที่ 14 ลว. 26 ก.ค.2566</t>
  </si>
  <si>
    <t>เล่มที่ 8  เลขที่ 53 ลว.23 ส.ค.66</t>
  </si>
  <si>
    <t>เล่มที่ 8  เลขที่ 63 ลว. 28 ส.ค. 66</t>
  </si>
  <si>
    <t>ค่าจัดซื้อวัสดุ-อุปกรณ์</t>
  </si>
  <si>
    <t>เล่มที่ 8  เลขที่ 65 ลว. 28 ส.ค.66</t>
  </si>
  <si>
    <t>หจก.999 แทรคเตอร์</t>
  </si>
  <si>
    <t>เล่มที่ 8  เลขที่ 59 ลว. 25 ส.ค. 66</t>
  </si>
  <si>
    <t>เล่มที่ 8  เลขที่ 64 ลว. 28 ส.ค.66</t>
  </si>
  <si>
    <t>ร้านรัตนชาติอะไหล่</t>
  </si>
  <si>
    <t>ลานยางรุ่งเรืองทรัพย์</t>
  </si>
  <si>
    <t>ร้านวิทยามอเตอร์</t>
  </si>
  <si>
    <t>สวนหนองคู เล่มที่ 1 เลขที่ 580 ลว. 23 ก.ย. 66</t>
  </si>
  <si>
    <t>สวนดงใหญ่4 เล่มที่ 8 เลขที่ 44 ลว.20 ต.ค.66</t>
  </si>
  <si>
    <t>เล่มที่ 11 เลขที่ 9 ลว. 28 พ.ย. 2566</t>
  </si>
  <si>
    <t>ร้าน พีเอสที สีคิ้ว</t>
  </si>
  <si>
    <t>สูงเนินฟาร์มาซี</t>
  </si>
  <si>
    <t>สูงเนิน เล่มที่ 11 เลขที่ 49 ลว. 25 พ.ย. 66</t>
  </si>
  <si>
    <t>ร้านหนองแวงวัสดุก่อสร้าง</t>
  </si>
  <si>
    <t>ปักธงชัย เล่มที่ 11 เลขที่ 5 ลว. 2 พ.ย. 66</t>
  </si>
  <si>
    <t>ร้านรักษ์เกษตร</t>
  </si>
  <si>
    <t>ปักธงชัย เล่มที่ 11 เลขที่ 37 ลว.22 พ.ย.66</t>
  </si>
  <si>
    <t>การยางแห่งประเทศไทย</t>
  </si>
  <si>
    <t>วังน้ำเขียว เล่มที่ 11  เลขที่ 2 ลว. 27 ต.ค.66</t>
  </si>
  <si>
    <t>วังน้ำเขียว เล่มที่ 11 เลขที่ 38 ลว. 22 พ.ย.66</t>
  </si>
  <si>
    <t>ร้านแดงวัสดุ</t>
  </si>
  <si>
    <t xml:space="preserve">บริษัท 124 เฮ้าส์ คอร์ปอเรชั่น </t>
  </si>
  <si>
    <t>สวนหนองคู เล่มที่ 1 เลขที่ 629 ลว. 16 พ.ย. 66</t>
  </si>
  <si>
    <t>สวนหนองคู เล่มที่ 1 เลขที่ 631 ลว. 17 พ.ย. 66</t>
  </si>
  <si>
    <t>ร้านสังขะธนาค้าเหล็ก</t>
  </si>
  <si>
    <t>สวนหนองคู เล่มที่ 1 เลขที่ 633 ลว. 18 พ.ย. 66</t>
  </si>
  <si>
    <t>ร้าน SK คลังเหล็ก</t>
  </si>
  <si>
    <t>สวนหนองคู เล่มที่ 1 เลขที่ 616 ลว. 31 ต.ค. 66</t>
  </si>
  <si>
    <t>ใหญ่เจริญยนต์</t>
  </si>
  <si>
    <t>ร้านลำดวนเซ็นเตอร์</t>
  </si>
  <si>
    <t>สวนป่าหนองคู เล่มที่ 1 เลขที่ 644 ลว. 9 ธ.ค.66</t>
  </si>
  <si>
    <t>สวนป่าหนองคู เล่มที่ 1 เลขที่ 647 ลว. 15 ธ.ค.66</t>
  </si>
  <si>
    <t>สวนหนองคู เล่มที่ 1 เลขที่ 649 ลว.18 ธ.ค. 66</t>
  </si>
  <si>
    <t>สวนหนองคู เล่มที่ 1 เลขที่ 651 ลว. 21 ธ.ค. 66</t>
  </si>
  <si>
    <t>ค่าซ่อมแซม - ต่อเติม (ทรัพย์สิน)</t>
  </si>
  <si>
    <t>ทรัพย์สมบูรณ์</t>
  </si>
  <si>
    <t>อู่ประจวบยนต์</t>
  </si>
  <si>
    <t>สวนคอนสาร เล่มที่ 12 เลขที่ 23 ลว. 15 ธ.ค.66</t>
  </si>
  <si>
    <t>หจก.เฮงหลีค้าวัสดุ</t>
  </si>
  <si>
    <t>สวนคอนสาร เล่มที่ 12 เลขที่ 26 ลว. 17 ธ.ค.66</t>
  </si>
  <si>
    <t>ป.ทองคำภูเขียว</t>
  </si>
  <si>
    <t>สวนคอนสาร เล่มที่ 12 เลขที่ 27 ลว. 17 ธ.ค. 66</t>
  </si>
  <si>
    <t>แดงเซ็นเตอร์</t>
  </si>
  <si>
    <t>สวนคอนสาร เล่มที่ 12 เลขที่ 29 ลว. 18 ธ.ค.66</t>
  </si>
  <si>
    <t>นายเพชร จันทร์มา</t>
  </si>
  <si>
    <t>สวนคอนสาร เล่มที่ 12 เลขที่ 30 ลว. 30 พ.ย.66</t>
  </si>
  <si>
    <t>บริษัท 124 เฮ้าส์ คอร์ปอเรชั่น จำกัด</t>
  </si>
  <si>
    <t>ร้านสยามการยาง</t>
  </si>
  <si>
    <t>ค่าบำรุงรักษา (ทรัพย์สิน)</t>
  </si>
  <si>
    <t>อู่ ช่างพล</t>
  </si>
  <si>
    <t>บริษัท เสี่ยงเฮงรวมวัสดุ จำกัด</t>
  </si>
  <si>
    <t>สูงเนิน เล่มที่ 1 เลขที่ 27 ลว. 16 ม.ค. 67</t>
  </si>
  <si>
    <t>สูงเนิน เล่มที่ 1 เลขที่ 31 ลว. 20 ม.ค.67</t>
  </si>
  <si>
    <t>สูงเนิน เล่มที่ 1 เลขที่ 34 ลว. 23 ม.ค. 67</t>
  </si>
  <si>
    <t>หจก. ปักธงชัยอะไหล่</t>
  </si>
  <si>
    <t>สูงเนิน เล่มที่ 1 เลขที่ 40 ลว. 25 ม.ค. 67</t>
  </si>
  <si>
    <t>ปักธงชัย เล่มที่ 1 เลขที่4 ลว.5 ม.ค. 67</t>
  </si>
  <si>
    <t>ปักธงชัย เล่มที่ 1 เลขที่ 5 ลว.5 ม.ค. 67</t>
  </si>
  <si>
    <t>ปักธงชัย เล่มที่ 1 เลขที่ 8 ลว. 7 ม.ค. 67</t>
  </si>
  <si>
    <t>หจก. สุระยนต์</t>
  </si>
  <si>
    <t>ปักธงชัย เล่มที่ 1 เลขที่ 38 ลว.24 ม.ค. 67</t>
  </si>
  <si>
    <t>ร้านทรัพย์สมบูรณ์</t>
  </si>
  <si>
    <t>ร้านปานเซอร์วิส</t>
  </si>
  <si>
    <t>สวนคอนสาร เล่มที่ 1 เลขที่ 39 ลว. 4 ม.ค. 67</t>
  </si>
  <si>
    <t>สวนคอนสาร เล่มที่ 1 เลขที่ 42 ลว. 11 ม.ค. 67</t>
  </si>
  <si>
    <t>สวนคอนสาร เล่มที่ 1 เลขที่ 43 ลว. 11 ม.ค.67</t>
  </si>
  <si>
    <t>สวนคอนสาร เล่มที่ 1 เลขที่ 46 ลว. 46 ม.ค.67</t>
  </si>
  <si>
    <t>ค่าบำรุงรักษา</t>
  </si>
  <si>
    <t>หจก.บุรีรัมย์คอมพิวเตอร์ คูเมือง</t>
  </si>
  <si>
    <t>บริษัท ก้ำหมงเครื่องครัว จำกัด</t>
  </si>
  <si>
    <t>บริษัท ศึกษาภัณฑ์สตึก จำกัด</t>
  </si>
  <si>
    <t>สวนโคกโจด เล่มที่ 1 เลขที่ 30 ลว. 17 ม.ค. 67</t>
  </si>
  <si>
    <t>สวนดงเค็ง  เล่มที่ 1 เลขที่ 36 ลว. 20 ม.ค. 67</t>
  </si>
  <si>
    <t>สวนดงใหญ่ 4 เล่มที่ 1 เลขที่ 26 ลว. 16 ม.ค. 67</t>
  </si>
  <si>
    <t>สวนป่าดงใหญ่ 4 เล่มที่ 1 เลขที่ 5 ลว. 3 ม.ค. 67</t>
  </si>
  <si>
    <t>สวนป่าดงใหญ่ 4 เล่มที่ 1 เลขที่ 13 ลว. 6 ม.ค.67</t>
  </si>
  <si>
    <r>
      <t>เล่มที่ 1  เลขที่  ลว. ม.ค.65</t>
    </r>
    <r>
      <rPr>
        <sz val="16"/>
        <color theme="0" tint="-4.9989318521683403E-2"/>
        <rFont val="TH Sarabun New"/>
        <family val="2"/>
      </rPr>
      <t>.</t>
    </r>
  </si>
  <si>
    <r>
      <t xml:space="preserve">      </t>
    </r>
    <r>
      <rPr>
        <b/>
        <sz val="26"/>
        <rFont val="TH Sarabun New"/>
        <family val="2"/>
      </rPr>
      <t>บันทึกข้อความ</t>
    </r>
  </si>
  <si>
    <r>
      <rPr>
        <b/>
        <sz val="18"/>
        <rFont val="TH Sarabun New"/>
        <family val="2"/>
      </rPr>
      <t>ส่วนราชการ</t>
    </r>
    <r>
      <rPr>
        <b/>
        <sz val="16"/>
        <rFont val="TH Sarabun New"/>
        <family val="2"/>
      </rPr>
      <t xml:space="preserve">  </t>
    </r>
    <r>
      <rPr>
        <sz val="16"/>
        <rFont val="TH Sarabun New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</si>
  <si>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 New"/>
        <family val="2"/>
      </rPr>
      <t xml:space="preserve">ที่ </t>
    </r>
    <r>
      <rPr>
        <b/>
        <sz val="16"/>
        <rFont val="TH Sarabun New"/>
        <family val="2"/>
      </rPr>
      <t xml:space="preserve"> </t>
    </r>
    <r>
      <rPr>
        <sz val="16"/>
        <rFont val="TH Sarabun New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</si>
  <si>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 New"/>
        <family val="2"/>
      </rPr>
      <t>วันที่</t>
    </r>
    <r>
      <rPr>
        <sz val="16"/>
        <rFont val="TH Sarabun New"/>
        <family val="2"/>
      </rPr>
      <t xml:space="preserve">   4    กุมภาพันธ์  2558</t>
    </r>
  </si>
  <si>
    <r>
      <t>เล่มที่ 8 เลขที่ 13 ลว.23 สิงหาคม 2565</t>
    </r>
    <r>
      <rPr>
        <sz val="16"/>
        <color theme="0"/>
        <rFont val="TH Sarabun New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</si>
  <si>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 New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</si>
  <si>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 New"/>
        <family val="2"/>
      </rPr>
      <t>.</t>
    </r>
  </si>
  <si>
    <r>
      <t>เล่มที่ 6 เลขที่ 19 ลว.27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</si>
  <si>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21 ลว.28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</si>
  <si>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</si>
  <si>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 New"/>
        <family val="2"/>
      </rPr>
      <t>.</t>
    </r>
  </si>
  <si>
    <r>
      <t>สวนคอนสาร เล่มที่ 7 เลขที่ 46 ลว. 12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</si>
  <si>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47 ลว. 12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</si>
  <si>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49 ลว. 18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</si>
  <si>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</si>
  <si>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51 ลว. 19 ก.ค. 65</t>
    </r>
    <r>
      <rPr>
        <sz val="16"/>
        <color theme="0" tint="-4.9989318521683403E-2"/>
        <rFont val="TH Sarabun New"/>
        <family val="2"/>
      </rPr>
      <t>.</t>
    </r>
  </si>
  <si>
    <r>
      <t>สวนภูดิน เล่มที่ 6 เลขที่ 21 ลว. 17 มิ.ย.65</t>
    </r>
    <r>
      <rPr>
        <sz val="16"/>
        <color theme="0" tint="-4.9989318521683403E-2"/>
        <rFont val="TH Sarabun New"/>
        <family val="2"/>
      </rPr>
      <t>.</t>
    </r>
  </si>
  <si>
    <r>
      <t xml:space="preserve"> เล่มที่ 5 เลขที่ 21 ลว. 17 พ.ค. 65</t>
    </r>
    <r>
      <rPr>
        <sz val="16"/>
        <color theme="0" tint="-4.9989318521683403E-2"/>
        <rFont val="TH Sarabun New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</si>
  <si>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 New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</si>
  <si>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 New"/>
        <family val="2"/>
      </rPr>
      <t>.</t>
    </r>
  </si>
  <si>
    <t>สรุปผลการดำเนินการจัดซื้อจัดจ้างในรอบเดือน กุมภาพันธ์ 2567</t>
  </si>
  <si>
    <t>เล่มที่ 2 เลขที่ 2 ลว. 6 ก.พ. 2567</t>
  </si>
  <si>
    <t>หจก. ออฟฟิศ เซ็นเตอร์ กรุ๊ป</t>
  </si>
  <si>
    <t>เล่มที่ 1 เลขที่ 4 ลว. 4 ม.ค. 2567</t>
  </si>
  <si>
    <t>เก็บล่าสุดถึงวันที่ 19 ก.พ.67</t>
  </si>
  <si>
    <t>ร้านเสรีคอนกรีต</t>
  </si>
  <si>
    <t>เล่มที่ 2 เลขที่ 5 ลว. 2  ก.พ. 67</t>
  </si>
  <si>
    <t xml:space="preserve">เล่มที่ 2 เลขที่ 7 ลว. 2 ก.พ. 67 </t>
  </si>
  <si>
    <t>เล่มที่ 2 เลขที่ 9 ลว. 5 ก.พ.67</t>
  </si>
  <si>
    <t>บริษัท การันตี จีพีเอส จำกัด</t>
  </si>
  <si>
    <t>เล่มที่ 2 เลขที่ 10 ลว. 5  ก.พ. 67</t>
  </si>
  <si>
    <t>เล่มที่ 2 เลขที่ 13 ลว. 6  ก.พ. 67</t>
  </si>
  <si>
    <t>เล่มที่ 2 เลขที่ 16 ลว. 7 ก.พ. 67</t>
  </si>
  <si>
    <t>เล่มที่ 2 เลขที่ 17 ลว. 7 ก.พ. 67</t>
  </si>
  <si>
    <t>เล่มที่ 2 เลขที่ 18 ลว. 7 ก.พ. 67</t>
  </si>
  <si>
    <t>ประจำเดือน กุมภาพันธ์ พ.ศ.2567</t>
  </si>
  <si>
    <t>ร้านบุญอำไพการเกษตร</t>
  </si>
  <si>
    <t>สวนป่าหนองคู เล่มที่ 2 เลขที่ 15  ลว. 25 ม.ค. 67</t>
  </si>
  <si>
    <t>สวนป่าหนองคู เล่มที่ 2 เลขที่ 19  ลว. 4 ก.พ. 67</t>
  </si>
  <si>
    <t>สวนป่าหนองคู เล่มที่ 2 เลขที่ 19 ลว. 4 ก.พ. 67</t>
  </si>
  <si>
    <t>สวนป่าหนองคู เล่มที่ 2 เลขที่ 24 ลว. 10 ก.พ. 67</t>
  </si>
  <si>
    <t>สวนป่าดงพลอง  เล่มที่ 2 เลขที่ 11 ลว. 31 ม.ค.67</t>
  </si>
  <si>
    <t>ค่าป้ายประชาสัมพันธ์</t>
  </si>
  <si>
    <t>นาวาดีไซน์</t>
  </si>
  <si>
    <t>สวนป่าดงพลอง เล่มที่ 2 เลขที่ 17 ลว. 5 ก.พ. 67</t>
  </si>
  <si>
    <t>หจก.ปณิเทพก่อสร้าง</t>
  </si>
  <si>
    <t>สวนป่าดงพลอง เล่มที่ 2 เลขที่ 26 ลว. 14 ก.พ. 67</t>
  </si>
  <si>
    <t>ร้านเอก-ชัย ดิสทริบิวชั่น ซิสเทม จำกัด</t>
  </si>
  <si>
    <t>สวนป่าดงพลอง เล่มที่ 2 เลขที่ 29  ลว. 15 ก.พ. 67</t>
  </si>
  <si>
    <t>สิริมา</t>
  </si>
  <si>
    <t>สวนป่าดงพลอง เล่มที่ 2 เลขที่ 30 ลว. 15 ก.พ. 67</t>
  </si>
  <si>
    <t>สวนป่าดงพลอง เล่มที่ 1 เลขที่ 2 ลว. 26 ม.ค. 67</t>
  </si>
  <si>
    <t>ร้านชัยพันธุ์การเกษตร 2</t>
  </si>
  <si>
    <t>สวนป่าดงพลอง เล่มที่ 2 เลขที่ 8 ลว. 30 ม.ค. 67</t>
  </si>
  <si>
    <t>เล่มที่ 2 เลขที่ 1 ลว. 6 ก.พ. 2567</t>
  </si>
  <si>
    <t>เล่มที่ 2 เลขที่ 1 ลว.  9 ก.พ. 67</t>
  </si>
  <si>
    <t>เล่มที่ 2 เลขที่ 3 ลว. 13 ก.พ. 67</t>
  </si>
  <si>
    <t>บริษัท สยามโกลบอลเฮาส์ จำกัด มหาชน</t>
  </si>
  <si>
    <t>เล่มที่ 2 เลขที่ 7 ลว. 19 ก.พ. 67</t>
  </si>
  <si>
    <t>ร้านแอดไวซ์เซ็นเตอร์ ด่านขุนทด</t>
  </si>
  <si>
    <t>เล่มที่ 2 เลขที่ 8 ลว. 19 ก.พ. 67</t>
  </si>
  <si>
    <t>ร้านศรีสวัสดิ์</t>
  </si>
  <si>
    <t>เล่มที่ 2 เลขที่ 9 ลว. 19 ก.พ.67</t>
  </si>
  <si>
    <t>เล่มที่ 2 เลขที่ 10 ลว. 19 ก.พ. 67</t>
  </si>
  <si>
    <t>ร้านสมคิดการไฟฟ้า</t>
  </si>
  <si>
    <t>เล่มที่ 2 เลขที่ 14 ลว. 21 ก.พ. 67</t>
  </si>
  <si>
    <t>เล่มที่ 2 เลขที่ 15 ลว. 21 ก.พ. 67</t>
  </si>
  <si>
    <t>เล่มที่ 2 เลขที่ 16 ลว. 21 ก.พ. 67</t>
  </si>
  <si>
    <t>เล่มที่ 2 เลขที่ 17 ลว. 21 ก.พ. 67</t>
  </si>
  <si>
    <t>ร้านเอ็มเอสแอ๊ดเวอร์ไทซิ่ง</t>
  </si>
  <si>
    <t>เล่มที่ 2 เลขที่  18  ลว. 22 ก.พ. 67</t>
  </si>
  <si>
    <t>เล่มที่ 2 เลขที่ 19 ลว. 22 ก.พ. 67</t>
  </si>
  <si>
    <t>23/20/2024</t>
  </si>
  <si>
    <t>ร้านสมชายอะไหล่</t>
  </si>
  <si>
    <t>เล่มที่ 2 เลขที่ 22 ลว. 23 ก.พ. 67</t>
  </si>
  <si>
    <t>เล่มที่ 2 เลขที่ 23  ลว. 23 ก.พ. 67</t>
  </si>
  <si>
    <t>เล่มที่ 2 เลขที่ 24 ลว. 23 ก.พ. 67</t>
  </si>
  <si>
    <t>เล่มที่ 2  เลขที่ 25 ลว. 27 ก.พ. 67</t>
  </si>
  <si>
    <t>เล่มที่ 2  เลขที่ 26 ลว. 27 ก.พ. 67</t>
  </si>
  <si>
    <t xml:space="preserve"> เสร็จแล้ว </t>
  </si>
  <si>
    <t>สูงเนิน เล่มที่ 2 เลขที่ 3 ลว. 27 ม.ค. 67</t>
  </si>
  <si>
    <t>บริษัท อาร์พีซี ทูลมาร์ท จำกัด</t>
  </si>
  <si>
    <t>สูงเนิน เล่มที่ 2 เลขที่ 9   ลว. 2 ก.พ. 67</t>
  </si>
  <si>
    <t>สูงเนิน เล่มที่ 2 เลขที่ 10 ลว. 2 ก.พ. 67</t>
  </si>
  <si>
    <t>สูงเนิน เล่มที่ 2 เลขที่ 15 ลว. 8 ก.พ. 67</t>
  </si>
  <si>
    <t>ร้านใหญ่เจริญยนต์</t>
  </si>
  <si>
    <t>สูงเนิน เล่มที่ 2 เลขที่ 36  ลว. 23 ก.พ. 67</t>
  </si>
  <si>
    <t>เสร็จแล้ว</t>
  </si>
  <si>
    <t>สวนป่าหนองคู เล่มที่ 2 เลขที่ 27 ลว. 17 ก.พ. 67</t>
  </si>
  <si>
    <t>สวนป่าดงใหญ่4 เล่มที่ 2 เลขที่ 9 ลว. 30 ม.ค. 67</t>
  </si>
  <si>
    <t>สวนป่าดงใหญ่4  เล่มที่ 2 เลขที่ 10 ลว. 31 ม.ค. 67</t>
  </si>
  <si>
    <t>ร้านสิริมา</t>
  </si>
  <si>
    <t>สวนป่าดงพลอง เล่มที่ 3 เลขที่ 7 ลว. 20 ก.พ. 67</t>
  </si>
  <si>
    <t>ร้านตระกูลไชยพานิช บุรีรัมย์</t>
  </si>
  <si>
    <t>สวนป่าดงพลอง เล่มที่ 3 เลขที่ 10 ลว.22 ก.พ.67</t>
  </si>
  <si>
    <t>บริษัท ไดนาสตี้ เซรามิค จำกัด (มหาชน)</t>
  </si>
  <si>
    <t>ร้านส.วัสดุภัณฑ์</t>
  </si>
  <si>
    <t xml:space="preserve">ร้านพรพาณิชย์ </t>
  </si>
  <si>
    <t>ร้านสมหวังพาณิชย์</t>
  </si>
  <si>
    <t>สวนป่าเกษตรสมบูรณ์ เล่มที่ 2 เลขที่ 1 ลว. 26 ม.ค. 67</t>
  </si>
  <si>
    <t>สวนป่าเกษตรสมบูรณ์ เล่มที่ 2 เลขที่ 3 ลว. 29 ม.ค. 67</t>
  </si>
  <si>
    <t>สวนป่าเกษตรสมบูรณ์ เล่มที่ 2 เลขที่ 4 ลว. 5 ก.พ. 67</t>
  </si>
  <si>
    <t>สวนป่าเกษตรสมบูรณ์ เล่มที่ 2 เลขที่ 5 ลว. 9 ก.พ. 67</t>
  </si>
  <si>
    <t>สวนป่าคอนสาร เล่มที่ 2 เลขที่ 5 ลว. 30 ม.ค. 67</t>
  </si>
  <si>
    <t>ร้านรวมเกษตรคอนสาร</t>
  </si>
  <si>
    <t>สวนป่าคอนสาร เล่มที่ 2 เลขที่ 6 ลว. 31 ม.ค.67</t>
  </si>
  <si>
    <t>สวนป่าคอนสาร เล่มที่ 2 เลขที่ 16 ลว. 9 ก.พ. 67</t>
  </si>
  <si>
    <t>ค่าซ่อมแซม - ต่อเติม (พาหนะ)</t>
  </si>
  <si>
    <t>สวนป่าคอนสาร เล่มที่ 2 เลขที่ 17 ลว. 10 ก.พ. 67</t>
  </si>
  <si>
    <t>ร้านดี ดีไซน์</t>
  </si>
  <si>
    <t>สวนป่าคอนสาร เล่มที่ 2 เลขที่ 19 ลว. 15 ก.พ. 67</t>
  </si>
  <si>
    <t>ร้านนายคอมพิวเตอร์</t>
  </si>
  <si>
    <t>สวนป่าคอนสาร เล่มที่ 2 เลขที่ 20 ลว. 15 ก.พ. 67</t>
  </si>
  <si>
    <t>สวนป่าคอนสาร เล่มที่ 2 เลขที่ 21 ลว. 16 ก.พ. 67</t>
  </si>
  <si>
    <t>สวนป่าคอนสาร เล่มที่ 2 เลขที่ 3 ลว. 26 ม.ค. 67</t>
  </si>
  <si>
    <t>สวนป่าคอนสาร เล่มที่ 2 เลขที่ 4 ลว. 26 ม.ค. 67</t>
  </si>
  <si>
    <t>สวนป่าคอนสาร เล่มที่ 2 เลขที่ 7  ลว. 3 ก.พ. 67</t>
  </si>
  <si>
    <t>สวนป่าคอนสาร เล่มที่ 2 เลขที่ 8 ลว. 3 ก.พ. 67</t>
  </si>
  <si>
    <t>สวนป่าคอนสาร เล่มที่ 2 เลขที่ 11 ลว. 11 ก.พ. 67</t>
  </si>
  <si>
    <t>สวนป่าคอนสาร เล่มที่ 2 เลขที่ 12 ลว. 11 ก.พ. 67</t>
  </si>
  <si>
    <t>ร้านศ.รุ่งเรือง</t>
  </si>
  <si>
    <t>สวนป่าคอนสาร เล่มที่ 2 เลขที่ 13  ลว. 12 ก.พ. 67</t>
  </si>
  <si>
    <t>สวนป่าคอนสาร เล่มที่ 2 เลขที่ 16 ลว. 19 ก.พ. 67</t>
  </si>
  <si>
    <t>สวนป่าภูดิน เล่มที่ 2 เลขที่ 14 ลว. 23 ก.พ. 67</t>
  </si>
  <si>
    <t>ค่าบำรงรักษา (พาหนะ)</t>
  </si>
  <si>
    <t>สวนป่าภูดิน เล่มที่ 2 เลขที่ 18 ลว. 24 ก.พ. 67</t>
  </si>
  <si>
    <t>ร้านหมูก๊อปปี้</t>
  </si>
  <si>
    <t>สวนป่าดงสายทอ เล่มที่ 2 เลขที่ 1 ลว. 1 ก.พ. 67</t>
  </si>
  <si>
    <t>หจก.บุรีรัมย์พีเคพลัส (สำนักงานใหญ่)</t>
  </si>
  <si>
    <t>สวนป่าดงสายทอ เล่มที่ 2 เลขที่ 2 ลว. 2 ก.พ. 67</t>
  </si>
  <si>
    <t>บ.เกษตรุ่งเรืองแทรกเตอร์ แอนด์ คอมไบด์ จำกัด</t>
  </si>
  <si>
    <t>สวนป่าดงสายทอ เล่มที่ 2 เลขที่ 7 ลว. 5 ก.พ. 67</t>
  </si>
  <si>
    <t>ร้านชรินมอเตอร์</t>
  </si>
  <si>
    <t>สวนป่าดงสายทอ เล่มที่ 2 เลขที่ 8 ลว. 7 ก.พ. 67</t>
  </si>
  <si>
    <t>ร้านแสงเจริญคาร์ไบด์</t>
  </si>
  <si>
    <t>สวนป่าดงสายทอ เล่มที่ 2 เลขที่ 9 ลว. 11 ก.พ. 67</t>
  </si>
  <si>
    <t>สวนป่าดงสายทอ เล่มที่ 2 เลขที่ 10 ลว. 13 ก.พ. 67</t>
  </si>
  <si>
    <t>สวนป่าดงสายทอ เล่มที่ 2 เลขที่ 11 ลว. 13 ก.พ. 67</t>
  </si>
  <si>
    <t>ร้านพ.สมนึก 3</t>
  </si>
  <si>
    <t>สวนป่าดงสายทอ เล่มที่ 2 เลขที่ 12 ลว. 20 ก.พ. 67</t>
  </si>
  <si>
    <r>
      <t xml:space="preserve">      </t>
    </r>
    <r>
      <rPr>
        <b/>
        <sz val="18"/>
        <rFont val="TH Sarabun New"/>
        <family val="2"/>
      </rPr>
      <t>วันที่</t>
    </r>
    <r>
      <rPr>
        <sz val="16"/>
        <rFont val="TH Sarabun New"/>
        <family val="2"/>
      </rPr>
      <t xml:space="preserve">    ๑๑   มีนาคม  ๒๕๖๗</t>
    </r>
  </si>
  <si>
    <r>
      <rPr>
        <b/>
        <sz val="18"/>
        <rFont val="TH Sarabun New"/>
        <family val="2"/>
      </rPr>
      <t>เรื่อง</t>
    </r>
    <r>
      <rPr>
        <sz val="16"/>
        <rFont val="TH Sarabun New"/>
        <family val="2"/>
      </rPr>
      <t xml:space="preserve">  รายงานสรุปผลการดำเนินการจัดซื้อจัดจ้าง ประจำเดือน กุมภาพันธ์  ๒๕๖๗</t>
    </r>
  </si>
  <si>
    <r>
      <t>แล้วเมื่อวันที่  ๑๑  มีนาคม  ๒๕๖๗</t>
    </r>
    <r>
      <rPr>
        <sz val="16"/>
        <color rgb="FFFF0000"/>
        <rFont val="TH Sarabun New"/>
        <family val="2"/>
      </rPr>
      <t xml:space="preserve"> </t>
    </r>
    <r>
      <rPr>
        <sz val="16"/>
        <rFont val="TH Sarabun New"/>
        <family val="2"/>
      </rPr>
      <t xml:space="preserve"> รายละเอียดตามแบบ</t>
    </r>
    <r>
      <rPr>
        <sz val="16"/>
        <color rgb="FFFF0000"/>
        <rFont val="TH Sarabun New"/>
        <family val="2"/>
      </rPr>
      <t xml:space="preserve"> </t>
    </r>
    <r>
      <rPr>
        <sz val="16"/>
        <rFont val="TH Sarabun New"/>
        <family val="2"/>
      </rPr>
      <t>สขร.๑  จำนวน ๑ ชุด เรียนมาพร้อมนี้</t>
    </r>
  </si>
  <si>
    <r>
      <t xml:space="preserve">จัดจ้างของงานในสังกัด ประจำเดือน  กุมภาพันธ์  ๒๕๖๗ โดยได้จัดส่งข้อมูลไปที่ </t>
    </r>
    <r>
      <rPr>
        <b/>
        <u/>
        <sz val="16"/>
        <rFont val="TH Sarabun New"/>
        <family val="2"/>
      </rPr>
      <t>google form</t>
    </r>
  </si>
  <si>
    <t>เล่มที่ 2 เลขที่ 4 ลว. 9 ก.พ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</si>
</sst>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5"/>
      <color theme="1"/>
      <name val="TH Sarabun New"/>
      <family val="2"/>
    </font>
    <font>
      <sz val="25"/>
      <color theme="1"/>
      <name val="TH Sarabun New"/>
      <family val="2"/>
    </font>
    <font>
      <b/>
      <sz val="18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  <font>
      <sz val="16"/>
      <color theme="0" tint="-4.9989318521683403E-2"/>
      <name val="TH Sarabun New"/>
      <family val="2"/>
    </font>
    <font>
      <sz val="15"/>
      <color theme="1"/>
      <name val="TH Sarabun New"/>
      <family val="2"/>
    </font>
    <font>
      <sz val="11"/>
      <name val="TH Sarabun New"/>
      <family val="2"/>
    </font>
    <font>
      <sz val="14"/>
      <name val="TH Sarabun New"/>
      <family val="2"/>
    </font>
    <font>
      <sz val="11"/>
      <color rgb="FF000000"/>
      <name val="TH Sarabun New"/>
      <family val="2"/>
    </font>
    <font>
      <b/>
      <sz val="14"/>
      <name val="TH Sarabun New"/>
      <family val="2"/>
    </font>
    <font>
      <b/>
      <sz val="26"/>
      <name val="TH Sarabun New"/>
      <family val="2"/>
    </font>
    <font>
      <b/>
      <sz val="16"/>
      <name val="TH Sarabun New"/>
      <family val="2"/>
    </font>
    <font>
      <b/>
      <sz val="18"/>
      <name val="TH Sarabun New"/>
      <family val="2"/>
    </font>
    <font>
      <sz val="16"/>
      <color rgb="FF000000"/>
      <name val="TH Sarabun New"/>
      <family val="2"/>
    </font>
    <font>
      <b/>
      <u/>
      <sz val="16"/>
      <name val="TH Sarabun New"/>
      <family val="2"/>
    </font>
    <font>
      <sz val="16"/>
      <color rgb="FFFF0000"/>
      <name val="TH Sarabun New"/>
      <family val="2"/>
    </font>
    <font>
      <sz val="18"/>
      <color theme="1"/>
      <name val="TH Sarabun New"/>
      <family val="2"/>
    </font>
    <font>
      <sz val="16"/>
      <color theme="0"/>
      <name val="TH Sarabun New"/>
      <family val="2"/>
    </font>
    <font>
      <sz val="18"/>
      <color rgb="FFFF0000"/>
      <name val="TH Sarabun New"/>
      <family val="2"/>
    </font>
    <font>
      <sz val="18"/>
      <name val="TH Sarabun New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b/>
      <sz val="23"/>
      <color theme="1"/>
      <name val="TH Sarabun New"/>
      <family val="2"/>
    </font>
    <font>
      <sz val="23"/>
      <color theme="1"/>
      <name val="TH Sarabun New"/>
      <family val="2"/>
    </font>
    <font>
      <b/>
      <sz val="20"/>
      <color theme="1"/>
      <name val="TH Sarabun New"/>
      <family val="2"/>
    </font>
    <font>
      <b/>
      <sz val="28"/>
      <color rgb="FFFF0000"/>
      <name val="TH Sarabun New"/>
      <family val="2"/>
    </font>
    <font>
      <sz val="11"/>
      <color theme="1"/>
      <name val="TH Sarabun New"/>
      <family val="2"/>
    </font>
    <font>
      <sz val="12"/>
      <name val="TH Sarabun New"/>
      <family val="2"/>
    </font>
    <font>
      <sz val="16"/>
      <color rgb="FFFFFF00"/>
      <name val="TH Sarabun New"/>
      <family val="2"/>
    </font>
    <font>
      <sz val="12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8"/>
      <color rgb="FFC00000"/>
      <name val="TH Sarabun New"/>
      <family val="2"/>
    </font>
    <font>
      <b/>
      <sz val="16"/>
      <color rgb="FFC00000"/>
      <name val="TH Sarabun New"/>
      <family val="2"/>
    </font>
    <font>
      <b/>
      <sz val="16"/>
      <color theme="5" tint="-0.24997711111789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188" fontId="7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87" fontId="7" fillId="0" borderId="8" xfId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7" fillId="0" borderId="8" xfId="0" quotePrefix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5" fontId="7" fillId="0" borderId="8" xfId="0" quotePrefix="1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15" fontId="7" fillId="0" borderId="4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87" fontId="7" fillId="0" borderId="4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7" fontId="7" fillId="0" borderId="1" xfId="1" applyFont="1" applyBorder="1" applyAlignment="1">
      <alignment vertical="center"/>
    </xf>
    <xf numFmtId="187" fontId="7" fillId="0" borderId="7" xfId="1" applyFont="1" applyBorder="1" applyAlignment="1">
      <alignment vertical="center"/>
    </xf>
    <xf numFmtId="187" fontId="7" fillId="0" borderId="5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7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/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49" fontId="22" fillId="0" borderId="2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189" fontId="7" fillId="0" borderId="13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87" fontId="7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7" fillId="0" borderId="8" xfId="0" applyNumberFormat="1" applyFont="1" applyBorder="1" applyAlignment="1">
      <alignment vertical="center"/>
    </xf>
    <xf numFmtId="49" fontId="22" fillId="0" borderId="4" xfId="0" quotePrefix="1" applyNumberFormat="1" applyFont="1" applyBorder="1" applyAlignment="1">
      <alignment horizontal="center" vertical="center"/>
    </xf>
    <xf numFmtId="15" fontId="22" fillId="0" borderId="4" xfId="0" quotePrefix="1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187" fontId="22" fillId="0" borderId="4" xfId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187" fontId="22" fillId="0" borderId="1" xfId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87" fontId="22" fillId="0" borderId="1" xfId="0" applyNumberFormat="1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189" fontId="7" fillId="0" borderId="8" xfId="0" quotePrefix="1" applyNumberFormat="1" applyFont="1" applyBorder="1" applyAlignment="1">
      <alignment horizontal="center" vertical="center"/>
    </xf>
    <xf numFmtId="187" fontId="7" fillId="0" borderId="8" xfId="1" applyFont="1" applyBorder="1" applyAlignment="1">
      <alignment horizontal="center" vertical="center"/>
    </xf>
    <xf numFmtId="187" fontId="7" fillId="0" borderId="13" xfId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26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87" fontId="26" fillId="0" borderId="2" xfId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87" fontId="7" fillId="0" borderId="1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49" fontId="6" fillId="0" borderId="16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9" fontId="7" fillId="0" borderId="8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3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49" fontId="7" fillId="2" borderId="8" xfId="0" quotePrefix="1" applyNumberFormat="1" applyFont="1" applyFill="1" applyBorder="1" applyAlignment="1">
      <alignment horizontal="center" vertical="center"/>
    </xf>
    <xf numFmtId="189" fontId="7" fillId="2" borderId="8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187" fontId="7" fillId="2" borderId="8" xfId="1" applyFont="1" applyFill="1" applyBorder="1" applyAlignment="1">
      <alignment horizontal="center" vertical="center"/>
    </xf>
    <xf numFmtId="187" fontId="7" fillId="2" borderId="8" xfId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87" fontId="7" fillId="0" borderId="14" xfId="1" applyFont="1" applyBorder="1" applyAlignment="1">
      <alignment vertical="center"/>
    </xf>
    <xf numFmtId="187" fontId="7" fillId="0" borderId="15" xfId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187" fontId="7" fillId="0" borderId="4" xfId="1" applyFont="1" applyBorder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9" fontId="7" fillId="0" borderId="11" xfId="0" quotePrefix="1" applyNumberFormat="1" applyFont="1" applyBorder="1" applyAlignment="1">
      <alignment horizontal="center" vertical="center"/>
    </xf>
    <xf numFmtId="187" fontId="7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87" fontId="13" fillId="0" borderId="0" xfId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87" fontId="13" fillId="0" borderId="0" xfId="1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87" fontId="7" fillId="0" borderId="8" xfId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right" vertical="center"/>
    </xf>
    <xf numFmtId="49" fontId="22" fillId="0" borderId="7" xfId="0" applyNumberFormat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2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8</xdr:col>
      <xdr:colOff>988457</xdr:colOff>
      <xdr:row>2</xdr:row>
      <xdr:rowOff>251732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083E5-391E-EF14-C5D7-57C5866C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589" y="0"/>
          <a:ext cx="750332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J36"/>
  <sheetViews>
    <sheetView view="pageBreakPreview" topLeftCell="A4" zoomScale="90" zoomScaleNormal="60" zoomScaleSheetLayoutView="90" workbookViewId="0">
      <selection activeCell="J11" sqref="J11:J12"/>
    </sheetView>
  </sheetViews>
  <sheetFormatPr defaultColWidth="9" defaultRowHeight="24" x14ac:dyDescent="0.2"/>
  <cols>
    <col min="1" max="1" width="6.625" style="30" customWidth="1"/>
    <col min="2" max="2" width="14.75" style="10" customWidth="1"/>
    <col min="3" max="3" width="28.5" style="10" customWidth="1"/>
    <col min="4" max="4" width="11.875" style="10" customWidth="1"/>
    <col min="5" max="5" width="9.625" style="10" customWidth="1"/>
    <col min="6" max="6" width="12.5" style="10" customWidth="1"/>
    <col min="7" max="7" width="27.375" style="10" customWidth="1"/>
    <col min="8" max="8" width="29" style="10" customWidth="1"/>
    <col min="9" max="9" width="12.5" style="10" customWidth="1"/>
    <col min="10" max="10" width="34.375" style="10" customWidth="1"/>
    <col min="11" max="16384" width="9" style="10"/>
  </cols>
  <sheetData>
    <row r="1" spans="1:10" ht="37.5" x14ac:dyDescent="0.2">
      <c r="A1" s="146" t="s">
        <v>201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37.5" x14ac:dyDescent="0.2">
      <c r="A3" s="146" t="s">
        <v>216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s="5" customFormat="1" ht="31.35" customHeight="1" x14ac:dyDescent="0.2">
      <c r="A5" s="93"/>
      <c r="B5" s="94"/>
      <c r="C5" s="94" t="s">
        <v>22</v>
      </c>
      <c r="D5" s="95"/>
      <c r="E5" s="95"/>
      <c r="F5" s="96"/>
      <c r="G5" s="95"/>
      <c r="H5" s="95"/>
      <c r="I5" s="93"/>
      <c r="J5" s="95"/>
    </row>
    <row r="6" spans="1:10" s="99" customFormat="1" x14ac:dyDescent="0.2">
      <c r="A6" s="15">
        <v>1</v>
      </c>
      <c r="B6" s="97">
        <v>243672</v>
      </c>
      <c r="C6" s="13" t="s">
        <v>33</v>
      </c>
      <c r="D6" s="14">
        <v>3080</v>
      </c>
      <c r="E6" s="14">
        <f>+D6</f>
        <v>3080</v>
      </c>
      <c r="F6" s="15" t="s">
        <v>25</v>
      </c>
      <c r="G6" s="15" t="s">
        <v>165</v>
      </c>
      <c r="H6" s="98" t="str">
        <f>+G6</f>
        <v>ร้านทรัพย์สมบูรณ์</v>
      </c>
      <c r="I6" s="15" t="s">
        <v>26</v>
      </c>
      <c r="J6" s="85" t="s">
        <v>304</v>
      </c>
    </row>
    <row r="7" spans="1:10" ht="28.15" customHeight="1" x14ac:dyDescent="0.2">
      <c r="A7" s="100" t="s">
        <v>13</v>
      </c>
      <c r="B7" s="51">
        <v>243673</v>
      </c>
      <c r="C7" s="52" t="s">
        <v>305</v>
      </c>
      <c r="D7" s="53">
        <v>1900</v>
      </c>
      <c r="E7" s="14">
        <f t="shared" ref="E7:E9" si="0">+D7</f>
        <v>1900</v>
      </c>
      <c r="F7" s="54" t="s">
        <v>25</v>
      </c>
      <c r="G7" s="15" t="s">
        <v>91</v>
      </c>
      <c r="H7" s="15" t="str">
        <f>+G7</f>
        <v>ร้านอู่เฉลิมการช่าง</v>
      </c>
      <c r="I7" s="101" t="s">
        <v>26</v>
      </c>
      <c r="J7" s="102" t="s">
        <v>306</v>
      </c>
    </row>
    <row r="8" spans="1:10" s="111" customFormat="1" ht="24.75" customHeight="1" x14ac:dyDescent="0.2">
      <c r="A8" s="103" t="s">
        <v>14</v>
      </c>
      <c r="B8" s="104">
        <v>243650</v>
      </c>
      <c r="C8" s="105" t="s">
        <v>58</v>
      </c>
      <c r="D8" s="106">
        <v>123</v>
      </c>
      <c r="E8" s="107">
        <f t="shared" si="0"/>
        <v>123</v>
      </c>
      <c r="F8" s="108" t="s">
        <v>25</v>
      </c>
      <c r="G8" s="108" t="s">
        <v>307</v>
      </c>
      <c r="H8" s="108" t="str">
        <f>+G8</f>
        <v>ร้านหมูก๊อปปี้</v>
      </c>
      <c r="I8" s="109" t="s">
        <v>26</v>
      </c>
      <c r="J8" s="110" t="s">
        <v>308</v>
      </c>
    </row>
    <row r="9" spans="1:10" ht="24.75" customHeight="1" x14ac:dyDescent="0.2">
      <c r="A9" s="15">
        <v>4</v>
      </c>
      <c r="B9" s="71">
        <v>243651</v>
      </c>
      <c r="C9" s="10" t="s">
        <v>66</v>
      </c>
      <c r="D9" s="72">
        <v>750</v>
      </c>
      <c r="E9" s="14">
        <f t="shared" si="0"/>
        <v>750</v>
      </c>
      <c r="F9" s="15" t="s">
        <v>25</v>
      </c>
      <c r="G9" s="30" t="s">
        <v>309</v>
      </c>
      <c r="H9" s="15" t="str">
        <f>+G9</f>
        <v>หจก.บุรีรัมย์พีเคพลัส (สำนักงานใหญ่)</v>
      </c>
      <c r="I9" s="16" t="s">
        <v>26</v>
      </c>
      <c r="J9" s="85" t="s">
        <v>310</v>
      </c>
    </row>
    <row r="10" spans="1:10" ht="27.75" customHeight="1" x14ac:dyDescent="0.2">
      <c r="A10" s="18" t="s">
        <v>16</v>
      </c>
      <c r="B10" s="71">
        <v>243654</v>
      </c>
      <c r="C10" s="13" t="s">
        <v>72</v>
      </c>
      <c r="D10" s="72">
        <v>9700</v>
      </c>
      <c r="E10" s="72">
        <f t="shared" ref="E10:E12" si="1">+D10</f>
        <v>9700</v>
      </c>
      <c r="F10" s="15" t="s">
        <v>25</v>
      </c>
      <c r="G10" s="137" t="s">
        <v>311</v>
      </c>
      <c r="H10" s="137" t="str">
        <f t="shared" ref="H10" si="2">+G10</f>
        <v>บ.เกษตรุ่งเรืองแทรกเตอร์ แอนด์ คอมไบด์ จำกัด</v>
      </c>
      <c r="I10" s="16" t="s">
        <v>26</v>
      </c>
      <c r="J10" s="85" t="s">
        <v>312</v>
      </c>
    </row>
    <row r="11" spans="1:10" ht="27" customHeight="1" x14ac:dyDescent="0.2">
      <c r="A11" s="98">
        <v>6</v>
      </c>
      <c r="B11" s="71">
        <v>243656</v>
      </c>
      <c r="C11" s="13" t="s">
        <v>305</v>
      </c>
      <c r="D11" s="112">
        <v>310</v>
      </c>
      <c r="E11" s="113">
        <f t="shared" si="1"/>
        <v>310</v>
      </c>
      <c r="F11" s="15" t="s">
        <v>25</v>
      </c>
      <c r="G11" s="15" t="s">
        <v>313</v>
      </c>
      <c r="H11" s="15" t="str">
        <f>+G11</f>
        <v>ร้านชรินมอเตอร์</v>
      </c>
      <c r="I11" s="16" t="s">
        <v>26</v>
      </c>
      <c r="J11" s="85" t="s">
        <v>314</v>
      </c>
    </row>
    <row r="12" spans="1:10" ht="29.25" customHeight="1" x14ac:dyDescent="0.2">
      <c r="A12" s="54">
        <v>7</v>
      </c>
      <c r="B12" s="71">
        <v>243660</v>
      </c>
      <c r="C12" s="114" t="s">
        <v>38</v>
      </c>
      <c r="D12" s="115">
        <v>240</v>
      </c>
      <c r="E12" s="115">
        <f t="shared" si="1"/>
        <v>240</v>
      </c>
      <c r="F12" s="15" t="s">
        <v>25</v>
      </c>
      <c r="G12" s="116" t="s">
        <v>315</v>
      </c>
      <c r="H12" s="116" t="str">
        <f>+G12</f>
        <v>ร้านแสงเจริญคาร์ไบด์</v>
      </c>
      <c r="I12" s="16" t="s">
        <v>26</v>
      </c>
      <c r="J12" s="85" t="s">
        <v>316</v>
      </c>
    </row>
    <row r="13" spans="1:10" ht="28.15" customHeight="1" x14ac:dyDescent="0.2">
      <c r="A13" s="18" t="s">
        <v>19</v>
      </c>
      <c r="B13" s="71">
        <v>243662</v>
      </c>
      <c r="C13" s="13" t="s">
        <v>72</v>
      </c>
      <c r="D13" s="72">
        <v>705</v>
      </c>
      <c r="E13" s="72">
        <f t="shared" ref="E13:E21" si="3">+D13</f>
        <v>705</v>
      </c>
      <c r="F13" s="15" t="s">
        <v>25</v>
      </c>
      <c r="G13" s="137" t="s">
        <v>311</v>
      </c>
      <c r="H13" s="137" t="str">
        <f t="shared" ref="H13:H21" si="4">+G13</f>
        <v>บ.เกษตรุ่งเรืองแทรกเตอร์ แอนด์ คอมไบด์ จำกัด</v>
      </c>
      <c r="I13" s="16" t="s">
        <v>26</v>
      </c>
      <c r="J13" s="85" t="s">
        <v>317</v>
      </c>
    </row>
    <row r="14" spans="1:10" ht="27.75" customHeight="1" x14ac:dyDescent="0.2">
      <c r="A14" s="18" t="s">
        <v>20</v>
      </c>
      <c r="B14" s="71">
        <v>243662</v>
      </c>
      <c r="C14" s="13" t="s">
        <v>72</v>
      </c>
      <c r="D14" s="72">
        <v>200</v>
      </c>
      <c r="E14" s="72">
        <f t="shared" si="3"/>
        <v>200</v>
      </c>
      <c r="F14" s="15" t="s">
        <v>25</v>
      </c>
      <c r="G14" s="15" t="s">
        <v>91</v>
      </c>
      <c r="H14" s="15" t="str">
        <f t="shared" si="4"/>
        <v>ร้านอู่เฉลิมการช่าง</v>
      </c>
      <c r="I14" s="16" t="s">
        <v>26</v>
      </c>
      <c r="J14" s="85" t="s">
        <v>318</v>
      </c>
    </row>
    <row r="15" spans="1:10" ht="28.15" customHeight="1" x14ac:dyDescent="0.2">
      <c r="A15" s="18"/>
      <c r="B15" s="71">
        <v>243669</v>
      </c>
      <c r="C15" s="52" t="s">
        <v>38</v>
      </c>
      <c r="D15" s="53">
        <v>740</v>
      </c>
      <c r="E15" s="72">
        <f t="shared" si="3"/>
        <v>740</v>
      </c>
      <c r="F15" s="15" t="s">
        <v>25</v>
      </c>
      <c r="G15" s="15" t="s">
        <v>319</v>
      </c>
      <c r="H15" s="15" t="str">
        <f t="shared" si="4"/>
        <v>ร้านพ.สมนึก 3</v>
      </c>
      <c r="I15" s="16" t="s">
        <v>26</v>
      </c>
      <c r="J15" s="85" t="s">
        <v>320</v>
      </c>
    </row>
    <row r="16" spans="1:10" ht="28.15" hidden="1" customHeight="1" x14ac:dyDescent="0.2">
      <c r="A16" s="18"/>
      <c r="B16" s="71"/>
      <c r="C16" s="13" t="s">
        <v>33</v>
      </c>
      <c r="D16" s="72"/>
      <c r="E16" s="72">
        <f>+D16</f>
        <v>0</v>
      </c>
      <c r="F16" s="15" t="s">
        <v>25</v>
      </c>
      <c r="G16" s="15" t="s">
        <v>68</v>
      </c>
      <c r="H16" s="15" t="str">
        <f>+G16</f>
        <v>ร้านทรัพย์สมบูรณ์การเกษตร</v>
      </c>
      <c r="I16" s="16" t="s">
        <v>26</v>
      </c>
      <c r="J16" s="13" t="s">
        <v>74</v>
      </c>
    </row>
    <row r="17" spans="1:10" ht="28.15" hidden="1" customHeight="1" x14ac:dyDescent="0.2">
      <c r="A17" s="18"/>
      <c r="B17" s="71"/>
      <c r="C17" s="13" t="s">
        <v>64</v>
      </c>
      <c r="D17" s="72"/>
      <c r="E17" s="72">
        <f>+D17</f>
        <v>0</v>
      </c>
      <c r="F17" s="15" t="s">
        <v>25</v>
      </c>
      <c r="G17" s="15" t="s">
        <v>73</v>
      </c>
      <c r="H17" s="15" t="str">
        <f>+G17</f>
        <v>ร้านเฉลิมการช่าง</v>
      </c>
      <c r="I17" s="16" t="s">
        <v>26</v>
      </c>
      <c r="J17" s="13" t="s">
        <v>197</v>
      </c>
    </row>
    <row r="18" spans="1:10" ht="28.15" hidden="1" customHeight="1" x14ac:dyDescent="0.2">
      <c r="A18" s="18"/>
      <c r="B18" s="71"/>
      <c r="C18" s="13" t="s">
        <v>58</v>
      </c>
      <c r="D18" s="72"/>
      <c r="E18" s="72">
        <f>+D18</f>
        <v>0</v>
      </c>
      <c r="F18" s="15" t="s">
        <v>25</v>
      </c>
      <c r="G18" s="15" t="s">
        <v>69</v>
      </c>
      <c r="H18" s="15" t="str">
        <f t="shared" ref="H18" si="5">+G18</f>
        <v>ร้านข้าวฟ่าง</v>
      </c>
      <c r="I18" s="16" t="s">
        <v>26</v>
      </c>
      <c r="J18" s="13" t="s">
        <v>198</v>
      </c>
    </row>
    <row r="19" spans="1:10" ht="28.15" hidden="1" customHeight="1" x14ac:dyDescent="0.2">
      <c r="A19" s="18"/>
      <c r="B19" s="71"/>
      <c r="C19" s="13"/>
      <c r="D19" s="72"/>
      <c r="E19" s="72">
        <f>+D19</f>
        <v>0</v>
      </c>
      <c r="F19" s="15" t="s">
        <v>25</v>
      </c>
      <c r="G19" s="15" t="s">
        <v>68</v>
      </c>
      <c r="H19" s="15" t="str">
        <f>+G19</f>
        <v>ร้านทรัพย์สมบูรณ์การเกษตร</v>
      </c>
      <c r="I19" s="16" t="s">
        <v>26</v>
      </c>
      <c r="J19" s="13" t="s">
        <v>199</v>
      </c>
    </row>
    <row r="20" spans="1:10" ht="28.15" hidden="1" customHeight="1" x14ac:dyDescent="0.2">
      <c r="A20" s="18"/>
      <c r="B20" s="71"/>
      <c r="C20" s="13" t="s">
        <v>66</v>
      </c>
      <c r="D20" s="72"/>
      <c r="E20" s="72">
        <f t="shared" si="3"/>
        <v>0</v>
      </c>
      <c r="F20" s="15" t="s">
        <v>25</v>
      </c>
      <c r="G20" s="15" t="s">
        <v>70</v>
      </c>
      <c r="H20" s="15" t="str">
        <f t="shared" si="4"/>
        <v>ร้านป้ายศิลป์</v>
      </c>
      <c r="I20" s="16" t="s">
        <v>26</v>
      </c>
      <c r="J20" s="13" t="s">
        <v>71</v>
      </c>
    </row>
    <row r="21" spans="1:10" ht="28.15" hidden="1" customHeight="1" x14ac:dyDescent="0.2">
      <c r="A21" s="18"/>
      <c r="B21" s="71"/>
      <c r="C21" s="13"/>
      <c r="D21" s="72"/>
      <c r="E21" s="72">
        <f t="shared" si="3"/>
        <v>0</v>
      </c>
      <c r="F21" s="15" t="s">
        <v>25</v>
      </c>
      <c r="G21" s="15"/>
      <c r="H21" s="15">
        <f t="shared" si="4"/>
        <v>0</v>
      </c>
      <c r="I21" s="16" t="s">
        <v>26</v>
      </c>
      <c r="J21" s="13"/>
    </row>
    <row r="22" spans="1:10" ht="28.15" hidden="1" customHeight="1" x14ac:dyDescent="0.2">
      <c r="A22" s="18"/>
      <c r="B22" s="71"/>
      <c r="C22" s="13"/>
      <c r="D22" s="72"/>
      <c r="E22" s="72"/>
      <c r="F22" s="15"/>
      <c r="G22" s="15"/>
      <c r="H22" s="15"/>
      <c r="I22" s="16"/>
      <c r="J22" s="13"/>
    </row>
    <row r="23" spans="1:10" ht="28.15" hidden="1" customHeight="1" x14ac:dyDescent="0.2">
      <c r="A23" s="18"/>
      <c r="B23" s="71"/>
      <c r="C23" s="13"/>
      <c r="D23" s="72"/>
      <c r="E23" s="72"/>
      <c r="F23" s="15"/>
      <c r="G23" s="15"/>
      <c r="H23" s="15"/>
      <c r="I23" s="16"/>
      <c r="J23" s="13"/>
    </row>
    <row r="24" spans="1:10" ht="28.15" hidden="1" customHeight="1" x14ac:dyDescent="0.2">
      <c r="A24" s="18"/>
      <c r="B24" s="71"/>
      <c r="C24" s="13"/>
      <c r="D24" s="72"/>
      <c r="E24" s="72"/>
      <c r="F24" s="15"/>
      <c r="G24" s="15"/>
      <c r="H24" s="15"/>
      <c r="I24" s="16"/>
      <c r="J24" s="13"/>
    </row>
    <row r="25" spans="1:10" ht="28.15" hidden="1" customHeight="1" x14ac:dyDescent="0.2">
      <c r="A25" s="18"/>
      <c r="B25" s="71"/>
      <c r="C25" s="13"/>
      <c r="D25" s="72"/>
      <c r="E25" s="72"/>
      <c r="F25" s="15"/>
      <c r="G25" s="15"/>
      <c r="H25" s="15"/>
      <c r="I25" s="16"/>
      <c r="J25" s="13"/>
    </row>
    <row r="26" spans="1:10" ht="28.15" hidden="1" customHeight="1" x14ac:dyDescent="0.2">
      <c r="A26" s="18"/>
      <c r="B26" s="71"/>
      <c r="C26" s="13"/>
      <c r="D26" s="72"/>
      <c r="E26" s="72"/>
      <c r="F26" s="15"/>
      <c r="G26" s="15"/>
      <c r="H26" s="15"/>
      <c r="I26" s="16"/>
      <c r="J26" s="13"/>
    </row>
    <row r="27" spans="1:10" ht="28.15" hidden="1" customHeight="1" x14ac:dyDescent="0.2">
      <c r="A27" s="18"/>
      <c r="B27" s="71"/>
      <c r="C27" s="13"/>
      <c r="D27" s="72"/>
      <c r="E27" s="72"/>
      <c r="F27" s="15"/>
      <c r="G27" s="15"/>
      <c r="H27" s="15"/>
      <c r="I27" s="16"/>
      <c r="J27" s="13"/>
    </row>
    <row r="28" spans="1:10" ht="28.15" hidden="1" customHeight="1" x14ac:dyDescent="0.2">
      <c r="A28" s="18"/>
      <c r="B28" s="71"/>
      <c r="C28" s="13"/>
      <c r="D28" s="72"/>
      <c r="E28" s="72"/>
      <c r="F28" s="15"/>
      <c r="G28" s="15"/>
      <c r="H28" s="15"/>
      <c r="I28" s="16"/>
      <c r="J28" s="13"/>
    </row>
    <row r="29" spans="1:10" ht="28.15" hidden="1" customHeight="1" x14ac:dyDescent="0.2">
      <c r="A29" s="18"/>
      <c r="B29" s="71"/>
      <c r="C29" s="13"/>
      <c r="D29" s="72"/>
      <c r="E29" s="72"/>
      <c r="F29" s="15"/>
      <c r="G29" s="15"/>
      <c r="H29" s="15"/>
      <c r="I29" s="16"/>
      <c r="J29" s="13"/>
    </row>
    <row r="30" spans="1:10" ht="28.15" hidden="1" customHeight="1" x14ac:dyDescent="0.2">
      <c r="A30" s="18"/>
      <c r="B30" s="71"/>
      <c r="C30" s="23"/>
      <c r="D30" s="117"/>
      <c r="E30" s="72"/>
      <c r="F30" s="15"/>
      <c r="G30" s="15"/>
      <c r="H30" s="15"/>
      <c r="I30" s="16"/>
      <c r="J30" s="23"/>
    </row>
    <row r="31" spans="1:10" ht="28.15" hidden="1" customHeight="1" x14ac:dyDescent="0.2">
      <c r="A31" s="118"/>
      <c r="B31" s="71"/>
      <c r="C31" s="119"/>
      <c r="D31" s="117"/>
      <c r="E31" s="72"/>
      <c r="F31" s="15"/>
      <c r="G31" s="30"/>
      <c r="H31" s="15"/>
      <c r="I31" s="16"/>
      <c r="J31" s="13"/>
    </row>
    <row r="32" spans="1:10" ht="28.15" hidden="1" customHeight="1" x14ac:dyDescent="0.2">
      <c r="A32" s="118"/>
      <c r="B32" s="120"/>
      <c r="C32" s="119"/>
      <c r="D32" s="117"/>
      <c r="E32" s="121"/>
      <c r="F32" s="30"/>
      <c r="G32" s="30"/>
      <c r="H32" s="30"/>
      <c r="I32" s="122"/>
      <c r="J32" s="119"/>
    </row>
    <row r="33" spans="1:10" ht="32.25" customHeight="1" x14ac:dyDescent="0.2">
      <c r="A33" s="143" t="s">
        <v>40</v>
      </c>
      <c r="B33" s="144"/>
      <c r="C33" s="145"/>
      <c r="D33" s="123">
        <f>SUM(D6:D32)</f>
        <v>17748</v>
      </c>
      <c r="E33" s="123">
        <f>+D33</f>
        <v>17748</v>
      </c>
      <c r="F33" s="28"/>
      <c r="G33" s="28"/>
      <c r="H33" s="28"/>
      <c r="I33" s="28"/>
      <c r="J33" s="29"/>
    </row>
    <row r="35" spans="1:10" ht="41.25" x14ac:dyDescent="0.2">
      <c r="A35" s="124"/>
      <c r="F35" s="125">
        <f>+D6+D7+D8</f>
        <v>5103</v>
      </c>
    </row>
    <row r="36" spans="1:10" x14ac:dyDescent="0.2">
      <c r="C36" s="142" t="s">
        <v>268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66"/>
  <sheetViews>
    <sheetView view="pageBreakPreview" zoomScale="90" zoomScaleNormal="70" zoomScaleSheetLayoutView="90" workbookViewId="0">
      <pane ySplit="4" topLeftCell="A24" activePane="bottomLeft" state="frozen"/>
      <selection pane="bottomLeft" activeCell="B61" sqref="B60:B61"/>
    </sheetView>
  </sheetViews>
  <sheetFormatPr defaultColWidth="9" defaultRowHeight="24" x14ac:dyDescent="0.2"/>
  <cols>
    <col min="1" max="1" width="7" style="30" customWidth="1"/>
    <col min="2" max="2" width="15.875" style="10" customWidth="1"/>
    <col min="3" max="3" width="35.125" style="10" customWidth="1"/>
    <col min="4" max="6" width="13" style="10" customWidth="1"/>
    <col min="7" max="7" width="22.5" style="10" customWidth="1"/>
    <col min="8" max="8" width="23.25" style="10" customWidth="1"/>
    <col min="9" max="9" width="14.125" style="10" customWidth="1"/>
    <col min="10" max="10" width="27.625" style="10" customWidth="1"/>
    <col min="11" max="16384" width="9" style="10"/>
  </cols>
  <sheetData>
    <row r="1" spans="1:10" s="1" customFormat="1" ht="37.5" x14ac:dyDescent="0.2">
      <c r="A1" s="146" t="str">
        <f>+ดงสายทอ!A1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" customFormat="1" ht="37.5" x14ac:dyDescent="0.2">
      <c r="A3" s="146" t="str">
        <f>+ดงสายทอ!A3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ht="28.15" customHeight="1" x14ac:dyDescent="0.2">
      <c r="A5" s="6"/>
      <c r="B5" s="7"/>
      <c r="C5" s="8" t="s">
        <v>28</v>
      </c>
      <c r="D5" s="6"/>
      <c r="E5" s="6"/>
      <c r="F5" s="9"/>
      <c r="G5" s="6"/>
      <c r="H5" s="6"/>
      <c r="I5" s="6"/>
      <c r="J5" s="6"/>
    </row>
    <row r="6" spans="1:10" ht="28.15" customHeight="1" x14ac:dyDescent="0.2">
      <c r="A6" s="11" t="s">
        <v>23</v>
      </c>
      <c r="B6" s="12">
        <v>45324</v>
      </c>
      <c r="C6" s="13" t="s">
        <v>85</v>
      </c>
      <c r="D6" s="14">
        <v>740</v>
      </c>
      <c r="E6" s="14">
        <f t="shared" ref="E6:E27" si="0">+D6</f>
        <v>740</v>
      </c>
      <c r="F6" s="15" t="s">
        <v>25</v>
      </c>
      <c r="G6" s="15" t="s">
        <v>206</v>
      </c>
      <c r="H6" s="15" t="str">
        <f t="shared" ref="H6:H28" si="1">+G6</f>
        <v>ร้านเสรีคอนกรีต</v>
      </c>
      <c r="I6" s="16" t="s">
        <v>26</v>
      </c>
      <c r="J6" s="13" t="s">
        <v>207</v>
      </c>
    </row>
    <row r="7" spans="1:10" ht="28.15" customHeight="1" x14ac:dyDescent="0.2">
      <c r="A7" s="11" t="s">
        <v>13</v>
      </c>
      <c r="B7" s="12">
        <v>45327</v>
      </c>
      <c r="C7" s="13" t="s">
        <v>72</v>
      </c>
      <c r="D7" s="14">
        <v>730</v>
      </c>
      <c r="E7" s="14">
        <f>+D7</f>
        <v>730</v>
      </c>
      <c r="F7" s="15" t="s">
        <v>25</v>
      </c>
      <c r="G7" s="15" t="s">
        <v>42</v>
      </c>
      <c r="H7" s="15" t="str">
        <f t="shared" si="1"/>
        <v>ร้านยนต์เสรี</v>
      </c>
      <c r="I7" s="16" t="s">
        <v>26</v>
      </c>
      <c r="J7" s="13" t="s">
        <v>208</v>
      </c>
    </row>
    <row r="8" spans="1:10" ht="28.15" customHeight="1" x14ac:dyDescent="0.2">
      <c r="A8" s="11" t="s">
        <v>14</v>
      </c>
      <c r="B8" s="12">
        <v>45327</v>
      </c>
      <c r="C8" s="13" t="s">
        <v>85</v>
      </c>
      <c r="D8" s="14">
        <v>880</v>
      </c>
      <c r="E8" s="14">
        <f t="shared" si="0"/>
        <v>880</v>
      </c>
      <c r="F8" s="15" t="s">
        <v>25</v>
      </c>
      <c r="G8" s="15" t="s">
        <v>37</v>
      </c>
      <c r="H8" s="15" t="str">
        <f t="shared" si="1"/>
        <v>ร้านณัฐสิทธิ์อุปกรณ์</v>
      </c>
      <c r="I8" s="16" t="s">
        <v>26</v>
      </c>
      <c r="J8" s="13" t="s">
        <v>209</v>
      </c>
    </row>
    <row r="9" spans="1:10" ht="28.15" customHeight="1" x14ac:dyDescent="0.2">
      <c r="A9" s="11" t="s">
        <v>15</v>
      </c>
      <c r="B9" s="12">
        <v>45327</v>
      </c>
      <c r="C9" s="13" t="s">
        <v>38</v>
      </c>
      <c r="D9" s="14">
        <v>3210</v>
      </c>
      <c r="E9" s="14">
        <f t="shared" si="0"/>
        <v>3210</v>
      </c>
      <c r="F9" s="15" t="s">
        <v>25</v>
      </c>
      <c r="G9" s="15" t="s">
        <v>210</v>
      </c>
      <c r="H9" s="15" t="str">
        <f t="shared" si="1"/>
        <v>บริษัท การันตี จีพีเอส จำกัด</v>
      </c>
      <c r="I9" s="16" t="s">
        <v>26</v>
      </c>
      <c r="J9" s="13" t="s">
        <v>211</v>
      </c>
    </row>
    <row r="10" spans="1:10" ht="28.15" customHeight="1" x14ac:dyDescent="0.2">
      <c r="A10" s="11" t="s">
        <v>16</v>
      </c>
      <c r="B10" s="12">
        <v>45328</v>
      </c>
      <c r="C10" s="13" t="s">
        <v>85</v>
      </c>
      <c r="D10" s="14">
        <v>1880</v>
      </c>
      <c r="E10" s="14">
        <f t="shared" si="0"/>
        <v>1880</v>
      </c>
      <c r="F10" s="15" t="s">
        <v>25</v>
      </c>
      <c r="G10" s="15" t="s">
        <v>37</v>
      </c>
      <c r="H10" s="15" t="str">
        <f t="shared" si="1"/>
        <v>ร้านณัฐสิทธิ์อุปกรณ์</v>
      </c>
      <c r="I10" s="16" t="s">
        <v>26</v>
      </c>
      <c r="J10" s="13" t="s">
        <v>212</v>
      </c>
    </row>
    <row r="11" spans="1:10" ht="28.15" customHeight="1" x14ac:dyDescent="0.2">
      <c r="A11" s="11" t="s">
        <v>17</v>
      </c>
      <c r="B11" s="12">
        <v>45329</v>
      </c>
      <c r="C11" s="13" t="s">
        <v>87</v>
      </c>
      <c r="D11" s="14">
        <v>2620</v>
      </c>
      <c r="E11" s="14">
        <f>+D11:D11</f>
        <v>2620</v>
      </c>
      <c r="F11" s="15" t="s">
        <v>25</v>
      </c>
      <c r="G11" s="15" t="s">
        <v>42</v>
      </c>
      <c r="H11" s="15" t="str">
        <f t="shared" si="1"/>
        <v>ร้านยนต์เสรี</v>
      </c>
      <c r="I11" s="16" t="s">
        <v>26</v>
      </c>
      <c r="J11" s="13" t="s">
        <v>213</v>
      </c>
    </row>
    <row r="12" spans="1:10" ht="28.15" customHeight="1" x14ac:dyDescent="0.2">
      <c r="A12" s="11" t="s">
        <v>18</v>
      </c>
      <c r="B12" s="12">
        <v>45329</v>
      </c>
      <c r="C12" s="13" t="s">
        <v>72</v>
      </c>
      <c r="D12" s="14">
        <v>220</v>
      </c>
      <c r="E12" s="14">
        <f t="shared" si="0"/>
        <v>220</v>
      </c>
      <c r="F12" s="15" t="s">
        <v>25</v>
      </c>
      <c r="G12" s="15" t="s">
        <v>88</v>
      </c>
      <c r="H12" s="15" t="str">
        <f t="shared" si="1"/>
        <v>ร้านแดงบริการอะไหล่ยนต์</v>
      </c>
      <c r="I12" s="16" t="s">
        <v>26</v>
      </c>
      <c r="J12" s="13" t="s">
        <v>214</v>
      </c>
    </row>
    <row r="13" spans="1:10" ht="28.15" customHeight="1" x14ac:dyDescent="0.2">
      <c r="A13" s="11" t="s">
        <v>19</v>
      </c>
      <c r="B13" s="12">
        <v>45329</v>
      </c>
      <c r="C13" s="13" t="s">
        <v>72</v>
      </c>
      <c r="D13" s="14">
        <v>240</v>
      </c>
      <c r="E13" s="14">
        <f t="shared" si="0"/>
        <v>240</v>
      </c>
      <c r="F13" s="15" t="s">
        <v>25</v>
      </c>
      <c r="G13" s="15" t="s">
        <v>42</v>
      </c>
      <c r="H13" s="15" t="str">
        <f t="shared" si="1"/>
        <v>ร้านยนต์เสรี</v>
      </c>
      <c r="I13" s="16" t="s">
        <v>26</v>
      </c>
      <c r="J13" s="13" t="s">
        <v>215</v>
      </c>
    </row>
    <row r="14" spans="1:10" ht="28.15" customHeight="1" x14ac:dyDescent="0.2">
      <c r="A14" s="11" t="s">
        <v>20</v>
      </c>
      <c r="B14" s="12">
        <v>45334</v>
      </c>
      <c r="C14" s="13" t="s">
        <v>85</v>
      </c>
      <c r="D14" s="14">
        <v>155</v>
      </c>
      <c r="E14" s="14">
        <f t="shared" si="0"/>
        <v>155</v>
      </c>
      <c r="F14" s="15" t="s">
        <v>25</v>
      </c>
      <c r="G14" s="15" t="s">
        <v>37</v>
      </c>
      <c r="H14" s="15" t="str">
        <f t="shared" si="1"/>
        <v>ร้านณัฐสิทธิ์อุปกรณ์</v>
      </c>
      <c r="I14" s="16" t="s">
        <v>26</v>
      </c>
      <c r="J14" s="13" t="s">
        <v>236</v>
      </c>
    </row>
    <row r="15" spans="1:10" ht="28.15" customHeight="1" x14ac:dyDescent="0.2">
      <c r="A15" s="11" t="s">
        <v>21</v>
      </c>
      <c r="B15" s="12">
        <v>45335</v>
      </c>
      <c r="C15" s="13" t="s">
        <v>63</v>
      </c>
      <c r="D15" s="14">
        <v>342.4</v>
      </c>
      <c r="E15" s="14">
        <f t="shared" si="0"/>
        <v>342.4</v>
      </c>
      <c r="F15" s="15" t="s">
        <v>25</v>
      </c>
      <c r="G15" s="17" t="s">
        <v>150</v>
      </c>
      <c r="H15" s="17" t="str">
        <f t="shared" si="1"/>
        <v>บริษัท 124 เฮ้าส์ คอร์ปอเรชั่น จำกัด</v>
      </c>
      <c r="I15" s="16" t="s">
        <v>26</v>
      </c>
      <c r="J15" s="13" t="s">
        <v>237</v>
      </c>
    </row>
    <row r="16" spans="1:10" ht="28.15" customHeight="1" x14ac:dyDescent="0.2">
      <c r="A16" s="11" t="s">
        <v>34</v>
      </c>
      <c r="B16" s="12">
        <v>45341</v>
      </c>
      <c r="C16" s="13" t="s">
        <v>85</v>
      </c>
      <c r="D16" s="14">
        <v>638</v>
      </c>
      <c r="E16" s="14">
        <f t="shared" si="0"/>
        <v>638</v>
      </c>
      <c r="F16" s="15" t="s">
        <v>25</v>
      </c>
      <c r="G16" s="137" t="s">
        <v>238</v>
      </c>
      <c r="H16" s="137" t="str">
        <f t="shared" si="1"/>
        <v>บริษัท สยามโกลบอลเฮาส์ จำกัด มหาชน</v>
      </c>
      <c r="I16" s="16" t="s">
        <v>26</v>
      </c>
      <c r="J16" s="13" t="s">
        <v>239</v>
      </c>
    </row>
    <row r="17" spans="1:10" ht="28.15" customHeight="1" x14ac:dyDescent="0.2">
      <c r="A17" s="11" t="s">
        <v>35</v>
      </c>
      <c r="B17" s="12">
        <v>45341</v>
      </c>
      <c r="C17" s="13" t="s">
        <v>85</v>
      </c>
      <c r="D17" s="14">
        <v>200</v>
      </c>
      <c r="E17" s="14">
        <f t="shared" si="0"/>
        <v>200</v>
      </c>
      <c r="F17" s="15" t="s">
        <v>25</v>
      </c>
      <c r="G17" s="15" t="s">
        <v>240</v>
      </c>
      <c r="H17" s="15" t="str">
        <f t="shared" si="1"/>
        <v>ร้านแอดไวซ์เซ็นเตอร์ ด่านขุนทด</v>
      </c>
      <c r="I17" s="16" t="s">
        <v>26</v>
      </c>
      <c r="J17" s="13" t="s">
        <v>241</v>
      </c>
    </row>
    <row r="18" spans="1:10" ht="28.15" customHeight="1" x14ac:dyDescent="0.2">
      <c r="A18" s="11" t="s">
        <v>36</v>
      </c>
      <c r="B18" s="12">
        <v>45341</v>
      </c>
      <c r="C18" s="13" t="s">
        <v>63</v>
      </c>
      <c r="D18" s="14">
        <v>1114</v>
      </c>
      <c r="E18" s="14">
        <f t="shared" si="0"/>
        <v>1114</v>
      </c>
      <c r="F18" s="15" t="s">
        <v>25</v>
      </c>
      <c r="G18" s="15" t="s">
        <v>242</v>
      </c>
      <c r="H18" s="15" t="str">
        <f t="shared" si="1"/>
        <v>ร้านศรีสวัสดิ์</v>
      </c>
      <c r="I18" s="16" t="s">
        <v>26</v>
      </c>
      <c r="J18" s="13" t="s">
        <v>243</v>
      </c>
    </row>
    <row r="19" spans="1:10" ht="28.15" customHeight="1" x14ac:dyDescent="0.2">
      <c r="A19" s="11" t="s">
        <v>43</v>
      </c>
      <c r="B19" s="12">
        <v>45341</v>
      </c>
      <c r="C19" s="13" t="s">
        <v>85</v>
      </c>
      <c r="D19" s="14">
        <v>850</v>
      </c>
      <c r="E19" s="14">
        <f t="shared" si="0"/>
        <v>850</v>
      </c>
      <c r="F19" s="15" t="s">
        <v>25</v>
      </c>
      <c r="G19" s="15" t="s">
        <v>88</v>
      </c>
      <c r="H19" s="15" t="str">
        <f t="shared" si="1"/>
        <v>ร้านแดงบริการอะไหล่ยนต์</v>
      </c>
      <c r="I19" s="16" t="s">
        <v>26</v>
      </c>
      <c r="J19" s="13" t="s">
        <v>244</v>
      </c>
    </row>
    <row r="20" spans="1:10" ht="28.15" customHeight="1" x14ac:dyDescent="0.2">
      <c r="A20" s="11" t="s">
        <v>44</v>
      </c>
      <c r="B20" s="12">
        <v>45343</v>
      </c>
      <c r="C20" s="13" t="s">
        <v>72</v>
      </c>
      <c r="D20" s="14">
        <v>1150</v>
      </c>
      <c r="E20" s="14">
        <f>+D20</f>
        <v>1150</v>
      </c>
      <c r="F20" s="15" t="s">
        <v>25</v>
      </c>
      <c r="G20" s="15" t="s">
        <v>245</v>
      </c>
      <c r="H20" s="15" t="str">
        <f t="shared" si="1"/>
        <v>ร้านสมคิดการไฟฟ้า</v>
      </c>
      <c r="I20" s="16" t="s">
        <v>26</v>
      </c>
      <c r="J20" s="13" t="s">
        <v>246</v>
      </c>
    </row>
    <row r="21" spans="1:10" ht="28.15" customHeight="1" x14ac:dyDescent="0.2">
      <c r="A21" s="11" t="s">
        <v>45</v>
      </c>
      <c r="B21" s="12">
        <v>45343</v>
      </c>
      <c r="C21" s="13" t="s">
        <v>72</v>
      </c>
      <c r="D21" s="14">
        <v>270</v>
      </c>
      <c r="E21" s="14">
        <f t="shared" si="0"/>
        <v>270</v>
      </c>
      <c r="F21" s="15" t="s">
        <v>25</v>
      </c>
      <c r="G21" s="15" t="s">
        <v>151</v>
      </c>
      <c r="H21" s="15" t="str">
        <f t="shared" si="1"/>
        <v>ร้านสยามการยาง</v>
      </c>
      <c r="I21" s="16" t="s">
        <v>26</v>
      </c>
      <c r="J21" s="13" t="s">
        <v>247</v>
      </c>
    </row>
    <row r="22" spans="1:10" ht="28.15" customHeight="1" x14ac:dyDescent="0.2">
      <c r="A22" s="11" t="s">
        <v>46</v>
      </c>
      <c r="B22" s="12">
        <v>45343</v>
      </c>
      <c r="C22" s="13" t="s">
        <v>87</v>
      </c>
      <c r="D22" s="14">
        <v>520</v>
      </c>
      <c r="E22" s="14">
        <f t="shared" si="0"/>
        <v>520</v>
      </c>
      <c r="F22" s="15" t="s">
        <v>25</v>
      </c>
      <c r="G22" s="15" t="s">
        <v>88</v>
      </c>
      <c r="H22" s="15" t="str">
        <f t="shared" si="1"/>
        <v>ร้านแดงบริการอะไหล่ยนต์</v>
      </c>
      <c r="I22" s="16" t="s">
        <v>26</v>
      </c>
      <c r="J22" s="13" t="s">
        <v>248</v>
      </c>
    </row>
    <row r="23" spans="1:10" ht="28.15" customHeight="1" x14ac:dyDescent="0.2">
      <c r="A23" s="11" t="s">
        <v>47</v>
      </c>
      <c r="B23" s="12">
        <v>45343</v>
      </c>
      <c r="C23" s="13" t="s">
        <v>152</v>
      </c>
      <c r="D23" s="14">
        <v>120</v>
      </c>
      <c r="E23" s="14">
        <f t="shared" si="0"/>
        <v>120</v>
      </c>
      <c r="F23" s="15" t="s">
        <v>25</v>
      </c>
      <c r="G23" s="15" t="s">
        <v>37</v>
      </c>
      <c r="H23" s="15" t="str">
        <f t="shared" si="1"/>
        <v>ร้านณัฐสิทธิ์อุปกรณ์</v>
      </c>
      <c r="I23" s="16" t="s">
        <v>26</v>
      </c>
      <c r="J23" s="13" t="s">
        <v>249</v>
      </c>
    </row>
    <row r="24" spans="1:10" ht="28.15" customHeight="1" x14ac:dyDescent="0.2">
      <c r="A24" s="11" t="s">
        <v>48</v>
      </c>
      <c r="B24" s="12">
        <v>45344</v>
      </c>
      <c r="C24" s="13" t="s">
        <v>66</v>
      </c>
      <c r="D24" s="14">
        <v>280</v>
      </c>
      <c r="E24" s="14">
        <f t="shared" si="0"/>
        <v>280</v>
      </c>
      <c r="F24" s="15" t="s">
        <v>25</v>
      </c>
      <c r="G24" s="15" t="s">
        <v>250</v>
      </c>
      <c r="H24" s="15" t="str">
        <f t="shared" si="1"/>
        <v>ร้านเอ็มเอสแอ๊ดเวอร์ไทซิ่ง</v>
      </c>
      <c r="I24" s="16" t="s">
        <v>26</v>
      </c>
      <c r="J24" s="13" t="s">
        <v>251</v>
      </c>
    </row>
    <row r="25" spans="1:10" ht="28.15" customHeight="1" x14ac:dyDescent="0.2">
      <c r="A25" s="11" t="s">
        <v>49</v>
      </c>
      <c r="B25" s="12">
        <v>45344</v>
      </c>
      <c r="C25" s="13" t="s">
        <v>85</v>
      </c>
      <c r="D25" s="14">
        <v>1160</v>
      </c>
      <c r="E25" s="14">
        <f t="shared" si="0"/>
        <v>1160</v>
      </c>
      <c r="F25" s="15" t="s">
        <v>25</v>
      </c>
      <c r="G25" s="15" t="s">
        <v>37</v>
      </c>
      <c r="H25" s="15" t="str">
        <f t="shared" si="1"/>
        <v>ร้านณัฐสิทธิ์อุปกรณ์</v>
      </c>
      <c r="I25" s="16" t="s">
        <v>26</v>
      </c>
      <c r="J25" s="13" t="s">
        <v>252</v>
      </c>
    </row>
    <row r="26" spans="1:10" ht="28.15" customHeight="1" x14ac:dyDescent="0.2">
      <c r="A26" s="11" t="s">
        <v>50</v>
      </c>
      <c r="B26" s="12" t="s">
        <v>253</v>
      </c>
      <c r="C26" s="13" t="s">
        <v>72</v>
      </c>
      <c r="D26" s="14">
        <v>1670</v>
      </c>
      <c r="E26" s="14">
        <f t="shared" si="0"/>
        <v>1670</v>
      </c>
      <c r="F26" s="15" t="s">
        <v>25</v>
      </c>
      <c r="G26" s="15" t="s">
        <v>254</v>
      </c>
      <c r="H26" s="15" t="str">
        <f t="shared" si="1"/>
        <v>ร้านสมชายอะไหล่</v>
      </c>
      <c r="I26" s="16" t="s">
        <v>26</v>
      </c>
      <c r="J26" s="13" t="s">
        <v>255</v>
      </c>
    </row>
    <row r="27" spans="1:10" ht="28.15" customHeight="1" x14ac:dyDescent="0.2">
      <c r="A27" s="11" t="s">
        <v>51</v>
      </c>
      <c r="B27" s="12">
        <v>45345</v>
      </c>
      <c r="C27" s="13" t="s">
        <v>38</v>
      </c>
      <c r="D27" s="14">
        <v>80</v>
      </c>
      <c r="E27" s="14">
        <f t="shared" si="0"/>
        <v>80</v>
      </c>
      <c r="F27" s="15" t="s">
        <v>25</v>
      </c>
      <c r="G27" s="15" t="s">
        <v>37</v>
      </c>
      <c r="H27" s="15" t="str">
        <f t="shared" si="1"/>
        <v>ร้านณัฐสิทธิ์อุปกรณ์</v>
      </c>
      <c r="I27" s="16" t="s">
        <v>26</v>
      </c>
      <c r="J27" s="13" t="s">
        <v>256</v>
      </c>
    </row>
    <row r="28" spans="1:10" ht="28.15" customHeight="1" x14ac:dyDescent="0.2">
      <c r="A28" s="11" t="s">
        <v>52</v>
      </c>
      <c r="B28" s="12">
        <v>45345</v>
      </c>
      <c r="C28" s="13" t="s">
        <v>87</v>
      </c>
      <c r="D28" s="14">
        <v>520</v>
      </c>
      <c r="E28" s="14">
        <f>+D28</f>
        <v>520</v>
      </c>
      <c r="F28" s="15" t="s">
        <v>25</v>
      </c>
      <c r="G28" s="15" t="s">
        <v>88</v>
      </c>
      <c r="H28" s="15" t="str">
        <f t="shared" si="1"/>
        <v>ร้านแดงบริการอะไหล่ยนต์</v>
      </c>
      <c r="I28" s="16" t="s">
        <v>26</v>
      </c>
      <c r="J28" s="13" t="s">
        <v>257</v>
      </c>
    </row>
    <row r="29" spans="1:10" ht="28.15" customHeight="1" x14ac:dyDescent="0.2">
      <c r="A29" s="11" t="s">
        <v>49</v>
      </c>
      <c r="B29" s="12">
        <v>45349</v>
      </c>
      <c r="C29" s="13" t="s">
        <v>85</v>
      </c>
      <c r="D29" s="14">
        <v>1500</v>
      </c>
      <c r="E29" s="14">
        <f t="shared" ref="E29:E58" si="2">+D29</f>
        <v>1500</v>
      </c>
      <c r="F29" s="15" t="s">
        <v>25</v>
      </c>
      <c r="G29" s="15" t="s">
        <v>37</v>
      </c>
      <c r="H29" s="15" t="str">
        <f t="shared" ref="H29:H58" si="3">+G29</f>
        <v>ร้านณัฐสิทธิ์อุปกรณ์</v>
      </c>
      <c r="I29" s="16" t="s">
        <v>26</v>
      </c>
      <c r="J29" s="13" t="s">
        <v>258</v>
      </c>
    </row>
    <row r="30" spans="1:10" ht="28.15" customHeight="1" x14ac:dyDescent="0.2">
      <c r="A30" s="11" t="s">
        <v>50</v>
      </c>
      <c r="B30" s="12">
        <v>45349</v>
      </c>
      <c r="C30" s="13" t="s">
        <v>85</v>
      </c>
      <c r="D30" s="14">
        <v>150</v>
      </c>
      <c r="E30" s="14">
        <f t="shared" si="2"/>
        <v>150</v>
      </c>
      <c r="F30" s="15" t="s">
        <v>25</v>
      </c>
      <c r="G30" s="15" t="s">
        <v>37</v>
      </c>
      <c r="H30" s="15" t="str">
        <f t="shared" si="3"/>
        <v>ร้านณัฐสิทธิ์อุปกรณ์</v>
      </c>
      <c r="I30" s="16" t="s">
        <v>26</v>
      </c>
      <c r="J30" s="13" t="s">
        <v>259</v>
      </c>
    </row>
    <row r="31" spans="1:10" ht="28.15" hidden="1" customHeight="1" x14ac:dyDescent="0.2">
      <c r="A31" s="11" t="s">
        <v>51</v>
      </c>
      <c r="B31" s="12">
        <v>45161</v>
      </c>
      <c r="C31" s="13" t="s">
        <v>87</v>
      </c>
      <c r="D31" s="14"/>
      <c r="E31" s="14">
        <f t="shared" si="2"/>
        <v>0</v>
      </c>
      <c r="F31" s="15" t="s">
        <v>25</v>
      </c>
      <c r="G31" s="15" t="s">
        <v>88</v>
      </c>
      <c r="H31" s="15" t="str">
        <f t="shared" si="3"/>
        <v>ร้านแดงบริการอะไหล่ยนต์</v>
      </c>
      <c r="I31" s="16" t="s">
        <v>26</v>
      </c>
      <c r="J31" s="13" t="s">
        <v>101</v>
      </c>
    </row>
    <row r="32" spans="1:10" ht="28.15" hidden="1" customHeight="1" x14ac:dyDescent="0.2">
      <c r="A32" s="11" t="s">
        <v>52</v>
      </c>
      <c r="B32" s="12">
        <v>45166</v>
      </c>
      <c r="C32" s="13" t="s">
        <v>85</v>
      </c>
      <c r="D32" s="14"/>
      <c r="E32" s="14">
        <f t="shared" si="2"/>
        <v>0</v>
      </c>
      <c r="F32" s="15" t="s">
        <v>25</v>
      </c>
      <c r="G32" s="15" t="s">
        <v>99</v>
      </c>
      <c r="H32" s="15" t="str">
        <f t="shared" si="3"/>
        <v>หจก.พรธีรรุ่งเรือง</v>
      </c>
      <c r="I32" s="16" t="s">
        <v>26</v>
      </c>
      <c r="J32" s="13" t="s">
        <v>102</v>
      </c>
    </row>
    <row r="33" spans="1:10" ht="28.15" hidden="1" customHeight="1" x14ac:dyDescent="0.2">
      <c r="A33" s="11" t="s">
        <v>53</v>
      </c>
      <c r="B33" s="12">
        <v>45166</v>
      </c>
      <c r="C33" s="13" t="s">
        <v>103</v>
      </c>
      <c r="D33" s="14"/>
      <c r="E33" s="14">
        <f t="shared" si="2"/>
        <v>0</v>
      </c>
      <c r="F33" s="15" t="s">
        <v>25</v>
      </c>
      <c r="G33" s="15" t="s">
        <v>37</v>
      </c>
      <c r="H33" s="15" t="str">
        <f t="shared" si="3"/>
        <v>ร้านณัฐสิทธิ์อุปกรณ์</v>
      </c>
      <c r="I33" s="16" t="s">
        <v>26</v>
      </c>
      <c r="J33" s="13" t="s">
        <v>104</v>
      </c>
    </row>
    <row r="34" spans="1:10" ht="28.15" hidden="1" customHeight="1" x14ac:dyDescent="0.2">
      <c r="A34" s="11" t="s">
        <v>54</v>
      </c>
      <c r="B34" s="12">
        <v>45163</v>
      </c>
      <c r="C34" s="13" t="s">
        <v>87</v>
      </c>
      <c r="D34" s="14"/>
      <c r="E34" s="14">
        <f t="shared" si="2"/>
        <v>0</v>
      </c>
      <c r="F34" s="15" t="s">
        <v>25</v>
      </c>
      <c r="G34" s="15" t="s">
        <v>105</v>
      </c>
      <c r="H34" s="15" t="str">
        <f t="shared" si="3"/>
        <v>หจก.999 แทรคเตอร์</v>
      </c>
      <c r="I34" s="16" t="s">
        <v>26</v>
      </c>
      <c r="J34" s="13" t="s">
        <v>106</v>
      </c>
    </row>
    <row r="35" spans="1:10" ht="28.15" hidden="1" customHeight="1" x14ac:dyDescent="0.2">
      <c r="A35" s="11" t="s">
        <v>55</v>
      </c>
      <c r="B35" s="12">
        <v>45166</v>
      </c>
      <c r="C35" s="13" t="s">
        <v>87</v>
      </c>
      <c r="D35" s="14"/>
      <c r="E35" s="14">
        <f t="shared" si="2"/>
        <v>0</v>
      </c>
      <c r="F35" s="15" t="s">
        <v>25</v>
      </c>
      <c r="G35" s="15" t="s">
        <v>88</v>
      </c>
      <c r="H35" s="15" t="str">
        <f t="shared" si="3"/>
        <v>ร้านแดงบริการอะไหล่ยนต์</v>
      </c>
      <c r="I35" s="16" t="s">
        <v>26</v>
      </c>
      <c r="J35" s="13" t="s">
        <v>107</v>
      </c>
    </row>
    <row r="36" spans="1:10" ht="28.15" hidden="1" customHeight="1" x14ac:dyDescent="0.2">
      <c r="A36" s="18" t="s">
        <v>56</v>
      </c>
      <c r="B36" s="18"/>
      <c r="C36" s="13"/>
      <c r="D36" s="14"/>
      <c r="E36" s="14">
        <f t="shared" si="2"/>
        <v>0</v>
      </c>
      <c r="F36" s="15" t="s">
        <v>25</v>
      </c>
      <c r="G36" s="15"/>
      <c r="H36" s="15">
        <f t="shared" si="3"/>
        <v>0</v>
      </c>
      <c r="I36" s="16" t="s">
        <v>26</v>
      </c>
      <c r="J36" s="13" t="s">
        <v>180</v>
      </c>
    </row>
    <row r="37" spans="1:10" ht="28.15" hidden="1" customHeight="1" x14ac:dyDescent="0.2">
      <c r="A37" s="18" t="s">
        <v>57</v>
      </c>
      <c r="B37" s="18"/>
      <c r="C37" s="13"/>
      <c r="D37" s="14"/>
      <c r="E37" s="14">
        <f t="shared" si="2"/>
        <v>0</v>
      </c>
      <c r="F37" s="15" t="s">
        <v>25</v>
      </c>
      <c r="G37" s="15"/>
      <c r="H37" s="15">
        <f t="shared" si="3"/>
        <v>0</v>
      </c>
      <c r="I37" s="16" t="s">
        <v>26</v>
      </c>
      <c r="J37" s="13" t="s">
        <v>180</v>
      </c>
    </row>
    <row r="38" spans="1:10" ht="28.15" hidden="1" customHeight="1" x14ac:dyDescent="0.2">
      <c r="A38" s="18"/>
      <c r="B38" s="18"/>
      <c r="C38" s="13"/>
      <c r="D38" s="14"/>
      <c r="E38" s="14">
        <f t="shared" si="2"/>
        <v>0</v>
      </c>
      <c r="F38" s="15" t="s">
        <v>25</v>
      </c>
      <c r="G38" s="15"/>
      <c r="H38" s="15">
        <f t="shared" si="3"/>
        <v>0</v>
      </c>
      <c r="I38" s="16" t="s">
        <v>26</v>
      </c>
      <c r="J38" s="13" t="s">
        <v>180</v>
      </c>
    </row>
    <row r="39" spans="1:10" ht="28.15" hidden="1" customHeight="1" x14ac:dyDescent="0.2">
      <c r="A39" s="18"/>
      <c r="B39" s="18"/>
      <c r="C39" s="13"/>
      <c r="D39" s="14"/>
      <c r="E39" s="14">
        <f t="shared" si="2"/>
        <v>0</v>
      </c>
      <c r="F39" s="15" t="s">
        <v>25</v>
      </c>
      <c r="G39" s="19"/>
      <c r="H39" s="19">
        <f t="shared" si="3"/>
        <v>0</v>
      </c>
      <c r="I39" s="16" t="s">
        <v>26</v>
      </c>
      <c r="J39" s="13"/>
    </row>
    <row r="40" spans="1:10" ht="28.15" hidden="1" customHeight="1" x14ac:dyDescent="0.2">
      <c r="A40" s="18"/>
      <c r="B40" s="18"/>
      <c r="C40" s="13"/>
      <c r="D40" s="14"/>
      <c r="E40" s="14">
        <f t="shared" si="2"/>
        <v>0</v>
      </c>
      <c r="F40" s="15" t="s">
        <v>25</v>
      </c>
      <c r="G40" s="15"/>
      <c r="H40" s="15">
        <f t="shared" si="3"/>
        <v>0</v>
      </c>
      <c r="I40" s="16" t="s">
        <v>26</v>
      </c>
      <c r="J40" s="13"/>
    </row>
    <row r="41" spans="1:10" ht="28.15" hidden="1" customHeight="1" x14ac:dyDescent="0.2">
      <c r="A41" s="18"/>
      <c r="B41" s="18"/>
      <c r="C41" s="13"/>
      <c r="D41" s="14"/>
      <c r="E41" s="14">
        <f t="shared" si="2"/>
        <v>0</v>
      </c>
      <c r="F41" s="15" t="s">
        <v>25</v>
      </c>
      <c r="G41" s="15"/>
      <c r="H41" s="15">
        <f t="shared" si="3"/>
        <v>0</v>
      </c>
      <c r="I41" s="16" t="s">
        <v>26</v>
      </c>
      <c r="J41" s="13"/>
    </row>
    <row r="42" spans="1:10" ht="28.15" hidden="1" customHeight="1" x14ac:dyDescent="0.2">
      <c r="A42" s="18"/>
      <c r="B42" s="18"/>
      <c r="C42" s="13"/>
      <c r="D42" s="14"/>
      <c r="E42" s="14">
        <f t="shared" si="2"/>
        <v>0</v>
      </c>
      <c r="F42" s="15" t="s">
        <v>25</v>
      </c>
      <c r="G42" s="15"/>
      <c r="H42" s="15">
        <f t="shared" si="3"/>
        <v>0</v>
      </c>
      <c r="I42" s="16" t="s">
        <v>26</v>
      </c>
      <c r="J42" s="13"/>
    </row>
    <row r="43" spans="1:10" ht="28.15" hidden="1" customHeight="1" x14ac:dyDescent="0.2">
      <c r="A43" s="18"/>
      <c r="B43" s="18"/>
      <c r="C43" s="13"/>
      <c r="D43" s="14"/>
      <c r="E43" s="14">
        <f t="shared" si="2"/>
        <v>0</v>
      </c>
      <c r="F43" s="15" t="s">
        <v>25</v>
      </c>
      <c r="G43" s="15"/>
      <c r="H43" s="15">
        <f t="shared" si="3"/>
        <v>0</v>
      </c>
      <c r="I43" s="16" t="s">
        <v>26</v>
      </c>
      <c r="J43" s="13"/>
    </row>
    <row r="44" spans="1:10" ht="28.15" hidden="1" customHeight="1" x14ac:dyDescent="0.2">
      <c r="A44" s="18"/>
      <c r="B44" s="18"/>
      <c r="C44" s="13"/>
      <c r="D44" s="14"/>
      <c r="E44" s="14">
        <f t="shared" si="2"/>
        <v>0</v>
      </c>
      <c r="F44" s="15" t="s">
        <v>25</v>
      </c>
      <c r="G44" s="15"/>
      <c r="H44" s="15">
        <f t="shared" si="3"/>
        <v>0</v>
      </c>
      <c r="I44" s="16" t="s">
        <v>26</v>
      </c>
      <c r="J44" s="13"/>
    </row>
    <row r="45" spans="1:10" ht="28.15" hidden="1" customHeight="1" x14ac:dyDescent="0.2">
      <c r="A45" s="18"/>
      <c r="B45" s="18"/>
      <c r="C45" s="13"/>
      <c r="D45" s="14"/>
      <c r="E45" s="14">
        <f t="shared" si="2"/>
        <v>0</v>
      </c>
      <c r="F45" s="15" t="s">
        <v>25</v>
      </c>
      <c r="G45" s="15"/>
      <c r="H45" s="15">
        <f t="shared" si="3"/>
        <v>0</v>
      </c>
      <c r="I45" s="16" t="s">
        <v>26</v>
      </c>
      <c r="J45" s="13"/>
    </row>
    <row r="46" spans="1:10" ht="28.15" hidden="1" customHeight="1" x14ac:dyDescent="0.2">
      <c r="A46" s="18"/>
      <c r="B46" s="18"/>
      <c r="C46" s="13"/>
      <c r="D46" s="14"/>
      <c r="E46" s="14">
        <f t="shared" si="2"/>
        <v>0</v>
      </c>
      <c r="F46" s="15" t="s">
        <v>25</v>
      </c>
      <c r="G46" s="15"/>
      <c r="H46" s="15">
        <f t="shared" si="3"/>
        <v>0</v>
      </c>
      <c r="I46" s="16" t="s">
        <v>26</v>
      </c>
      <c r="J46" s="13"/>
    </row>
    <row r="47" spans="1:10" ht="28.15" hidden="1" customHeight="1" x14ac:dyDescent="0.2">
      <c r="A47" s="18"/>
      <c r="B47" s="18"/>
      <c r="C47" s="13"/>
      <c r="D47" s="14"/>
      <c r="E47" s="14">
        <f t="shared" si="2"/>
        <v>0</v>
      </c>
      <c r="F47" s="15" t="s">
        <v>25</v>
      </c>
      <c r="G47" s="15"/>
      <c r="H47" s="15">
        <f t="shared" si="3"/>
        <v>0</v>
      </c>
      <c r="I47" s="16" t="s">
        <v>26</v>
      </c>
      <c r="J47" s="13"/>
    </row>
    <row r="48" spans="1:10" ht="28.15" hidden="1" customHeight="1" x14ac:dyDescent="0.2">
      <c r="A48" s="18"/>
      <c r="B48" s="18"/>
      <c r="C48" s="13"/>
      <c r="D48" s="14"/>
      <c r="E48" s="14">
        <f t="shared" si="2"/>
        <v>0</v>
      </c>
      <c r="F48" s="15" t="s">
        <v>25</v>
      </c>
      <c r="G48" s="15"/>
      <c r="H48" s="15">
        <f t="shared" si="3"/>
        <v>0</v>
      </c>
      <c r="I48" s="16" t="s">
        <v>26</v>
      </c>
      <c r="J48" s="13"/>
    </row>
    <row r="49" spans="1:10" ht="28.15" hidden="1" customHeight="1" x14ac:dyDescent="0.2">
      <c r="A49" s="18"/>
      <c r="B49" s="18"/>
      <c r="C49" s="13"/>
      <c r="D49" s="14"/>
      <c r="E49" s="14">
        <f t="shared" si="2"/>
        <v>0</v>
      </c>
      <c r="F49" s="15" t="s">
        <v>25</v>
      </c>
      <c r="G49" s="15"/>
      <c r="H49" s="15">
        <f t="shared" si="3"/>
        <v>0</v>
      </c>
      <c r="I49" s="16" t="s">
        <v>26</v>
      </c>
      <c r="J49" s="13"/>
    </row>
    <row r="50" spans="1:10" ht="28.15" hidden="1" customHeight="1" x14ac:dyDescent="0.2">
      <c r="A50" s="18"/>
      <c r="B50" s="18"/>
      <c r="C50" s="13"/>
      <c r="D50" s="14"/>
      <c r="E50" s="14">
        <f t="shared" si="2"/>
        <v>0</v>
      </c>
      <c r="F50" s="15" t="s">
        <v>25</v>
      </c>
      <c r="G50" s="15"/>
      <c r="H50" s="15">
        <f t="shared" si="3"/>
        <v>0</v>
      </c>
      <c r="I50" s="16" t="s">
        <v>26</v>
      </c>
      <c r="J50" s="13"/>
    </row>
    <row r="51" spans="1:10" ht="28.15" hidden="1" customHeight="1" x14ac:dyDescent="0.2">
      <c r="A51" s="18"/>
      <c r="B51" s="18"/>
      <c r="C51" s="13"/>
      <c r="D51" s="14"/>
      <c r="E51" s="14">
        <f t="shared" si="2"/>
        <v>0</v>
      </c>
      <c r="F51" s="15" t="s">
        <v>25</v>
      </c>
      <c r="G51" s="15"/>
      <c r="H51" s="15">
        <f t="shared" si="3"/>
        <v>0</v>
      </c>
      <c r="I51" s="16" t="s">
        <v>26</v>
      </c>
      <c r="J51" s="13"/>
    </row>
    <row r="52" spans="1:10" ht="28.15" hidden="1" customHeight="1" x14ac:dyDescent="0.2">
      <c r="A52" s="18"/>
      <c r="B52" s="18"/>
      <c r="C52" s="13"/>
      <c r="D52" s="14"/>
      <c r="E52" s="14">
        <f t="shared" si="2"/>
        <v>0</v>
      </c>
      <c r="F52" s="15" t="s">
        <v>25</v>
      </c>
      <c r="G52" s="15"/>
      <c r="H52" s="15">
        <f t="shared" si="3"/>
        <v>0</v>
      </c>
      <c r="I52" s="16" t="s">
        <v>26</v>
      </c>
      <c r="J52" s="13"/>
    </row>
    <row r="53" spans="1:10" ht="28.15" hidden="1" customHeight="1" x14ac:dyDescent="0.2">
      <c r="A53" s="18"/>
      <c r="B53" s="18"/>
      <c r="C53" s="13"/>
      <c r="D53" s="14"/>
      <c r="E53" s="14">
        <f t="shared" si="2"/>
        <v>0</v>
      </c>
      <c r="F53" s="15" t="s">
        <v>25</v>
      </c>
      <c r="G53" s="15"/>
      <c r="H53" s="15">
        <f t="shared" si="3"/>
        <v>0</v>
      </c>
      <c r="I53" s="16" t="s">
        <v>26</v>
      </c>
      <c r="J53" s="13"/>
    </row>
    <row r="54" spans="1:10" ht="28.15" hidden="1" customHeight="1" x14ac:dyDescent="0.2">
      <c r="A54" s="18"/>
      <c r="B54" s="20"/>
      <c r="C54" s="13"/>
      <c r="D54" s="14"/>
      <c r="E54" s="14">
        <f t="shared" si="2"/>
        <v>0</v>
      </c>
      <c r="F54" s="15" t="s">
        <v>25</v>
      </c>
      <c r="G54" s="15"/>
      <c r="H54" s="15">
        <f t="shared" si="3"/>
        <v>0</v>
      </c>
      <c r="I54" s="16" t="s">
        <v>26</v>
      </c>
      <c r="J54" s="13"/>
    </row>
    <row r="55" spans="1:10" ht="28.15" hidden="1" customHeight="1" x14ac:dyDescent="0.2">
      <c r="A55" s="18"/>
      <c r="B55" s="20"/>
      <c r="C55" s="13"/>
      <c r="D55" s="14"/>
      <c r="E55" s="14">
        <f t="shared" si="2"/>
        <v>0</v>
      </c>
      <c r="F55" s="15" t="s">
        <v>25</v>
      </c>
      <c r="G55" s="15"/>
      <c r="H55" s="15">
        <f t="shared" si="3"/>
        <v>0</v>
      </c>
      <c r="I55" s="16" t="s">
        <v>26</v>
      </c>
      <c r="J55" s="13"/>
    </row>
    <row r="56" spans="1:10" ht="28.15" hidden="1" customHeight="1" x14ac:dyDescent="0.2">
      <c r="A56" s="18"/>
      <c r="B56" s="20"/>
      <c r="C56" s="13"/>
      <c r="D56" s="14"/>
      <c r="E56" s="14">
        <f t="shared" si="2"/>
        <v>0</v>
      </c>
      <c r="F56" s="15" t="s">
        <v>25</v>
      </c>
      <c r="G56" s="15"/>
      <c r="H56" s="15">
        <f t="shared" si="3"/>
        <v>0</v>
      </c>
      <c r="I56" s="16" t="s">
        <v>26</v>
      </c>
      <c r="J56" s="13"/>
    </row>
    <row r="57" spans="1:10" ht="28.15" hidden="1" customHeight="1" x14ac:dyDescent="0.2">
      <c r="A57" s="18"/>
      <c r="B57" s="20"/>
      <c r="C57" s="13"/>
      <c r="D57" s="14"/>
      <c r="E57" s="14">
        <f t="shared" si="2"/>
        <v>0</v>
      </c>
      <c r="F57" s="15" t="s">
        <v>25</v>
      </c>
      <c r="G57" s="15"/>
      <c r="H57" s="15">
        <f t="shared" si="3"/>
        <v>0</v>
      </c>
      <c r="I57" s="16" t="s">
        <v>26</v>
      </c>
      <c r="J57" s="13"/>
    </row>
    <row r="58" spans="1:10" ht="28.15" hidden="1" customHeight="1" x14ac:dyDescent="0.2">
      <c r="A58" s="21"/>
      <c r="B58" s="22"/>
      <c r="C58" s="23"/>
      <c r="D58" s="24"/>
      <c r="E58" s="24">
        <f t="shared" si="2"/>
        <v>0</v>
      </c>
      <c r="F58" s="25" t="s">
        <v>25</v>
      </c>
      <c r="G58" s="25"/>
      <c r="H58" s="25">
        <f t="shared" si="3"/>
        <v>0</v>
      </c>
      <c r="I58" s="26" t="s">
        <v>26</v>
      </c>
      <c r="J58" s="23"/>
    </row>
    <row r="59" spans="1:10" ht="28.15" customHeight="1" x14ac:dyDescent="0.2">
      <c r="A59" s="147" t="s">
        <v>40</v>
      </c>
      <c r="B59" s="148"/>
      <c r="C59" s="149"/>
      <c r="D59" s="27">
        <f>SUM(D6:D58)</f>
        <v>21239.4</v>
      </c>
      <c r="E59" s="27">
        <f>SUM(E6:E58)</f>
        <v>21239.4</v>
      </c>
      <c r="F59" s="28"/>
      <c r="G59" s="28"/>
      <c r="H59" s="28"/>
      <c r="I59" s="28"/>
      <c r="J59" s="29"/>
    </row>
    <row r="60" spans="1:10" x14ac:dyDescent="0.2">
      <c r="D60" s="31"/>
    </row>
    <row r="66" spans="2:2" x14ac:dyDescent="0.2">
      <c r="B66" s="138" t="s">
        <v>260</v>
      </c>
    </row>
  </sheetData>
  <mergeCells count="4">
    <mergeCell ref="A1:J1"/>
    <mergeCell ref="A2:J2"/>
    <mergeCell ref="A3:J3"/>
    <mergeCell ref="A59:C59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2" orientation="landscape" horizontalDpi="4294967293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4"/>
  <sheetViews>
    <sheetView view="pageBreakPreview" topLeftCell="A12" zoomScale="90" zoomScaleNormal="100" zoomScaleSheetLayoutView="90" workbookViewId="0">
      <selection activeCell="G21" sqref="G21"/>
    </sheetView>
  </sheetViews>
  <sheetFormatPr defaultColWidth="9" defaultRowHeight="24" x14ac:dyDescent="0.2"/>
  <cols>
    <col min="1" max="1" width="6.5" style="30" customWidth="1"/>
    <col min="2" max="2" width="15" style="10" customWidth="1"/>
    <col min="3" max="3" width="32.375" style="10" customWidth="1"/>
    <col min="4" max="4" width="10.625" style="10" customWidth="1"/>
    <col min="5" max="5" width="10.5" style="10" customWidth="1"/>
    <col min="6" max="6" width="11.375" style="10" customWidth="1"/>
    <col min="7" max="8" width="28.75" style="10" customWidth="1"/>
    <col min="9" max="9" width="11.625" style="10" customWidth="1"/>
    <col min="10" max="10" width="35.5" style="160" customWidth="1"/>
    <col min="11" max="16384" width="9" style="10"/>
  </cols>
  <sheetData>
    <row r="1" spans="1:10" s="1" customFormat="1" ht="37.5" x14ac:dyDescent="0.2">
      <c r="A1" s="146" t="str">
        <f>+ด่านขุนทด!A1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" customFormat="1" ht="37.5" x14ac:dyDescent="0.2">
      <c r="A3" s="146" t="str">
        <f>+ด่านขุนทด!A3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ht="28.15" customHeight="1" x14ac:dyDescent="0.2">
      <c r="A5" s="6"/>
      <c r="B5" s="7"/>
      <c r="C5" s="87" t="s">
        <v>29</v>
      </c>
      <c r="D5" s="6"/>
      <c r="E5" s="6"/>
      <c r="F5" s="9"/>
      <c r="G5" s="6"/>
      <c r="H5" s="6"/>
      <c r="I5" s="6"/>
      <c r="J5" s="6"/>
    </row>
    <row r="6" spans="1:10" ht="28.15" customHeight="1" x14ac:dyDescent="0.2">
      <c r="A6" s="11" t="s">
        <v>23</v>
      </c>
      <c r="B6" s="12">
        <v>45317</v>
      </c>
      <c r="C6" s="13" t="s">
        <v>65</v>
      </c>
      <c r="D6" s="14">
        <v>2761</v>
      </c>
      <c r="E6" s="14">
        <f>+D6</f>
        <v>2761</v>
      </c>
      <c r="F6" s="15" t="s">
        <v>25</v>
      </c>
      <c r="G6" s="15" t="s">
        <v>276</v>
      </c>
      <c r="H6" s="15" t="str">
        <f t="shared" ref="H6:H12" si="0">+G6</f>
        <v>บริษัท ไดนาสตี้ เซรามิค จำกัด (มหาชน)</v>
      </c>
      <c r="I6" s="16" t="s">
        <v>26</v>
      </c>
      <c r="J6" s="88" t="s">
        <v>280</v>
      </c>
    </row>
    <row r="7" spans="1:10" ht="28.15" customHeight="1" x14ac:dyDescent="0.2">
      <c r="A7" s="11" t="s">
        <v>13</v>
      </c>
      <c r="B7" s="12">
        <v>45320</v>
      </c>
      <c r="C7" s="13" t="s">
        <v>65</v>
      </c>
      <c r="D7" s="14">
        <v>739</v>
      </c>
      <c r="E7" s="14">
        <f t="shared" ref="E7:E32" si="1">+D7</f>
        <v>739</v>
      </c>
      <c r="F7" s="15" t="s">
        <v>25</v>
      </c>
      <c r="G7" s="19" t="s">
        <v>277</v>
      </c>
      <c r="H7" s="15" t="str">
        <f t="shared" si="0"/>
        <v>ร้านส.วัสดุภัณฑ์</v>
      </c>
      <c r="I7" s="16" t="s">
        <v>26</v>
      </c>
      <c r="J7" s="88" t="s">
        <v>281</v>
      </c>
    </row>
    <row r="8" spans="1:10" ht="28.15" customHeight="1" x14ac:dyDescent="0.2">
      <c r="A8" s="11" t="s">
        <v>14</v>
      </c>
      <c r="B8" s="12">
        <v>45327</v>
      </c>
      <c r="C8" s="13" t="s">
        <v>38</v>
      </c>
      <c r="D8" s="14">
        <v>370</v>
      </c>
      <c r="E8" s="14">
        <f t="shared" si="1"/>
        <v>370</v>
      </c>
      <c r="F8" s="15" t="s">
        <v>25</v>
      </c>
      <c r="G8" s="15" t="s">
        <v>278</v>
      </c>
      <c r="H8" s="15" t="str">
        <f t="shared" si="0"/>
        <v xml:space="preserve">ร้านพรพาณิชย์ </v>
      </c>
      <c r="I8" s="16" t="s">
        <v>26</v>
      </c>
      <c r="J8" s="88" t="s">
        <v>282</v>
      </c>
    </row>
    <row r="9" spans="1:10" ht="28.15" customHeight="1" x14ac:dyDescent="0.2">
      <c r="A9" s="11" t="s">
        <v>15</v>
      </c>
      <c r="B9" s="12">
        <v>45331</v>
      </c>
      <c r="C9" s="13" t="s">
        <v>33</v>
      </c>
      <c r="D9" s="14">
        <v>800</v>
      </c>
      <c r="E9" s="14">
        <f t="shared" si="1"/>
        <v>800</v>
      </c>
      <c r="F9" s="15" t="s">
        <v>25</v>
      </c>
      <c r="G9" s="17" t="s">
        <v>279</v>
      </c>
      <c r="H9" s="15" t="str">
        <f t="shared" ref="H9" si="2">+G9</f>
        <v>ร้านสมหวังพาณิชย์</v>
      </c>
      <c r="I9" s="16" t="s">
        <v>26</v>
      </c>
      <c r="J9" s="88" t="s">
        <v>283</v>
      </c>
    </row>
    <row r="10" spans="1:10" ht="28.15" customHeight="1" x14ac:dyDescent="0.2">
      <c r="A10" s="11" t="s">
        <v>16</v>
      </c>
      <c r="B10" s="12">
        <v>45321</v>
      </c>
      <c r="C10" s="13" t="s">
        <v>87</v>
      </c>
      <c r="D10" s="14">
        <v>2020</v>
      </c>
      <c r="E10" s="14">
        <f t="shared" si="1"/>
        <v>2020</v>
      </c>
      <c r="F10" s="15" t="s">
        <v>25</v>
      </c>
      <c r="G10" s="17" t="s">
        <v>140</v>
      </c>
      <c r="H10" s="15" t="str">
        <f t="shared" si="0"/>
        <v>อู่ประจวบยนต์</v>
      </c>
      <c r="I10" s="16" t="s">
        <v>26</v>
      </c>
      <c r="J10" s="88" t="s">
        <v>284</v>
      </c>
    </row>
    <row r="11" spans="1:10" ht="28.15" customHeight="1" x14ac:dyDescent="0.2">
      <c r="A11" s="11" t="s">
        <v>17</v>
      </c>
      <c r="B11" s="12">
        <v>45322</v>
      </c>
      <c r="C11" s="13" t="s">
        <v>33</v>
      </c>
      <c r="D11" s="14">
        <v>600</v>
      </c>
      <c r="E11" s="14">
        <f t="shared" si="1"/>
        <v>600</v>
      </c>
      <c r="F11" s="15" t="s">
        <v>25</v>
      </c>
      <c r="G11" s="15" t="s">
        <v>285</v>
      </c>
      <c r="H11" s="15" t="str">
        <f t="shared" si="0"/>
        <v>ร้านรวมเกษตรคอนสาร</v>
      </c>
      <c r="I11" s="16" t="s">
        <v>26</v>
      </c>
      <c r="J11" s="49" t="s">
        <v>286</v>
      </c>
    </row>
    <row r="12" spans="1:10" ht="28.15" customHeight="1" x14ac:dyDescent="0.2">
      <c r="A12" s="11" t="s">
        <v>18</v>
      </c>
      <c r="B12" s="12">
        <v>45331</v>
      </c>
      <c r="C12" s="13" t="s">
        <v>33</v>
      </c>
      <c r="D12" s="14">
        <v>800</v>
      </c>
      <c r="E12" s="14">
        <f t="shared" si="1"/>
        <v>800</v>
      </c>
      <c r="F12" s="15" t="s">
        <v>25</v>
      </c>
      <c r="G12" s="17" t="s">
        <v>279</v>
      </c>
      <c r="H12" s="17" t="str">
        <f t="shared" si="0"/>
        <v>ร้านสมหวังพาณิชย์</v>
      </c>
      <c r="I12" s="16" t="s">
        <v>26</v>
      </c>
      <c r="J12" s="88" t="s">
        <v>287</v>
      </c>
    </row>
    <row r="13" spans="1:10" ht="28.15" customHeight="1" x14ac:dyDescent="0.2">
      <c r="A13" s="11" t="s">
        <v>19</v>
      </c>
      <c r="B13" s="12">
        <v>45332</v>
      </c>
      <c r="C13" s="13" t="s">
        <v>288</v>
      </c>
      <c r="D13" s="14">
        <v>1000</v>
      </c>
      <c r="E13" s="14">
        <f t="shared" si="1"/>
        <v>1000</v>
      </c>
      <c r="F13" s="15" t="s">
        <v>25</v>
      </c>
      <c r="G13" s="15" t="s">
        <v>166</v>
      </c>
      <c r="H13" s="15" t="str">
        <f>+G13</f>
        <v>ร้านปานเซอร์วิส</v>
      </c>
      <c r="I13" s="16" t="s">
        <v>26</v>
      </c>
      <c r="J13" s="88" t="s">
        <v>289</v>
      </c>
    </row>
    <row r="14" spans="1:10" ht="28.15" customHeight="1" x14ac:dyDescent="0.2">
      <c r="A14" s="11" t="s">
        <v>20</v>
      </c>
      <c r="B14" s="12">
        <v>45337</v>
      </c>
      <c r="C14" s="13" t="s">
        <v>66</v>
      </c>
      <c r="D14" s="14">
        <v>560</v>
      </c>
      <c r="E14" s="14">
        <f t="shared" si="1"/>
        <v>560</v>
      </c>
      <c r="F14" s="15" t="s">
        <v>25</v>
      </c>
      <c r="G14" s="15" t="s">
        <v>290</v>
      </c>
      <c r="H14" s="15" t="str">
        <f t="shared" ref="H14" si="3">+G14</f>
        <v>ร้านดี ดีไซน์</v>
      </c>
      <c r="I14" s="16" t="s">
        <v>26</v>
      </c>
      <c r="J14" s="88" t="s">
        <v>291</v>
      </c>
    </row>
    <row r="15" spans="1:10" ht="28.15" customHeight="1" x14ac:dyDescent="0.2">
      <c r="A15" s="11" t="s">
        <v>21</v>
      </c>
      <c r="B15" s="12">
        <v>45337</v>
      </c>
      <c r="C15" s="13" t="s">
        <v>65</v>
      </c>
      <c r="D15" s="14">
        <v>1000</v>
      </c>
      <c r="E15" s="14">
        <f t="shared" si="1"/>
        <v>1000</v>
      </c>
      <c r="F15" s="15" t="s">
        <v>25</v>
      </c>
      <c r="G15" s="15" t="s">
        <v>292</v>
      </c>
      <c r="H15" s="15" t="str">
        <f t="shared" ref="H15:H40" si="4">+G15</f>
        <v>ร้านนายคอมพิวเตอร์</v>
      </c>
      <c r="I15" s="16" t="s">
        <v>26</v>
      </c>
      <c r="J15" s="88" t="s">
        <v>293</v>
      </c>
    </row>
    <row r="16" spans="1:10" ht="28.15" customHeight="1" x14ac:dyDescent="0.2">
      <c r="A16" s="11" t="s">
        <v>34</v>
      </c>
      <c r="B16" s="12">
        <v>45338</v>
      </c>
      <c r="C16" s="13" t="s">
        <v>87</v>
      </c>
      <c r="D16" s="14">
        <v>150</v>
      </c>
      <c r="E16" s="14">
        <f t="shared" si="1"/>
        <v>150</v>
      </c>
      <c r="F16" s="15" t="s">
        <v>25</v>
      </c>
      <c r="G16" s="15" t="s">
        <v>166</v>
      </c>
      <c r="H16" s="15" t="str">
        <f t="shared" si="4"/>
        <v>ร้านปานเซอร์วิส</v>
      </c>
      <c r="I16" s="16" t="s">
        <v>26</v>
      </c>
      <c r="J16" s="88" t="s">
        <v>294</v>
      </c>
    </row>
    <row r="17" spans="1:10" ht="28.15" customHeight="1" x14ac:dyDescent="0.2">
      <c r="A17" s="11" t="s">
        <v>35</v>
      </c>
      <c r="B17" s="12">
        <v>45317</v>
      </c>
      <c r="C17" s="13" t="s">
        <v>87</v>
      </c>
      <c r="D17" s="14">
        <v>5120</v>
      </c>
      <c r="E17" s="14">
        <f t="shared" si="1"/>
        <v>5120</v>
      </c>
      <c r="F17" s="15" t="s">
        <v>25</v>
      </c>
      <c r="G17" s="17" t="s">
        <v>76</v>
      </c>
      <c r="H17" s="17" t="str">
        <f t="shared" si="4"/>
        <v>ร้านสติล เพาเวอร์ทูลล์</v>
      </c>
      <c r="I17" s="16" t="s">
        <v>26</v>
      </c>
      <c r="J17" s="88" t="s">
        <v>295</v>
      </c>
    </row>
    <row r="18" spans="1:10" ht="28.15" customHeight="1" x14ac:dyDescent="0.2">
      <c r="A18" s="11" t="s">
        <v>36</v>
      </c>
      <c r="B18" s="12">
        <v>45317</v>
      </c>
      <c r="C18" s="13" t="s">
        <v>38</v>
      </c>
      <c r="D18" s="14">
        <v>1500</v>
      </c>
      <c r="E18" s="14">
        <f t="shared" si="1"/>
        <v>1500</v>
      </c>
      <c r="F18" s="15" t="s">
        <v>25</v>
      </c>
      <c r="G18" s="15" t="s">
        <v>76</v>
      </c>
      <c r="H18" s="15" t="str">
        <f t="shared" si="4"/>
        <v>ร้านสติล เพาเวอร์ทูลล์</v>
      </c>
      <c r="I18" s="16" t="s">
        <v>26</v>
      </c>
      <c r="J18" s="88" t="s">
        <v>296</v>
      </c>
    </row>
    <row r="19" spans="1:10" ht="27.95" customHeight="1" x14ac:dyDescent="0.2">
      <c r="A19" s="11" t="s">
        <v>43</v>
      </c>
      <c r="B19" s="12">
        <v>45325</v>
      </c>
      <c r="C19" s="13" t="s">
        <v>87</v>
      </c>
      <c r="D19" s="14">
        <v>5120</v>
      </c>
      <c r="E19" s="14">
        <f t="shared" si="1"/>
        <v>5120</v>
      </c>
      <c r="F19" s="15" t="s">
        <v>25</v>
      </c>
      <c r="G19" s="15" t="s">
        <v>76</v>
      </c>
      <c r="H19" s="15" t="str">
        <f t="shared" si="4"/>
        <v>ร้านสติล เพาเวอร์ทูลล์</v>
      </c>
      <c r="I19" s="16" t="s">
        <v>26</v>
      </c>
      <c r="J19" s="88" t="s">
        <v>297</v>
      </c>
    </row>
    <row r="20" spans="1:10" ht="28.15" customHeight="1" x14ac:dyDescent="0.2">
      <c r="A20" s="11" t="s">
        <v>44</v>
      </c>
      <c r="B20" s="12">
        <v>45325</v>
      </c>
      <c r="C20" s="13" t="s">
        <v>65</v>
      </c>
      <c r="D20" s="14">
        <v>650</v>
      </c>
      <c r="E20" s="14">
        <f t="shared" si="1"/>
        <v>650</v>
      </c>
      <c r="F20" s="15" t="s">
        <v>25</v>
      </c>
      <c r="G20" s="15" t="s">
        <v>79</v>
      </c>
      <c r="H20" s="15" t="str">
        <f>+G20</f>
        <v>ร้านมั่งมีทรัพย์</v>
      </c>
      <c r="I20" s="16" t="s">
        <v>26</v>
      </c>
      <c r="J20" s="88" t="s">
        <v>298</v>
      </c>
    </row>
    <row r="21" spans="1:10" ht="28.15" customHeight="1" x14ac:dyDescent="0.2">
      <c r="A21" s="11" t="s">
        <v>45</v>
      </c>
      <c r="B21" s="12">
        <v>45333</v>
      </c>
      <c r="C21" s="13" t="s">
        <v>87</v>
      </c>
      <c r="D21" s="14">
        <v>1820</v>
      </c>
      <c r="E21" s="14">
        <f t="shared" si="1"/>
        <v>1820</v>
      </c>
      <c r="F21" s="15" t="s">
        <v>25</v>
      </c>
      <c r="G21" s="15" t="s">
        <v>76</v>
      </c>
      <c r="H21" s="15" t="str">
        <f>+G21</f>
        <v>ร้านสติล เพาเวอร์ทูลล์</v>
      </c>
      <c r="I21" s="16" t="s">
        <v>26</v>
      </c>
      <c r="J21" s="88" t="s">
        <v>299</v>
      </c>
    </row>
    <row r="22" spans="1:10" ht="28.15" customHeight="1" x14ac:dyDescent="0.2">
      <c r="A22" s="11" t="s">
        <v>46</v>
      </c>
      <c r="B22" s="12">
        <v>45333</v>
      </c>
      <c r="C22" s="13" t="s">
        <v>65</v>
      </c>
      <c r="D22" s="14">
        <v>750</v>
      </c>
      <c r="E22" s="14">
        <f t="shared" si="1"/>
        <v>750</v>
      </c>
      <c r="F22" s="15" t="s">
        <v>25</v>
      </c>
      <c r="G22" s="15" t="s">
        <v>76</v>
      </c>
      <c r="H22" s="15" t="str">
        <f t="shared" si="4"/>
        <v>ร้านสติล เพาเวอร์ทูลล์</v>
      </c>
      <c r="I22" s="16" t="s">
        <v>26</v>
      </c>
      <c r="J22" s="88" t="s">
        <v>300</v>
      </c>
    </row>
    <row r="23" spans="1:10" ht="28.15" customHeight="1" x14ac:dyDescent="0.2">
      <c r="A23" s="11" t="s">
        <v>47</v>
      </c>
      <c r="B23" s="12">
        <v>45334</v>
      </c>
      <c r="C23" s="13" t="s">
        <v>87</v>
      </c>
      <c r="D23" s="14">
        <v>4860</v>
      </c>
      <c r="E23" s="14">
        <f t="shared" si="1"/>
        <v>4860</v>
      </c>
      <c r="F23" s="15" t="s">
        <v>25</v>
      </c>
      <c r="G23" s="15" t="s">
        <v>301</v>
      </c>
      <c r="H23" s="15" t="str">
        <f>+G23</f>
        <v>ร้านศ.รุ่งเรือง</v>
      </c>
      <c r="I23" s="16" t="s">
        <v>26</v>
      </c>
      <c r="J23" s="88" t="s">
        <v>302</v>
      </c>
    </row>
    <row r="24" spans="1:10" ht="28.15" customHeight="1" x14ac:dyDescent="0.2">
      <c r="A24" s="11" t="s">
        <v>48</v>
      </c>
      <c r="B24" s="12">
        <v>45341</v>
      </c>
      <c r="C24" s="13" t="s">
        <v>87</v>
      </c>
      <c r="D24" s="14">
        <v>3095</v>
      </c>
      <c r="E24" s="14">
        <f t="shared" si="1"/>
        <v>3095</v>
      </c>
      <c r="F24" s="15" t="s">
        <v>25</v>
      </c>
      <c r="G24" s="15" t="s">
        <v>76</v>
      </c>
      <c r="H24" s="15" t="str">
        <f t="shared" si="4"/>
        <v>ร้านสติล เพาเวอร์ทูลล์</v>
      </c>
      <c r="I24" s="16" t="s">
        <v>26</v>
      </c>
      <c r="J24" s="88" t="s">
        <v>303</v>
      </c>
    </row>
    <row r="25" spans="1:10" ht="28.15" hidden="1" customHeight="1" x14ac:dyDescent="0.2">
      <c r="A25" s="18" t="s">
        <v>49</v>
      </c>
      <c r="B25" s="12">
        <v>45295</v>
      </c>
      <c r="C25" s="13" t="s">
        <v>93</v>
      </c>
      <c r="D25" s="14"/>
      <c r="E25" s="14"/>
      <c r="F25" s="15" t="s">
        <v>25</v>
      </c>
      <c r="G25" s="15" t="s">
        <v>140</v>
      </c>
      <c r="H25" s="15" t="str">
        <f t="shared" si="4"/>
        <v>อู่ประจวบยนต์</v>
      </c>
      <c r="I25" s="16" t="s">
        <v>26</v>
      </c>
      <c r="J25" s="47" t="s">
        <v>167</v>
      </c>
    </row>
    <row r="26" spans="1:10" ht="28.15" hidden="1" customHeight="1" x14ac:dyDescent="0.2">
      <c r="A26" s="18" t="s">
        <v>50</v>
      </c>
      <c r="B26" s="12">
        <v>45302</v>
      </c>
      <c r="C26" s="13" t="s">
        <v>138</v>
      </c>
      <c r="D26" s="14"/>
      <c r="E26" s="14"/>
      <c r="F26" s="15" t="s">
        <v>25</v>
      </c>
      <c r="G26" s="15" t="s">
        <v>79</v>
      </c>
      <c r="H26" s="15" t="str">
        <f t="shared" si="4"/>
        <v>ร้านมั่งมีทรัพย์</v>
      </c>
      <c r="I26" s="16" t="s">
        <v>26</v>
      </c>
      <c r="J26" s="49" t="s">
        <v>168</v>
      </c>
    </row>
    <row r="27" spans="1:10" ht="28.15" hidden="1" customHeight="1" x14ac:dyDescent="0.2">
      <c r="A27" s="18" t="s">
        <v>51</v>
      </c>
      <c r="B27" s="12">
        <v>45302</v>
      </c>
      <c r="C27" s="13" t="s">
        <v>87</v>
      </c>
      <c r="D27" s="14"/>
      <c r="E27" s="14"/>
      <c r="F27" s="15" t="s">
        <v>25</v>
      </c>
      <c r="G27" s="15" t="s">
        <v>76</v>
      </c>
      <c r="H27" s="15" t="str">
        <f t="shared" si="4"/>
        <v>ร้านสติล เพาเวอร์ทูลล์</v>
      </c>
      <c r="I27" s="16" t="s">
        <v>26</v>
      </c>
      <c r="J27" s="49" t="s">
        <v>169</v>
      </c>
    </row>
    <row r="28" spans="1:10" ht="28.15" hidden="1" customHeight="1" x14ac:dyDescent="0.2">
      <c r="A28" s="18" t="s">
        <v>52</v>
      </c>
      <c r="B28" s="12">
        <v>45309</v>
      </c>
      <c r="C28" s="13" t="s">
        <v>67</v>
      </c>
      <c r="D28" s="14"/>
      <c r="E28" s="14"/>
      <c r="F28" s="15" t="s">
        <v>25</v>
      </c>
      <c r="G28" s="15" t="s">
        <v>76</v>
      </c>
      <c r="H28" s="15" t="str">
        <f t="shared" si="4"/>
        <v>ร้านสติล เพาเวอร์ทูลล์</v>
      </c>
      <c r="I28" s="16" t="s">
        <v>26</v>
      </c>
      <c r="J28" s="49" t="s">
        <v>170</v>
      </c>
    </row>
    <row r="29" spans="1:10" ht="28.15" hidden="1" customHeight="1" x14ac:dyDescent="0.2">
      <c r="A29" s="18" t="s">
        <v>53</v>
      </c>
      <c r="B29" s="12">
        <v>45275</v>
      </c>
      <c r="C29" s="13" t="s">
        <v>38</v>
      </c>
      <c r="D29" s="14"/>
      <c r="E29" s="14">
        <f t="shared" si="1"/>
        <v>0</v>
      </c>
      <c r="F29" s="15" t="s">
        <v>25</v>
      </c>
      <c r="G29" s="15" t="s">
        <v>139</v>
      </c>
      <c r="H29" s="15" t="str">
        <f t="shared" si="4"/>
        <v>ทรัพย์สมบูรณ์</v>
      </c>
      <c r="I29" s="16" t="s">
        <v>26</v>
      </c>
      <c r="J29" s="49" t="s">
        <v>141</v>
      </c>
    </row>
    <row r="30" spans="1:10" ht="28.15" hidden="1" customHeight="1" x14ac:dyDescent="0.2">
      <c r="A30" s="18" t="s">
        <v>54</v>
      </c>
      <c r="B30" s="12">
        <v>45276</v>
      </c>
      <c r="C30" s="13" t="s">
        <v>138</v>
      </c>
      <c r="D30" s="14"/>
      <c r="E30" s="14">
        <f t="shared" si="1"/>
        <v>0</v>
      </c>
      <c r="F30" s="15" t="s">
        <v>25</v>
      </c>
      <c r="G30" s="15" t="s">
        <v>142</v>
      </c>
      <c r="H30" s="15" t="str">
        <f t="shared" si="4"/>
        <v>หจก.เฮงหลีค้าวัสดุ</v>
      </c>
      <c r="I30" s="16" t="s">
        <v>26</v>
      </c>
      <c r="J30" s="49" t="s">
        <v>143</v>
      </c>
    </row>
    <row r="31" spans="1:10" ht="28.15" hidden="1" customHeight="1" x14ac:dyDescent="0.2">
      <c r="A31" s="18" t="s">
        <v>55</v>
      </c>
      <c r="B31" s="12">
        <v>45277</v>
      </c>
      <c r="C31" s="13" t="s">
        <v>38</v>
      </c>
      <c r="D31" s="14"/>
      <c r="E31" s="14">
        <f t="shared" si="1"/>
        <v>0</v>
      </c>
      <c r="F31" s="15" t="s">
        <v>25</v>
      </c>
      <c r="G31" s="15" t="s">
        <v>144</v>
      </c>
      <c r="H31" s="15" t="str">
        <f t="shared" si="4"/>
        <v>ป.ทองคำภูเขียว</v>
      </c>
      <c r="I31" s="16" t="s">
        <v>26</v>
      </c>
      <c r="J31" s="49" t="s">
        <v>145</v>
      </c>
    </row>
    <row r="32" spans="1:10" ht="28.15" hidden="1" customHeight="1" x14ac:dyDescent="0.2">
      <c r="A32" s="18" t="s">
        <v>56</v>
      </c>
      <c r="B32" s="12">
        <v>45278</v>
      </c>
      <c r="C32" s="13" t="s">
        <v>38</v>
      </c>
      <c r="D32" s="14"/>
      <c r="E32" s="14">
        <f t="shared" si="1"/>
        <v>0</v>
      </c>
      <c r="F32" s="15" t="s">
        <v>25</v>
      </c>
      <c r="G32" s="15" t="s">
        <v>146</v>
      </c>
      <c r="H32" s="15" t="str">
        <f t="shared" si="4"/>
        <v>แดงเซ็นเตอร์</v>
      </c>
      <c r="I32" s="16" t="s">
        <v>26</v>
      </c>
      <c r="J32" s="49" t="s">
        <v>147</v>
      </c>
    </row>
    <row r="33" spans="1:10" ht="28.15" hidden="1" customHeight="1" x14ac:dyDescent="0.2">
      <c r="A33" s="18" t="s">
        <v>57</v>
      </c>
      <c r="B33" s="12">
        <v>45260</v>
      </c>
      <c r="C33" s="13" t="s">
        <v>38</v>
      </c>
      <c r="D33" s="14"/>
      <c r="E33" s="14">
        <f t="shared" ref="E33:E40" si="5">+D33</f>
        <v>0</v>
      </c>
      <c r="F33" s="15" t="s">
        <v>25</v>
      </c>
      <c r="G33" s="15" t="s">
        <v>148</v>
      </c>
      <c r="H33" s="15" t="str">
        <f t="shared" si="4"/>
        <v>นายเพชร จันทร์มา</v>
      </c>
      <c r="I33" s="16" t="s">
        <v>26</v>
      </c>
      <c r="J33" s="49" t="s">
        <v>149</v>
      </c>
    </row>
    <row r="34" spans="1:10" ht="28.15" hidden="1" customHeight="1" x14ac:dyDescent="0.2">
      <c r="A34" s="18" t="s">
        <v>80</v>
      </c>
      <c r="B34" s="12"/>
      <c r="C34" s="13" t="s">
        <v>77</v>
      </c>
      <c r="D34" s="14"/>
      <c r="E34" s="14">
        <f t="shared" si="5"/>
        <v>0</v>
      </c>
      <c r="F34" s="15" t="s">
        <v>25</v>
      </c>
      <c r="G34" s="15" t="s">
        <v>79</v>
      </c>
      <c r="H34" s="15" t="str">
        <f t="shared" si="4"/>
        <v>ร้านมั่งมีทรัพย์</v>
      </c>
      <c r="I34" s="16" t="s">
        <v>26</v>
      </c>
      <c r="J34" s="49" t="s">
        <v>192</v>
      </c>
    </row>
    <row r="35" spans="1:10" ht="28.15" hidden="1" customHeight="1" x14ac:dyDescent="0.2">
      <c r="A35" s="18" t="s">
        <v>81</v>
      </c>
      <c r="B35" s="12"/>
      <c r="C35" s="13" t="s">
        <v>77</v>
      </c>
      <c r="D35" s="14"/>
      <c r="E35" s="14">
        <f t="shared" si="5"/>
        <v>0</v>
      </c>
      <c r="F35" s="15" t="s">
        <v>25</v>
      </c>
      <c r="G35" s="15" t="s">
        <v>79</v>
      </c>
      <c r="H35" s="15" t="str">
        <f t="shared" si="4"/>
        <v>ร้านมั่งมีทรัพย์</v>
      </c>
      <c r="I35" s="16" t="s">
        <v>26</v>
      </c>
      <c r="J35" s="49" t="s">
        <v>193</v>
      </c>
    </row>
    <row r="36" spans="1:10" ht="28.15" hidden="1" customHeight="1" x14ac:dyDescent="0.2">
      <c r="A36" s="18" t="s">
        <v>82</v>
      </c>
      <c r="B36" s="12"/>
      <c r="C36" s="13" t="s">
        <v>77</v>
      </c>
      <c r="D36" s="14"/>
      <c r="E36" s="14">
        <f t="shared" si="5"/>
        <v>0</v>
      </c>
      <c r="F36" s="15" t="s">
        <v>25</v>
      </c>
      <c r="G36" s="15" t="s">
        <v>78</v>
      </c>
      <c r="H36" s="15" t="str">
        <f t="shared" si="4"/>
        <v>หจก.ภ.ซับใหญ่บริการ</v>
      </c>
      <c r="I36" s="16" t="s">
        <v>26</v>
      </c>
      <c r="J36" s="49" t="s">
        <v>194</v>
      </c>
    </row>
    <row r="37" spans="1:10" ht="28.15" hidden="1" customHeight="1" x14ac:dyDescent="0.2">
      <c r="A37" s="18" t="s">
        <v>83</v>
      </c>
      <c r="B37" s="12"/>
      <c r="C37" s="13" t="s">
        <v>65</v>
      </c>
      <c r="D37" s="14"/>
      <c r="E37" s="14">
        <f t="shared" si="5"/>
        <v>0</v>
      </c>
      <c r="F37" s="15" t="s">
        <v>25</v>
      </c>
      <c r="G37" s="15" t="s">
        <v>76</v>
      </c>
      <c r="H37" s="15" t="str">
        <f t="shared" si="4"/>
        <v>ร้านสติล เพาเวอร์ทูลล์</v>
      </c>
      <c r="I37" s="16" t="s">
        <v>26</v>
      </c>
      <c r="J37" s="49" t="s">
        <v>195</v>
      </c>
    </row>
    <row r="38" spans="1:10" ht="28.15" hidden="1" customHeight="1" x14ac:dyDescent="0.2">
      <c r="A38" s="18" t="s">
        <v>84</v>
      </c>
      <c r="B38" s="12"/>
      <c r="C38" s="13" t="s">
        <v>67</v>
      </c>
      <c r="D38" s="14"/>
      <c r="E38" s="14">
        <f t="shared" si="5"/>
        <v>0</v>
      </c>
      <c r="F38" s="15" t="s">
        <v>25</v>
      </c>
      <c r="G38" s="15" t="s">
        <v>76</v>
      </c>
      <c r="H38" s="15" t="str">
        <f t="shared" si="4"/>
        <v>ร้านสติล เพาเวอร์ทูลล์</v>
      </c>
      <c r="I38" s="16" t="s">
        <v>26</v>
      </c>
      <c r="J38" s="49" t="s">
        <v>196</v>
      </c>
    </row>
    <row r="39" spans="1:10" ht="28.15" hidden="1" customHeight="1" x14ac:dyDescent="0.2">
      <c r="A39" s="18"/>
      <c r="B39" s="12">
        <v>44703</v>
      </c>
      <c r="C39" s="13"/>
      <c r="D39" s="14"/>
      <c r="E39" s="14">
        <f t="shared" si="5"/>
        <v>0</v>
      </c>
      <c r="F39" s="15" t="s">
        <v>25</v>
      </c>
      <c r="G39" s="15"/>
      <c r="H39" s="15">
        <f t="shared" si="4"/>
        <v>0</v>
      </c>
      <c r="I39" s="16" t="s">
        <v>26</v>
      </c>
      <c r="J39" s="49"/>
    </row>
    <row r="40" spans="1:10" ht="28.15" hidden="1" customHeight="1" x14ac:dyDescent="0.2">
      <c r="A40" s="21"/>
      <c r="B40" s="12">
        <v>44704</v>
      </c>
      <c r="C40" s="23"/>
      <c r="D40" s="24"/>
      <c r="E40" s="14">
        <f t="shared" si="5"/>
        <v>0</v>
      </c>
      <c r="F40" s="15" t="s">
        <v>25</v>
      </c>
      <c r="G40" s="25"/>
      <c r="H40" s="25">
        <f t="shared" si="4"/>
        <v>0</v>
      </c>
      <c r="I40" s="16" t="s">
        <v>26</v>
      </c>
      <c r="J40" s="89"/>
    </row>
    <row r="41" spans="1:10" ht="28.15" customHeight="1" x14ac:dyDescent="0.2">
      <c r="A41" s="143" t="s">
        <v>40</v>
      </c>
      <c r="B41" s="144"/>
      <c r="C41" s="145"/>
      <c r="D41" s="90">
        <f>SUM(D6:D40)</f>
        <v>33715</v>
      </c>
      <c r="E41" s="90">
        <f>SUM(E6:E40)</f>
        <v>33715</v>
      </c>
      <c r="F41" s="150"/>
      <c r="G41" s="151"/>
      <c r="H41" s="151"/>
      <c r="I41" s="151"/>
      <c r="J41" s="152"/>
    </row>
    <row r="42" spans="1:10" ht="35.25" x14ac:dyDescent="0.2">
      <c r="A42" s="91"/>
      <c r="B42" s="92"/>
      <c r="C42" s="92"/>
      <c r="D42" s="92"/>
      <c r="E42" s="92"/>
      <c r="F42" s="92"/>
      <c r="G42" s="92"/>
      <c r="H42" s="92"/>
      <c r="I42" s="92"/>
      <c r="J42" s="159"/>
    </row>
    <row r="44" spans="1:10" x14ac:dyDescent="0.2">
      <c r="C44" s="142" t="s">
        <v>268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6"/>
  <sheetViews>
    <sheetView view="pageBreakPreview" topLeftCell="A7" zoomScale="90" zoomScaleNormal="60" zoomScaleSheetLayoutView="90" workbookViewId="0">
      <selection activeCell="J16" sqref="J16"/>
    </sheetView>
  </sheetViews>
  <sheetFormatPr defaultColWidth="9" defaultRowHeight="24" x14ac:dyDescent="0.2"/>
  <cols>
    <col min="1" max="1" width="7.125" style="30" customWidth="1"/>
    <col min="2" max="2" width="14.625" style="10" customWidth="1"/>
    <col min="3" max="3" width="28.375" style="10" customWidth="1"/>
    <col min="4" max="4" width="13.5" style="10" customWidth="1"/>
    <col min="5" max="5" width="13.125" style="10" customWidth="1"/>
    <col min="6" max="6" width="14.875" style="10" customWidth="1"/>
    <col min="7" max="7" width="26.625" style="10" customWidth="1"/>
    <col min="8" max="8" width="26" style="10" customWidth="1"/>
    <col min="9" max="9" width="13.625" style="10" customWidth="1"/>
    <col min="10" max="10" width="33.875" style="10" customWidth="1"/>
    <col min="11" max="16384" width="9" style="10"/>
  </cols>
  <sheetData>
    <row r="1" spans="1:10" s="1" customFormat="1" ht="37.5" x14ac:dyDescent="0.2">
      <c r="A1" s="146" t="str">
        <f>+คอนสาร!A1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" customFormat="1" ht="37.5" x14ac:dyDescent="0.2">
      <c r="A3" s="146" t="str">
        <f>+คอนสาร!A3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s="84" customFormat="1" ht="28.15" customHeight="1" x14ac:dyDescent="0.2">
      <c r="A5" s="79"/>
      <c r="B5" s="80"/>
      <c r="C5" s="81" t="s">
        <v>30</v>
      </c>
      <c r="D5" s="82"/>
      <c r="E5" s="79"/>
      <c r="F5" s="83"/>
      <c r="G5" s="79"/>
      <c r="H5" s="79"/>
      <c r="I5" s="79"/>
      <c r="J5" s="79"/>
    </row>
    <row r="6" spans="1:10" ht="28.15" customHeight="1" x14ac:dyDescent="0.2">
      <c r="A6" s="18" t="s">
        <v>23</v>
      </c>
      <c r="B6" s="71">
        <v>243649</v>
      </c>
      <c r="C6" s="13" t="s">
        <v>85</v>
      </c>
      <c r="D6" s="14">
        <v>9670</v>
      </c>
      <c r="E6" s="14">
        <f>+D6</f>
        <v>9670</v>
      </c>
      <c r="F6" s="15" t="s">
        <v>25</v>
      </c>
      <c r="G6" s="15" t="s">
        <v>172</v>
      </c>
      <c r="H6" s="15" t="str">
        <f>+G6</f>
        <v>หจก.บุรีรัมย์คอมพิวเตอร์ คูเมือง</v>
      </c>
      <c r="I6" s="16" t="s">
        <v>26</v>
      </c>
      <c r="J6" s="85" t="s">
        <v>222</v>
      </c>
    </row>
    <row r="7" spans="1:10" ht="28.15" customHeight="1" x14ac:dyDescent="0.2">
      <c r="A7" s="18" t="s">
        <v>13</v>
      </c>
      <c r="B7" s="71">
        <v>243654</v>
      </c>
      <c r="C7" s="13" t="s">
        <v>223</v>
      </c>
      <c r="D7" s="14">
        <v>510</v>
      </c>
      <c r="E7" s="14">
        <f>+D7</f>
        <v>510</v>
      </c>
      <c r="F7" s="15" t="s">
        <v>25</v>
      </c>
      <c r="G7" s="15" t="s">
        <v>224</v>
      </c>
      <c r="H7" s="15" t="str">
        <f t="shared" ref="H7:H21" si="0">+G7</f>
        <v>นาวาดีไซน์</v>
      </c>
      <c r="I7" s="16" t="s">
        <v>26</v>
      </c>
      <c r="J7" s="85" t="s">
        <v>225</v>
      </c>
    </row>
    <row r="8" spans="1:10" ht="28.15" customHeight="1" x14ac:dyDescent="0.2">
      <c r="A8" s="18" t="s">
        <v>14</v>
      </c>
      <c r="B8" s="71">
        <v>243663</v>
      </c>
      <c r="C8" s="13" t="s">
        <v>85</v>
      </c>
      <c r="D8" s="14">
        <v>2315</v>
      </c>
      <c r="E8" s="14">
        <f t="shared" ref="E8:E9" si="1">+D8</f>
        <v>2315</v>
      </c>
      <c r="F8" s="15" t="s">
        <v>25</v>
      </c>
      <c r="G8" s="15" t="s">
        <v>226</v>
      </c>
      <c r="H8" s="15" t="str">
        <f t="shared" si="0"/>
        <v>หจก.ปณิเทพก่อสร้าง</v>
      </c>
      <c r="I8" s="16" t="s">
        <v>26</v>
      </c>
      <c r="J8" s="85" t="s">
        <v>227</v>
      </c>
    </row>
    <row r="9" spans="1:10" ht="28.15" customHeight="1" x14ac:dyDescent="0.2">
      <c r="A9" s="18" t="s">
        <v>15</v>
      </c>
      <c r="B9" s="71">
        <v>243664</v>
      </c>
      <c r="C9" s="13" t="s">
        <v>63</v>
      </c>
      <c r="D9" s="14">
        <v>456</v>
      </c>
      <c r="E9" s="14">
        <f t="shared" si="1"/>
        <v>456</v>
      </c>
      <c r="F9" s="15" t="s">
        <v>25</v>
      </c>
      <c r="G9" s="15" t="s">
        <v>228</v>
      </c>
      <c r="H9" s="15" t="str">
        <f t="shared" si="0"/>
        <v>ร้านเอก-ชัย ดิสทริบิวชั่น ซิสเทม จำกัด</v>
      </c>
      <c r="I9" s="16" t="s">
        <v>26</v>
      </c>
      <c r="J9" s="85" t="s">
        <v>229</v>
      </c>
    </row>
    <row r="10" spans="1:10" ht="28.15" customHeight="1" x14ac:dyDescent="0.2">
      <c r="A10" s="18" t="s">
        <v>16</v>
      </c>
      <c r="B10" s="71">
        <v>243664</v>
      </c>
      <c r="C10" s="13" t="s">
        <v>38</v>
      </c>
      <c r="D10" s="14">
        <v>258</v>
      </c>
      <c r="E10" s="14">
        <f>+D10</f>
        <v>258</v>
      </c>
      <c r="F10" s="15" t="s">
        <v>25</v>
      </c>
      <c r="G10" s="15" t="s">
        <v>230</v>
      </c>
      <c r="H10" s="15" t="str">
        <f t="shared" si="0"/>
        <v>สิริมา</v>
      </c>
      <c r="I10" s="16" t="s">
        <v>26</v>
      </c>
      <c r="J10" s="85" t="s">
        <v>231</v>
      </c>
    </row>
    <row r="11" spans="1:10" ht="28.15" customHeight="1" x14ac:dyDescent="0.2">
      <c r="A11" s="18" t="s">
        <v>17</v>
      </c>
      <c r="B11" s="71">
        <v>243644</v>
      </c>
      <c r="C11" s="13" t="s">
        <v>33</v>
      </c>
      <c r="D11" s="14">
        <v>2000</v>
      </c>
      <c r="E11" s="14">
        <f t="shared" ref="E11:E23" si="2">+D11</f>
        <v>2000</v>
      </c>
      <c r="F11" s="15" t="s">
        <v>25</v>
      </c>
      <c r="G11" s="15" t="s">
        <v>109</v>
      </c>
      <c r="H11" s="15" t="str">
        <f t="shared" si="0"/>
        <v>ลานยางรุ่งเรืองทรัพย์</v>
      </c>
      <c r="I11" s="16" t="s">
        <v>26</v>
      </c>
      <c r="J11" s="85" t="s">
        <v>232</v>
      </c>
    </row>
    <row r="12" spans="1:10" ht="28.15" customHeight="1" x14ac:dyDescent="0.2">
      <c r="A12" s="18" t="s">
        <v>18</v>
      </c>
      <c r="B12" s="71">
        <v>243648</v>
      </c>
      <c r="C12" s="13" t="s">
        <v>38</v>
      </c>
      <c r="D12" s="14">
        <v>2250</v>
      </c>
      <c r="E12" s="14">
        <f t="shared" si="2"/>
        <v>2250</v>
      </c>
      <c r="F12" s="15" t="s">
        <v>25</v>
      </c>
      <c r="G12" s="15" t="s">
        <v>233</v>
      </c>
      <c r="H12" s="15" t="str">
        <f t="shared" si="0"/>
        <v>ร้านชัยพันธุ์การเกษตร 2</v>
      </c>
      <c r="I12" s="16" t="s">
        <v>26</v>
      </c>
      <c r="J12" s="85" t="s">
        <v>234</v>
      </c>
    </row>
    <row r="13" spans="1:10" ht="28.15" customHeight="1" x14ac:dyDescent="0.2">
      <c r="A13" s="18" t="s">
        <v>19</v>
      </c>
      <c r="B13" s="71">
        <v>243648</v>
      </c>
      <c r="C13" s="13" t="s">
        <v>33</v>
      </c>
      <c r="D13" s="14">
        <v>2250</v>
      </c>
      <c r="E13" s="14">
        <f t="shared" si="2"/>
        <v>2250</v>
      </c>
      <c r="F13" s="15" t="s">
        <v>25</v>
      </c>
      <c r="G13" s="15" t="s">
        <v>233</v>
      </c>
      <c r="H13" s="15" t="str">
        <f t="shared" si="0"/>
        <v>ร้านชัยพันธุ์การเกษตร 2</v>
      </c>
      <c r="I13" s="16" t="s">
        <v>26</v>
      </c>
      <c r="J13" s="85" t="s">
        <v>270</v>
      </c>
    </row>
    <row r="14" spans="1:10" ht="28.15" customHeight="1" x14ac:dyDescent="0.2">
      <c r="A14" s="18" t="s">
        <v>20</v>
      </c>
      <c r="B14" s="71">
        <v>243649</v>
      </c>
      <c r="C14" s="13" t="s">
        <v>33</v>
      </c>
      <c r="D14" s="141">
        <v>1000</v>
      </c>
      <c r="E14" s="141">
        <f t="shared" si="2"/>
        <v>1000</v>
      </c>
      <c r="F14" s="15" t="s">
        <v>25</v>
      </c>
      <c r="G14" s="15" t="s">
        <v>109</v>
      </c>
      <c r="H14" s="15" t="str">
        <f t="shared" si="0"/>
        <v>ลานยางรุ่งเรืองทรัพย์</v>
      </c>
      <c r="I14" s="16" t="s">
        <v>26</v>
      </c>
      <c r="J14" s="85" t="s">
        <v>271</v>
      </c>
    </row>
    <row r="15" spans="1:10" ht="28.15" customHeight="1" x14ac:dyDescent="0.2">
      <c r="A15" s="18" t="s">
        <v>21</v>
      </c>
      <c r="B15" s="71">
        <v>243669</v>
      </c>
      <c r="C15" s="13" t="s">
        <v>38</v>
      </c>
      <c r="D15" s="14">
        <v>1178</v>
      </c>
      <c r="E15" s="14">
        <f t="shared" si="2"/>
        <v>1178</v>
      </c>
      <c r="F15" s="15" t="s">
        <v>25</v>
      </c>
      <c r="G15" s="15" t="s">
        <v>272</v>
      </c>
      <c r="H15" s="15" t="str">
        <f t="shared" si="0"/>
        <v>ร้านสิริมา</v>
      </c>
      <c r="I15" s="16" t="s">
        <v>26</v>
      </c>
      <c r="J15" s="85" t="s">
        <v>273</v>
      </c>
    </row>
    <row r="16" spans="1:10" ht="28.15" customHeight="1" x14ac:dyDescent="0.2">
      <c r="A16" s="18" t="s">
        <v>34</v>
      </c>
      <c r="B16" s="71">
        <v>243671</v>
      </c>
      <c r="C16" s="13" t="s">
        <v>72</v>
      </c>
      <c r="D16" s="14">
        <v>630</v>
      </c>
      <c r="E16" s="14">
        <f t="shared" si="2"/>
        <v>630</v>
      </c>
      <c r="F16" s="15" t="s">
        <v>25</v>
      </c>
      <c r="G16" s="15" t="s">
        <v>274</v>
      </c>
      <c r="H16" s="15" t="str">
        <f t="shared" si="0"/>
        <v>ร้านตระกูลไชยพานิช บุรีรัมย์</v>
      </c>
      <c r="I16" s="16" t="s">
        <v>26</v>
      </c>
      <c r="J16" s="85" t="s">
        <v>275</v>
      </c>
    </row>
    <row r="17" spans="1:10" ht="28.15" hidden="1" customHeight="1" x14ac:dyDescent="0.2">
      <c r="A17" s="18" t="s">
        <v>35</v>
      </c>
      <c r="B17" s="71">
        <v>24489</v>
      </c>
      <c r="C17" s="13" t="s">
        <v>38</v>
      </c>
      <c r="D17" s="14"/>
      <c r="E17" s="14"/>
      <c r="F17" s="15" t="s">
        <v>25</v>
      </c>
      <c r="G17" s="15" t="s">
        <v>174</v>
      </c>
      <c r="H17" s="15" t="str">
        <f t="shared" si="0"/>
        <v>บริษัท ศึกษาภัณฑ์สตึก จำกัด</v>
      </c>
      <c r="I17" s="16" t="s">
        <v>26</v>
      </c>
      <c r="J17" s="13" t="s">
        <v>175</v>
      </c>
    </row>
    <row r="18" spans="1:10" ht="28.15" hidden="1" customHeight="1" x14ac:dyDescent="0.2">
      <c r="A18" s="18" t="s">
        <v>36</v>
      </c>
      <c r="B18" s="71">
        <v>24492</v>
      </c>
      <c r="C18" s="13" t="s">
        <v>38</v>
      </c>
      <c r="D18" s="14"/>
      <c r="E18" s="14"/>
      <c r="F18" s="15" t="s">
        <v>25</v>
      </c>
      <c r="G18" s="15" t="s">
        <v>173</v>
      </c>
      <c r="H18" s="15" t="str">
        <f t="shared" si="0"/>
        <v>บริษัท ก้ำหมงเครื่องครัว จำกัด</v>
      </c>
      <c r="I18" s="16" t="s">
        <v>26</v>
      </c>
      <c r="J18" s="13" t="s">
        <v>176</v>
      </c>
    </row>
    <row r="19" spans="1:10" ht="28.15" hidden="1" customHeight="1" x14ac:dyDescent="0.2">
      <c r="A19" s="18" t="s">
        <v>43</v>
      </c>
      <c r="B19" s="71">
        <v>24475</v>
      </c>
      <c r="C19" s="13" t="s">
        <v>33</v>
      </c>
      <c r="D19" s="14"/>
      <c r="E19" s="14"/>
      <c r="F19" s="15" t="s">
        <v>25</v>
      </c>
      <c r="G19" s="15" t="s">
        <v>109</v>
      </c>
      <c r="H19" s="15" t="str">
        <f t="shared" si="0"/>
        <v>ลานยางรุ่งเรืองทรัพย์</v>
      </c>
      <c r="I19" s="16" t="s">
        <v>26</v>
      </c>
      <c r="J19" s="13" t="s">
        <v>178</v>
      </c>
    </row>
    <row r="20" spans="1:10" ht="28.15" hidden="1" customHeight="1" x14ac:dyDescent="0.2">
      <c r="A20" s="18" t="s">
        <v>44</v>
      </c>
      <c r="B20" s="71">
        <v>24478</v>
      </c>
      <c r="C20" s="13" t="s">
        <v>33</v>
      </c>
      <c r="D20" s="14"/>
      <c r="E20" s="14"/>
      <c r="F20" s="15" t="s">
        <v>25</v>
      </c>
      <c r="G20" s="15" t="s">
        <v>109</v>
      </c>
      <c r="H20" s="15" t="str">
        <f t="shared" si="0"/>
        <v>ลานยางรุ่งเรืองทรัพย์</v>
      </c>
      <c r="I20" s="16" t="s">
        <v>26</v>
      </c>
      <c r="J20" s="13" t="s">
        <v>179</v>
      </c>
    </row>
    <row r="21" spans="1:10" ht="28.15" hidden="1" customHeight="1" x14ac:dyDescent="0.2">
      <c r="A21" s="18" t="s">
        <v>45</v>
      </c>
      <c r="B21" s="71">
        <v>24488</v>
      </c>
      <c r="C21" s="13" t="s">
        <v>33</v>
      </c>
      <c r="D21" s="14"/>
      <c r="E21" s="14"/>
      <c r="F21" s="15" t="s">
        <v>25</v>
      </c>
      <c r="G21" s="15" t="s">
        <v>109</v>
      </c>
      <c r="H21" s="15" t="str">
        <f t="shared" si="0"/>
        <v>ลานยางรุ่งเรืองทรัพย์</v>
      </c>
      <c r="I21" s="16" t="s">
        <v>26</v>
      </c>
      <c r="J21" s="13" t="s">
        <v>177</v>
      </c>
    </row>
    <row r="22" spans="1:10" ht="28.15" hidden="1" customHeight="1" x14ac:dyDescent="0.2">
      <c r="A22" s="18" t="s">
        <v>44</v>
      </c>
      <c r="B22" s="71">
        <v>24400</v>
      </c>
      <c r="C22" s="13" t="s">
        <v>33</v>
      </c>
      <c r="D22" s="14"/>
      <c r="E22" s="14">
        <f t="shared" si="2"/>
        <v>0</v>
      </c>
      <c r="F22" s="15" t="s">
        <v>25</v>
      </c>
      <c r="G22" s="15" t="s">
        <v>109</v>
      </c>
      <c r="H22" s="15" t="str">
        <f t="shared" ref="H22:H29" si="3">+G22</f>
        <v>ลานยางรุ่งเรืองทรัพย์</v>
      </c>
      <c r="I22" s="16" t="s">
        <v>26</v>
      </c>
      <c r="J22" s="13" t="s">
        <v>112</v>
      </c>
    </row>
    <row r="23" spans="1:10" ht="28.15" hidden="1" customHeight="1" x14ac:dyDescent="0.2">
      <c r="A23" s="18" t="s">
        <v>45</v>
      </c>
      <c r="B23" s="71">
        <v>24244</v>
      </c>
      <c r="C23" s="13" t="s">
        <v>86</v>
      </c>
      <c r="D23" s="14"/>
      <c r="E23" s="14">
        <f t="shared" si="2"/>
        <v>0</v>
      </c>
      <c r="F23" s="15" t="s">
        <v>25</v>
      </c>
      <c r="G23" s="15" t="s">
        <v>89</v>
      </c>
      <c r="H23" s="15" t="str">
        <f t="shared" si="3"/>
        <v>เพชรไดนาโมมอเตอร์</v>
      </c>
      <c r="I23" s="16" t="s">
        <v>26</v>
      </c>
      <c r="J23" s="13" t="s">
        <v>90</v>
      </c>
    </row>
    <row r="24" spans="1:10" ht="28.15" hidden="1" customHeight="1" x14ac:dyDescent="0.2">
      <c r="A24" s="18"/>
      <c r="B24" s="71"/>
      <c r="C24" s="13"/>
      <c r="D24" s="14"/>
      <c r="E24" s="14">
        <f t="shared" ref="E24:E26" si="4">+D24</f>
        <v>0</v>
      </c>
      <c r="F24" s="15" t="s">
        <v>25</v>
      </c>
      <c r="G24" s="15"/>
      <c r="H24" s="15">
        <f t="shared" si="3"/>
        <v>0</v>
      </c>
      <c r="I24" s="16" t="s">
        <v>26</v>
      </c>
      <c r="J24" s="13"/>
    </row>
    <row r="25" spans="1:10" ht="28.15" hidden="1" customHeight="1" x14ac:dyDescent="0.2">
      <c r="A25" s="18"/>
      <c r="B25" s="18"/>
      <c r="C25" s="13"/>
      <c r="D25" s="14"/>
      <c r="E25" s="14">
        <f t="shared" si="4"/>
        <v>0</v>
      </c>
      <c r="F25" s="15" t="s">
        <v>25</v>
      </c>
      <c r="G25" s="15"/>
      <c r="H25" s="15">
        <f t="shared" si="3"/>
        <v>0</v>
      </c>
      <c r="I25" s="16" t="s">
        <v>26</v>
      </c>
      <c r="J25" s="13"/>
    </row>
    <row r="26" spans="1:10" ht="28.15" hidden="1" customHeight="1" x14ac:dyDescent="0.2">
      <c r="A26" s="18"/>
      <c r="B26" s="18"/>
      <c r="C26" s="13"/>
      <c r="D26" s="14"/>
      <c r="E26" s="14">
        <f t="shared" si="4"/>
        <v>0</v>
      </c>
      <c r="F26" s="15" t="s">
        <v>25</v>
      </c>
      <c r="G26" s="15"/>
      <c r="H26" s="15">
        <f t="shared" si="3"/>
        <v>0</v>
      </c>
      <c r="I26" s="16" t="s">
        <v>26</v>
      </c>
      <c r="J26" s="13"/>
    </row>
    <row r="27" spans="1:10" ht="28.15" hidden="1" customHeight="1" x14ac:dyDescent="0.2">
      <c r="A27" s="18"/>
      <c r="B27" s="18"/>
      <c r="C27" s="13"/>
      <c r="D27" s="14"/>
      <c r="E27" s="14">
        <f t="shared" ref="E27:E44" si="5">+D27</f>
        <v>0</v>
      </c>
      <c r="F27" s="15" t="s">
        <v>25</v>
      </c>
      <c r="G27" s="15"/>
      <c r="H27" s="15">
        <f t="shared" si="3"/>
        <v>0</v>
      </c>
      <c r="I27" s="16" t="s">
        <v>26</v>
      </c>
      <c r="J27" s="13"/>
    </row>
    <row r="28" spans="1:10" ht="28.15" hidden="1" customHeight="1" x14ac:dyDescent="0.2">
      <c r="A28" s="18"/>
      <c r="B28" s="18"/>
      <c r="C28" s="13"/>
      <c r="D28" s="14"/>
      <c r="E28" s="14">
        <f t="shared" si="5"/>
        <v>0</v>
      </c>
      <c r="F28" s="15" t="s">
        <v>25</v>
      </c>
      <c r="G28" s="15"/>
      <c r="H28" s="15">
        <f t="shared" si="3"/>
        <v>0</v>
      </c>
      <c r="I28" s="16" t="s">
        <v>26</v>
      </c>
      <c r="J28" s="13"/>
    </row>
    <row r="29" spans="1:10" ht="28.15" hidden="1" customHeight="1" x14ac:dyDescent="0.2">
      <c r="A29" s="18"/>
      <c r="B29" s="18"/>
      <c r="C29" s="13"/>
      <c r="D29" s="14"/>
      <c r="E29" s="14">
        <f t="shared" si="5"/>
        <v>0</v>
      </c>
      <c r="F29" s="15" t="s">
        <v>25</v>
      </c>
      <c r="G29" s="15"/>
      <c r="H29" s="15">
        <f t="shared" si="3"/>
        <v>0</v>
      </c>
      <c r="I29" s="16" t="s">
        <v>26</v>
      </c>
      <c r="J29" s="13"/>
    </row>
    <row r="30" spans="1:10" ht="28.15" hidden="1" customHeight="1" x14ac:dyDescent="0.2">
      <c r="A30" s="18"/>
      <c r="B30" s="18"/>
      <c r="C30" s="13"/>
      <c r="D30" s="14"/>
      <c r="E30" s="14">
        <f t="shared" si="5"/>
        <v>0</v>
      </c>
      <c r="F30" s="15" t="s">
        <v>25</v>
      </c>
      <c r="G30" s="15"/>
      <c r="H30" s="15">
        <f>+G30</f>
        <v>0</v>
      </c>
      <c r="I30" s="16" t="s">
        <v>26</v>
      </c>
      <c r="J30" s="13"/>
    </row>
    <row r="31" spans="1:10" ht="28.15" hidden="1" customHeight="1" x14ac:dyDescent="0.2">
      <c r="A31" s="18"/>
      <c r="B31" s="18"/>
      <c r="C31" s="13"/>
      <c r="D31" s="14"/>
      <c r="E31" s="14">
        <f t="shared" si="5"/>
        <v>0</v>
      </c>
      <c r="F31" s="15" t="s">
        <v>25</v>
      </c>
      <c r="G31" s="15"/>
      <c r="H31" s="15">
        <f>+G31</f>
        <v>0</v>
      </c>
      <c r="I31" s="16" t="s">
        <v>26</v>
      </c>
      <c r="J31" s="13"/>
    </row>
    <row r="32" spans="1:10" ht="28.15" hidden="1" customHeight="1" x14ac:dyDescent="0.2">
      <c r="A32" s="18"/>
      <c r="B32" s="18"/>
      <c r="C32" s="13"/>
      <c r="D32" s="14"/>
      <c r="E32" s="14">
        <f t="shared" si="5"/>
        <v>0</v>
      </c>
      <c r="F32" s="15" t="s">
        <v>25</v>
      </c>
      <c r="G32" s="15"/>
      <c r="H32" s="15">
        <f>+G32</f>
        <v>0</v>
      </c>
      <c r="I32" s="16" t="s">
        <v>26</v>
      </c>
      <c r="J32" s="13"/>
    </row>
    <row r="33" spans="1:10" ht="28.15" hidden="1" customHeight="1" x14ac:dyDescent="0.2">
      <c r="A33" s="18"/>
      <c r="B33" s="18"/>
      <c r="C33" s="13"/>
      <c r="D33" s="14"/>
      <c r="E33" s="14">
        <f t="shared" si="5"/>
        <v>0</v>
      </c>
      <c r="F33" s="15" t="s">
        <v>25</v>
      </c>
      <c r="G33" s="15"/>
      <c r="H33" s="15">
        <f>+G33</f>
        <v>0</v>
      </c>
      <c r="I33" s="16" t="s">
        <v>26</v>
      </c>
      <c r="J33" s="13"/>
    </row>
    <row r="34" spans="1:10" ht="28.15" hidden="1" customHeight="1" x14ac:dyDescent="0.2">
      <c r="A34" s="18"/>
      <c r="B34" s="18"/>
      <c r="C34" s="13"/>
      <c r="D34" s="14"/>
      <c r="E34" s="14">
        <f t="shared" si="5"/>
        <v>0</v>
      </c>
      <c r="F34" s="15" t="s">
        <v>25</v>
      </c>
      <c r="G34" s="15"/>
      <c r="H34" s="15">
        <f t="shared" ref="H34:H44" si="6">+G34</f>
        <v>0</v>
      </c>
      <c r="I34" s="16" t="s">
        <v>26</v>
      </c>
      <c r="J34" s="13"/>
    </row>
    <row r="35" spans="1:10" ht="28.15" hidden="1" customHeight="1" x14ac:dyDescent="0.2">
      <c r="A35" s="18"/>
      <c r="B35" s="18"/>
      <c r="C35" s="13"/>
      <c r="D35" s="14"/>
      <c r="E35" s="14">
        <f t="shared" si="5"/>
        <v>0</v>
      </c>
      <c r="F35" s="15" t="s">
        <v>25</v>
      </c>
      <c r="G35" s="15"/>
      <c r="H35" s="15">
        <f t="shared" si="6"/>
        <v>0</v>
      </c>
      <c r="I35" s="16" t="s">
        <v>26</v>
      </c>
      <c r="J35" s="13"/>
    </row>
    <row r="36" spans="1:10" ht="28.15" hidden="1" customHeight="1" x14ac:dyDescent="0.2">
      <c r="A36" s="18"/>
      <c r="B36" s="18"/>
      <c r="C36" s="13"/>
      <c r="D36" s="14"/>
      <c r="E36" s="14">
        <f t="shared" si="5"/>
        <v>0</v>
      </c>
      <c r="F36" s="15" t="s">
        <v>25</v>
      </c>
      <c r="G36" s="15"/>
      <c r="H36" s="15">
        <f t="shared" si="6"/>
        <v>0</v>
      </c>
      <c r="I36" s="16" t="s">
        <v>26</v>
      </c>
      <c r="J36" s="13"/>
    </row>
    <row r="37" spans="1:10" ht="28.15" hidden="1" customHeight="1" x14ac:dyDescent="0.2">
      <c r="A37" s="18"/>
      <c r="B37" s="18"/>
      <c r="C37" s="13"/>
      <c r="D37" s="14"/>
      <c r="E37" s="14">
        <f t="shared" si="5"/>
        <v>0</v>
      </c>
      <c r="F37" s="15" t="s">
        <v>25</v>
      </c>
      <c r="G37" s="15"/>
      <c r="H37" s="15">
        <f t="shared" si="6"/>
        <v>0</v>
      </c>
      <c r="I37" s="16" t="s">
        <v>26</v>
      </c>
      <c r="J37" s="13"/>
    </row>
    <row r="38" spans="1:10" ht="28.15" hidden="1" customHeight="1" x14ac:dyDescent="0.2">
      <c r="A38" s="18"/>
      <c r="B38" s="18"/>
      <c r="C38" s="13"/>
      <c r="D38" s="14"/>
      <c r="E38" s="14">
        <f t="shared" si="5"/>
        <v>0</v>
      </c>
      <c r="F38" s="15" t="s">
        <v>25</v>
      </c>
      <c r="G38" s="15"/>
      <c r="H38" s="15">
        <f t="shared" si="6"/>
        <v>0</v>
      </c>
      <c r="I38" s="16" t="s">
        <v>26</v>
      </c>
      <c r="J38" s="13"/>
    </row>
    <row r="39" spans="1:10" ht="28.15" hidden="1" customHeight="1" x14ac:dyDescent="0.2">
      <c r="A39" s="18"/>
      <c r="B39" s="18"/>
      <c r="C39" s="13"/>
      <c r="D39" s="14"/>
      <c r="E39" s="14">
        <f t="shared" si="5"/>
        <v>0</v>
      </c>
      <c r="F39" s="15" t="s">
        <v>25</v>
      </c>
      <c r="G39" s="15"/>
      <c r="H39" s="15">
        <f t="shared" si="6"/>
        <v>0</v>
      </c>
      <c r="I39" s="16" t="s">
        <v>26</v>
      </c>
      <c r="J39" s="13"/>
    </row>
    <row r="40" spans="1:10" ht="28.15" hidden="1" customHeight="1" x14ac:dyDescent="0.2">
      <c r="A40" s="18"/>
      <c r="B40" s="18"/>
      <c r="C40" s="13"/>
      <c r="D40" s="14"/>
      <c r="E40" s="14">
        <f t="shared" si="5"/>
        <v>0</v>
      </c>
      <c r="F40" s="15" t="s">
        <v>25</v>
      </c>
      <c r="G40" s="15"/>
      <c r="H40" s="15">
        <f t="shared" si="6"/>
        <v>0</v>
      </c>
      <c r="I40" s="16" t="s">
        <v>26</v>
      </c>
      <c r="J40" s="13"/>
    </row>
    <row r="41" spans="1:10" ht="28.15" hidden="1" customHeight="1" x14ac:dyDescent="0.2">
      <c r="A41" s="18"/>
      <c r="B41" s="18"/>
      <c r="C41" s="13"/>
      <c r="D41" s="14"/>
      <c r="E41" s="14">
        <f t="shared" si="5"/>
        <v>0</v>
      </c>
      <c r="F41" s="15" t="s">
        <v>25</v>
      </c>
      <c r="G41" s="15"/>
      <c r="H41" s="15">
        <f t="shared" si="6"/>
        <v>0</v>
      </c>
      <c r="I41" s="16" t="s">
        <v>26</v>
      </c>
      <c r="J41" s="13"/>
    </row>
    <row r="42" spans="1:10" ht="28.15" hidden="1" customHeight="1" x14ac:dyDescent="0.2">
      <c r="A42" s="18"/>
      <c r="B42" s="18"/>
      <c r="C42" s="13"/>
      <c r="D42" s="14"/>
      <c r="E42" s="14">
        <f t="shared" si="5"/>
        <v>0</v>
      </c>
      <c r="F42" s="15" t="s">
        <v>25</v>
      </c>
      <c r="G42" s="15"/>
      <c r="H42" s="15">
        <f t="shared" si="6"/>
        <v>0</v>
      </c>
      <c r="I42" s="16" t="s">
        <v>26</v>
      </c>
      <c r="J42" s="13"/>
    </row>
    <row r="43" spans="1:10" ht="28.15" hidden="1" customHeight="1" x14ac:dyDescent="0.2">
      <c r="A43" s="18"/>
      <c r="B43" s="18"/>
      <c r="C43" s="13"/>
      <c r="D43" s="14"/>
      <c r="E43" s="14">
        <f t="shared" si="5"/>
        <v>0</v>
      </c>
      <c r="F43" s="15" t="s">
        <v>25</v>
      </c>
      <c r="G43" s="15"/>
      <c r="H43" s="15">
        <f t="shared" si="6"/>
        <v>0</v>
      </c>
      <c r="I43" s="16" t="s">
        <v>26</v>
      </c>
      <c r="J43" s="13"/>
    </row>
    <row r="44" spans="1:10" ht="28.15" hidden="1" customHeight="1" x14ac:dyDescent="0.2">
      <c r="A44" s="18"/>
      <c r="B44" s="21"/>
      <c r="C44" s="23"/>
      <c r="D44" s="24"/>
      <c r="E44" s="24">
        <f t="shared" si="5"/>
        <v>0</v>
      </c>
      <c r="F44" s="15" t="s">
        <v>25</v>
      </c>
      <c r="G44" s="25"/>
      <c r="H44" s="9">
        <f t="shared" si="6"/>
        <v>0</v>
      </c>
      <c r="I44" s="16" t="s">
        <v>26</v>
      </c>
      <c r="J44" s="86"/>
    </row>
    <row r="45" spans="1:10" ht="28.15" customHeight="1" x14ac:dyDescent="0.2">
      <c r="A45" s="147"/>
      <c r="B45" s="148"/>
      <c r="C45" s="149"/>
      <c r="D45" s="27">
        <f>SUM(D6:D44)</f>
        <v>22517</v>
      </c>
      <c r="E45" s="27">
        <f>SUM(E6:E44)</f>
        <v>22517</v>
      </c>
      <c r="F45" s="150"/>
      <c r="G45" s="151"/>
      <c r="H45" s="151"/>
      <c r="I45" s="151"/>
      <c r="J45" s="152"/>
    </row>
    <row r="46" spans="1:10" x14ac:dyDescent="0.2">
      <c r="B46" s="140" t="s">
        <v>62</v>
      </c>
    </row>
  </sheetData>
  <mergeCells count="5">
    <mergeCell ref="A1:J1"/>
    <mergeCell ref="A2:J2"/>
    <mergeCell ref="A3:J3"/>
    <mergeCell ref="A45:C45"/>
    <mergeCell ref="F45:J4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J26"/>
  <sheetViews>
    <sheetView view="pageBreakPreview" zoomScale="90" zoomScaleNormal="70" zoomScaleSheetLayoutView="90" workbookViewId="0">
      <selection activeCell="F23" sqref="F23"/>
    </sheetView>
  </sheetViews>
  <sheetFormatPr defaultColWidth="9" defaultRowHeight="24" x14ac:dyDescent="0.2"/>
  <cols>
    <col min="1" max="1" width="6.5" style="30" customWidth="1"/>
    <col min="2" max="2" width="14" style="10" customWidth="1"/>
    <col min="3" max="3" width="26.75" style="10" customWidth="1"/>
    <col min="4" max="4" width="12.125" style="10" customWidth="1"/>
    <col min="5" max="5" width="11.125" style="10" customWidth="1"/>
    <col min="6" max="6" width="13" style="10" customWidth="1"/>
    <col min="7" max="7" width="21.875" style="10" customWidth="1"/>
    <col min="8" max="8" width="22.25" style="10" customWidth="1"/>
    <col min="9" max="9" width="13.5" style="10" customWidth="1"/>
    <col min="10" max="10" width="36.125" style="10" customWidth="1"/>
    <col min="11" max="11" width="6.5" style="10" customWidth="1"/>
    <col min="12" max="16384" width="9" style="10"/>
  </cols>
  <sheetData>
    <row r="1" spans="1:10" s="1" customFormat="1" ht="37.5" x14ac:dyDescent="0.2">
      <c r="A1" s="146" t="str">
        <f>+ดงพลอง!A1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" customFormat="1" ht="37.5" x14ac:dyDescent="0.2">
      <c r="A3" s="146" t="str">
        <f>+ดงพลอง!A3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ht="28.15" customHeight="1" x14ac:dyDescent="0.2">
      <c r="A5" s="6"/>
      <c r="B5" s="7"/>
      <c r="C5" s="8" t="s">
        <v>31</v>
      </c>
      <c r="D5" s="6"/>
      <c r="E5" s="6"/>
      <c r="F5" s="9"/>
      <c r="G5" s="6"/>
      <c r="H5" s="6"/>
      <c r="I5" s="6"/>
      <c r="J5" s="6"/>
    </row>
    <row r="6" spans="1:10" ht="28.15" customHeight="1" x14ac:dyDescent="0.2">
      <c r="A6" s="18" t="s">
        <v>23</v>
      </c>
      <c r="B6" s="71">
        <v>243643</v>
      </c>
      <c r="C6" s="13" t="s">
        <v>33</v>
      </c>
      <c r="D6" s="72">
        <v>500</v>
      </c>
      <c r="E6" s="72">
        <f>+D6</f>
        <v>500</v>
      </c>
      <c r="F6" s="15" t="s">
        <v>25</v>
      </c>
      <c r="G6" s="15" t="s">
        <v>217</v>
      </c>
      <c r="H6" s="15" t="str">
        <f>+G6</f>
        <v>ร้านบุญอำไพการเกษตร</v>
      </c>
      <c r="I6" s="16" t="s">
        <v>26</v>
      </c>
      <c r="J6" s="13" t="s">
        <v>218</v>
      </c>
    </row>
    <row r="7" spans="1:10" ht="28.15" customHeight="1" x14ac:dyDescent="0.2">
      <c r="A7" s="18" t="s">
        <v>13</v>
      </c>
      <c r="B7" s="71">
        <v>61032</v>
      </c>
      <c r="C7" s="13" t="s">
        <v>72</v>
      </c>
      <c r="D7" s="72">
        <v>9900</v>
      </c>
      <c r="E7" s="72">
        <f t="shared" ref="E7:E19" si="0">+D7</f>
        <v>9900</v>
      </c>
      <c r="F7" s="15" t="s">
        <v>25</v>
      </c>
      <c r="G7" s="15" t="s">
        <v>92</v>
      </c>
      <c r="H7" s="15" t="str">
        <f>+G7</f>
        <v>อู่ประดิษฐ์เซอร์วิส</v>
      </c>
      <c r="I7" s="16" t="s">
        <v>26</v>
      </c>
      <c r="J7" s="13" t="s">
        <v>219</v>
      </c>
    </row>
    <row r="8" spans="1:10" ht="28.15" customHeight="1" x14ac:dyDescent="0.2">
      <c r="A8" s="18" t="s">
        <v>14</v>
      </c>
      <c r="B8" s="71">
        <v>243653</v>
      </c>
      <c r="C8" s="13" t="s">
        <v>171</v>
      </c>
      <c r="D8" s="72">
        <v>900</v>
      </c>
      <c r="E8" s="72">
        <f>+D8</f>
        <v>900</v>
      </c>
      <c r="F8" s="15" t="s">
        <v>25</v>
      </c>
      <c r="G8" s="15" t="s">
        <v>92</v>
      </c>
      <c r="H8" s="15" t="str">
        <f t="shared" ref="H8:H11" si="1">+G8</f>
        <v>อู่ประดิษฐ์เซอร์วิส</v>
      </c>
      <c r="I8" s="16" t="s">
        <v>26</v>
      </c>
      <c r="J8" s="13" t="s">
        <v>220</v>
      </c>
    </row>
    <row r="9" spans="1:10" ht="28.15" customHeight="1" x14ac:dyDescent="0.2">
      <c r="A9" s="18" t="s">
        <v>15</v>
      </c>
      <c r="B9" s="71">
        <v>24513</v>
      </c>
      <c r="C9" s="13" t="s">
        <v>72</v>
      </c>
      <c r="D9" s="72">
        <v>8740</v>
      </c>
      <c r="E9" s="72">
        <f t="shared" si="0"/>
        <v>8740</v>
      </c>
      <c r="F9" s="15" t="s">
        <v>25</v>
      </c>
      <c r="G9" s="15" t="s">
        <v>92</v>
      </c>
      <c r="H9" s="15" t="str">
        <f t="shared" si="1"/>
        <v>อู่ประดิษฐ์เซอร์วิส</v>
      </c>
      <c r="I9" s="16" t="s">
        <v>26</v>
      </c>
      <c r="J9" s="13" t="s">
        <v>221</v>
      </c>
    </row>
    <row r="10" spans="1:10" ht="28.15" customHeight="1" x14ac:dyDescent="0.2">
      <c r="A10" s="18" t="s">
        <v>16</v>
      </c>
      <c r="B10" s="71">
        <v>243666</v>
      </c>
      <c r="C10" s="13" t="s">
        <v>72</v>
      </c>
      <c r="D10" s="72">
        <v>410</v>
      </c>
      <c r="E10" s="72">
        <f t="shared" si="0"/>
        <v>410</v>
      </c>
      <c r="F10" s="15" t="s">
        <v>25</v>
      </c>
      <c r="G10" s="15" t="s">
        <v>108</v>
      </c>
      <c r="H10" s="15" t="str">
        <f t="shared" si="1"/>
        <v>ร้านรัตนชาติอะไหล่</v>
      </c>
      <c r="I10" s="16" t="s">
        <v>26</v>
      </c>
      <c r="J10" s="13" t="s">
        <v>269</v>
      </c>
    </row>
    <row r="11" spans="1:10" ht="28.15" hidden="1" customHeight="1" x14ac:dyDescent="0.2">
      <c r="A11" s="18" t="s">
        <v>17</v>
      </c>
      <c r="B11" s="71">
        <v>24450</v>
      </c>
      <c r="C11" s="13" t="s">
        <v>85</v>
      </c>
      <c r="D11" s="72"/>
      <c r="E11" s="72">
        <f t="shared" si="0"/>
        <v>0</v>
      </c>
      <c r="F11" s="15" t="s">
        <v>25</v>
      </c>
      <c r="G11" s="15" t="s">
        <v>124</v>
      </c>
      <c r="H11" s="15" t="str">
        <f t="shared" si="1"/>
        <v>ร้านแดงวัสดุ</v>
      </c>
      <c r="I11" s="16" t="s">
        <v>26</v>
      </c>
      <c r="J11" s="13" t="s">
        <v>134</v>
      </c>
    </row>
    <row r="12" spans="1:10" ht="28.15" hidden="1" customHeight="1" x14ac:dyDescent="0.2">
      <c r="A12" s="18" t="s">
        <v>18</v>
      </c>
      <c r="B12" s="71">
        <v>24456</v>
      </c>
      <c r="C12" s="13" t="s">
        <v>38</v>
      </c>
      <c r="D12" s="72"/>
      <c r="E12" s="72">
        <f t="shared" si="0"/>
        <v>0</v>
      </c>
      <c r="F12" s="15" t="s">
        <v>25</v>
      </c>
      <c r="G12" s="30" t="s">
        <v>133</v>
      </c>
      <c r="H12" s="15" t="str">
        <f>+G12</f>
        <v>ร้านลำดวนเซ็นเตอร์</v>
      </c>
      <c r="I12" s="16" t="s">
        <v>26</v>
      </c>
      <c r="J12" s="13" t="s">
        <v>135</v>
      </c>
    </row>
    <row r="13" spans="1:10" ht="28.15" hidden="1" customHeight="1" x14ac:dyDescent="0.2">
      <c r="A13" s="18" t="s">
        <v>19</v>
      </c>
      <c r="B13" s="71">
        <v>24459</v>
      </c>
      <c r="C13" s="52" t="s">
        <v>72</v>
      </c>
      <c r="D13" s="73"/>
      <c r="E13" s="72">
        <f t="shared" si="0"/>
        <v>0</v>
      </c>
      <c r="F13" s="15" t="s">
        <v>25</v>
      </c>
      <c r="G13" s="15" t="s">
        <v>108</v>
      </c>
      <c r="H13" s="15" t="str">
        <f>+G13</f>
        <v>ร้านรัตนชาติอะไหล่</v>
      </c>
      <c r="I13" s="16" t="s">
        <v>26</v>
      </c>
      <c r="J13" s="13" t="s">
        <v>136</v>
      </c>
    </row>
    <row r="14" spans="1:10" ht="28.15" hidden="1" customHeight="1" x14ac:dyDescent="0.2">
      <c r="A14" s="18" t="s">
        <v>20</v>
      </c>
      <c r="B14" s="71">
        <v>24462</v>
      </c>
      <c r="C14" s="52" t="s">
        <v>72</v>
      </c>
      <c r="D14" s="14"/>
      <c r="E14" s="72">
        <f t="shared" si="0"/>
        <v>0</v>
      </c>
      <c r="F14" s="15" t="s">
        <v>25</v>
      </c>
      <c r="G14" s="17" t="s">
        <v>92</v>
      </c>
      <c r="H14" s="17" t="str">
        <f>+G14</f>
        <v>อู่ประดิษฐ์เซอร์วิส</v>
      </c>
      <c r="I14" s="16" t="s">
        <v>26</v>
      </c>
      <c r="J14" s="13" t="s">
        <v>137</v>
      </c>
    </row>
    <row r="15" spans="1:10" ht="28.15" hidden="1" customHeight="1" x14ac:dyDescent="0.2">
      <c r="A15" s="18" t="s">
        <v>21</v>
      </c>
      <c r="B15" s="71">
        <v>24427</v>
      </c>
      <c r="C15" s="13" t="s">
        <v>63</v>
      </c>
      <c r="D15" s="14"/>
      <c r="E15" s="72">
        <f t="shared" si="0"/>
        <v>0</v>
      </c>
      <c r="F15" s="15" t="s">
        <v>25</v>
      </c>
      <c r="G15" s="15" t="s">
        <v>125</v>
      </c>
      <c r="H15" s="15" t="str">
        <f>+G15</f>
        <v xml:space="preserve">บริษัท 124 เฮ้าส์ คอร์ปอเรชั่น </v>
      </c>
      <c r="I15" s="16" t="s">
        <v>26</v>
      </c>
      <c r="J15" s="13" t="s">
        <v>126</v>
      </c>
    </row>
    <row r="16" spans="1:10" ht="28.15" hidden="1" customHeight="1" x14ac:dyDescent="0.2">
      <c r="A16" s="18" t="s">
        <v>34</v>
      </c>
      <c r="B16" s="71">
        <v>24428</v>
      </c>
      <c r="C16" s="13" t="s">
        <v>72</v>
      </c>
      <c r="D16" s="14"/>
      <c r="E16" s="72">
        <f t="shared" si="0"/>
        <v>0</v>
      </c>
      <c r="F16" s="15" t="s">
        <v>25</v>
      </c>
      <c r="G16" s="15" t="s">
        <v>92</v>
      </c>
      <c r="H16" s="15" t="str">
        <f t="shared" ref="H16:H20" si="2">+G16</f>
        <v>อู่ประดิษฐ์เซอร์วิส</v>
      </c>
      <c r="I16" s="16" t="s">
        <v>26</v>
      </c>
      <c r="J16" s="13" t="s">
        <v>127</v>
      </c>
    </row>
    <row r="17" spans="1:10" ht="28.15" hidden="1" customHeight="1" x14ac:dyDescent="0.2">
      <c r="A17" s="18" t="s">
        <v>35</v>
      </c>
      <c r="B17" s="71">
        <v>24429</v>
      </c>
      <c r="C17" s="13" t="s">
        <v>85</v>
      </c>
      <c r="D17" s="14"/>
      <c r="E17" s="14">
        <f t="shared" si="0"/>
        <v>0</v>
      </c>
      <c r="F17" s="15" t="s">
        <v>25</v>
      </c>
      <c r="G17" s="15" t="s">
        <v>128</v>
      </c>
      <c r="H17" s="15" t="str">
        <f t="shared" si="2"/>
        <v>ร้านสังขะธนาค้าเหล็ก</v>
      </c>
      <c r="I17" s="16" t="s">
        <v>26</v>
      </c>
      <c r="J17" s="13" t="s">
        <v>129</v>
      </c>
    </row>
    <row r="18" spans="1:10" ht="27" hidden="1" customHeight="1" x14ac:dyDescent="0.2">
      <c r="A18" s="18" t="s">
        <v>36</v>
      </c>
      <c r="B18" s="71">
        <v>24411</v>
      </c>
      <c r="C18" s="13" t="s">
        <v>85</v>
      </c>
      <c r="D18" s="14"/>
      <c r="E18" s="14">
        <f t="shared" si="0"/>
        <v>0</v>
      </c>
      <c r="F18" s="15" t="s">
        <v>25</v>
      </c>
      <c r="G18" s="15" t="s">
        <v>130</v>
      </c>
      <c r="H18" s="15" t="str">
        <f t="shared" si="2"/>
        <v>ร้าน SK คลังเหล็ก</v>
      </c>
      <c r="I18" s="16" t="s">
        <v>26</v>
      </c>
      <c r="J18" s="13" t="s">
        <v>131</v>
      </c>
    </row>
    <row r="19" spans="1:10" ht="28.15" hidden="1" customHeight="1" x14ac:dyDescent="0.2">
      <c r="A19" s="11" t="s">
        <v>43</v>
      </c>
      <c r="B19" s="71">
        <v>24373</v>
      </c>
      <c r="C19" s="13" t="s">
        <v>72</v>
      </c>
      <c r="D19" s="14"/>
      <c r="E19" s="14">
        <f t="shared" si="0"/>
        <v>0</v>
      </c>
      <c r="F19" s="15" t="s">
        <v>25</v>
      </c>
      <c r="G19" s="15" t="s">
        <v>110</v>
      </c>
      <c r="H19" s="15" t="str">
        <f t="shared" si="2"/>
        <v>ร้านวิทยามอเตอร์</v>
      </c>
      <c r="I19" s="16" t="s">
        <v>26</v>
      </c>
      <c r="J19" s="13" t="s">
        <v>111</v>
      </c>
    </row>
    <row r="20" spans="1:10" ht="28.15" hidden="1" customHeight="1" x14ac:dyDescent="0.2">
      <c r="A20" s="11"/>
      <c r="B20" s="18"/>
      <c r="C20" s="13"/>
      <c r="D20" s="14"/>
      <c r="E20" s="14"/>
      <c r="F20" s="15" t="s">
        <v>25</v>
      </c>
      <c r="G20" s="15"/>
      <c r="H20" s="15">
        <f t="shared" si="2"/>
        <v>0</v>
      </c>
      <c r="I20" s="16" t="s">
        <v>26</v>
      </c>
      <c r="J20" s="13"/>
    </row>
    <row r="21" spans="1:10" ht="28.15" hidden="1" customHeight="1" x14ac:dyDescent="0.2">
      <c r="A21" s="74"/>
      <c r="B21" s="75"/>
      <c r="C21" s="23"/>
      <c r="D21" s="24"/>
      <c r="E21" s="24"/>
      <c r="F21" s="25"/>
      <c r="G21" s="76"/>
      <c r="H21" s="25"/>
      <c r="I21" s="26"/>
      <c r="J21" s="23"/>
    </row>
    <row r="22" spans="1:10" ht="28.15" customHeight="1" x14ac:dyDescent="0.2">
      <c r="A22" s="147" t="s">
        <v>40</v>
      </c>
      <c r="B22" s="148"/>
      <c r="C22" s="149"/>
      <c r="D22" s="27">
        <f>SUM(D6:D21)</f>
        <v>20450</v>
      </c>
      <c r="E22" s="27">
        <f>SUM(E6:E21)</f>
        <v>20450</v>
      </c>
      <c r="F22" s="77"/>
      <c r="G22" s="77"/>
      <c r="H22" s="77"/>
      <c r="I22" s="77"/>
      <c r="J22" s="78"/>
    </row>
    <row r="26" spans="1:10" x14ac:dyDescent="0.2">
      <c r="C26" s="140" t="s">
        <v>268</v>
      </c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J38"/>
  <sheetViews>
    <sheetView view="pageBreakPreview" zoomScale="90" zoomScaleNormal="60" zoomScaleSheetLayoutView="90" workbookViewId="0">
      <selection activeCell="C35" sqref="C35"/>
    </sheetView>
  </sheetViews>
  <sheetFormatPr defaultColWidth="9" defaultRowHeight="24" x14ac:dyDescent="0.2"/>
  <cols>
    <col min="1" max="1" width="7.25" style="30" customWidth="1"/>
    <col min="2" max="2" width="16.25" style="10" customWidth="1"/>
    <col min="3" max="3" width="25.375" style="10" customWidth="1"/>
    <col min="4" max="4" width="12.625" style="10" customWidth="1"/>
    <col min="5" max="5" width="12.875" style="10" customWidth="1"/>
    <col min="6" max="6" width="13" style="10" customWidth="1"/>
    <col min="7" max="7" width="26.375" style="10" customWidth="1"/>
    <col min="8" max="8" width="25.125" style="10" customWidth="1"/>
    <col min="9" max="9" width="14" style="10" customWidth="1"/>
    <col min="10" max="10" width="32.625" style="10" customWidth="1"/>
    <col min="11" max="16384" width="9" style="10"/>
  </cols>
  <sheetData>
    <row r="1" spans="1:10" s="1" customFormat="1" ht="37.5" x14ac:dyDescent="0.2">
      <c r="A1" s="146" t="str">
        <f>+กาบเชิง!A1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" customFormat="1" ht="37.5" x14ac:dyDescent="0.2">
      <c r="A3" s="146" t="str">
        <f>+ดงพลอง!A3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0" ht="28.15" customHeight="1" x14ac:dyDescent="0.2">
      <c r="A5" s="6"/>
      <c r="B5" s="8"/>
      <c r="C5" s="8" t="s">
        <v>32</v>
      </c>
      <c r="D5" s="6"/>
      <c r="E5" s="6"/>
      <c r="F5" s="9"/>
      <c r="G5" s="6"/>
      <c r="H5" s="6"/>
      <c r="I5" s="6"/>
      <c r="J5" s="6"/>
    </row>
    <row r="6" spans="1:10" ht="28.15" customHeight="1" x14ac:dyDescent="0.2">
      <c r="A6" s="11" t="s">
        <v>23</v>
      </c>
      <c r="B6" s="12">
        <v>45318</v>
      </c>
      <c r="C6" s="13" t="s">
        <v>38</v>
      </c>
      <c r="D6" s="14">
        <v>960</v>
      </c>
      <c r="E6" s="14">
        <f>+D6</f>
        <v>960</v>
      </c>
      <c r="F6" s="15" t="s">
        <v>25</v>
      </c>
      <c r="G6" s="15" t="s">
        <v>117</v>
      </c>
      <c r="H6" s="15" t="str">
        <f>+G6</f>
        <v>ร้านหนองแวงวัสดุก่อสร้าง</v>
      </c>
      <c r="I6" s="16" t="s">
        <v>26</v>
      </c>
      <c r="J6" s="13" t="s">
        <v>261</v>
      </c>
    </row>
    <row r="7" spans="1:10" ht="28.15" customHeight="1" x14ac:dyDescent="0.2">
      <c r="A7" s="11" t="s">
        <v>13</v>
      </c>
      <c r="B7" s="12">
        <v>45324</v>
      </c>
      <c r="C7" s="13" t="s">
        <v>85</v>
      </c>
      <c r="D7" s="14">
        <v>2925.23</v>
      </c>
      <c r="E7" s="14">
        <f>+D7</f>
        <v>2925.23</v>
      </c>
      <c r="F7" s="15" t="s">
        <v>25</v>
      </c>
      <c r="G7" s="15" t="s">
        <v>262</v>
      </c>
      <c r="H7" s="15" t="str">
        <f>+G7</f>
        <v>บริษัท อาร์พีซี ทูลมาร์ท จำกัด</v>
      </c>
      <c r="I7" s="16" t="s">
        <v>26</v>
      </c>
      <c r="J7" s="13" t="s">
        <v>263</v>
      </c>
    </row>
    <row r="8" spans="1:10" ht="28.15" customHeight="1" x14ac:dyDescent="0.2">
      <c r="A8" s="11" t="s">
        <v>14</v>
      </c>
      <c r="B8" s="12">
        <v>45324</v>
      </c>
      <c r="C8" s="13" t="s">
        <v>85</v>
      </c>
      <c r="D8" s="14">
        <v>3682.24</v>
      </c>
      <c r="E8" s="14">
        <f>+D8</f>
        <v>3682.24</v>
      </c>
      <c r="F8" s="15" t="s">
        <v>25</v>
      </c>
      <c r="G8" s="15" t="s">
        <v>262</v>
      </c>
      <c r="H8" s="15" t="str">
        <f t="shared" ref="H8:H32" si="0">+G8</f>
        <v>บริษัท อาร์พีซี ทูลมาร์ท จำกัด</v>
      </c>
      <c r="I8" s="16" t="s">
        <v>26</v>
      </c>
      <c r="J8" s="13" t="s">
        <v>264</v>
      </c>
    </row>
    <row r="9" spans="1:10" ht="28.15" customHeight="1" x14ac:dyDescent="0.2">
      <c r="A9" s="11" t="s">
        <v>15</v>
      </c>
      <c r="B9" s="12">
        <v>45330</v>
      </c>
      <c r="C9" s="13" t="s">
        <v>63</v>
      </c>
      <c r="D9" s="14">
        <v>430</v>
      </c>
      <c r="E9" s="14">
        <f>+D9</f>
        <v>430</v>
      </c>
      <c r="F9" s="15" t="s">
        <v>25</v>
      </c>
      <c r="G9" s="15" t="s">
        <v>114</v>
      </c>
      <c r="H9" s="15" t="str">
        <f t="shared" si="0"/>
        <v>ร้าน พีเอสที สีคิ้ว</v>
      </c>
      <c r="I9" s="16" t="s">
        <v>26</v>
      </c>
      <c r="J9" s="13" t="s">
        <v>265</v>
      </c>
    </row>
    <row r="10" spans="1:10" ht="28.15" customHeight="1" x14ac:dyDescent="0.2">
      <c r="A10" s="11" t="s">
        <v>16</v>
      </c>
      <c r="B10" s="12">
        <v>45345</v>
      </c>
      <c r="C10" s="13" t="s">
        <v>72</v>
      </c>
      <c r="D10" s="14">
        <v>1340</v>
      </c>
      <c r="E10" s="14">
        <f>+D10</f>
        <v>1340</v>
      </c>
      <c r="F10" s="15" t="s">
        <v>25</v>
      </c>
      <c r="G10" s="15" t="s">
        <v>266</v>
      </c>
      <c r="H10" s="15" t="str">
        <f t="shared" si="0"/>
        <v>ร้านใหญ่เจริญยนต์</v>
      </c>
      <c r="I10" s="16" t="s">
        <v>26</v>
      </c>
      <c r="J10" s="13" t="s">
        <v>267</v>
      </c>
    </row>
    <row r="11" spans="1:10" ht="28.15" hidden="1" customHeight="1" x14ac:dyDescent="0.2">
      <c r="A11" s="11" t="s">
        <v>17</v>
      </c>
      <c r="B11" s="12">
        <v>45307</v>
      </c>
      <c r="C11" s="13" t="s">
        <v>38</v>
      </c>
      <c r="D11" s="14"/>
      <c r="E11" s="14"/>
      <c r="F11" s="15" t="s">
        <v>25</v>
      </c>
      <c r="G11" s="15" t="s">
        <v>154</v>
      </c>
      <c r="H11" s="15" t="str">
        <f t="shared" si="0"/>
        <v>บริษัท เสี่ยงเฮงรวมวัสดุ จำกัด</v>
      </c>
      <c r="I11" s="16" t="s">
        <v>26</v>
      </c>
      <c r="J11" s="13" t="s">
        <v>155</v>
      </c>
    </row>
    <row r="12" spans="1:10" ht="28.15" hidden="1" customHeight="1" x14ac:dyDescent="0.2">
      <c r="A12" s="11" t="s">
        <v>18</v>
      </c>
      <c r="B12" s="12">
        <v>45311</v>
      </c>
      <c r="C12" s="13" t="s">
        <v>87</v>
      </c>
      <c r="D12" s="14"/>
      <c r="E12" s="14"/>
      <c r="F12" s="15" t="s">
        <v>25</v>
      </c>
      <c r="G12" s="15" t="s">
        <v>132</v>
      </c>
      <c r="H12" s="15" t="str">
        <f t="shared" si="0"/>
        <v>ใหญ่เจริญยนต์</v>
      </c>
      <c r="I12" s="16" t="s">
        <v>26</v>
      </c>
      <c r="J12" s="13" t="s">
        <v>156</v>
      </c>
    </row>
    <row r="13" spans="1:10" ht="28.15" hidden="1" customHeight="1" x14ac:dyDescent="0.2">
      <c r="A13" s="11" t="s">
        <v>19</v>
      </c>
      <c r="B13" s="12">
        <v>45314</v>
      </c>
      <c r="C13" s="13" t="s">
        <v>87</v>
      </c>
      <c r="D13" s="14"/>
      <c r="E13" s="14"/>
      <c r="F13" s="15" t="s">
        <v>25</v>
      </c>
      <c r="G13" s="15" t="s">
        <v>153</v>
      </c>
      <c r="H13" s="15" t="str">
        <f t="shared" si="0"/>
        <v>อู่ ช่างพล</v>
      </c>
      <c r="I13" s="16" t="s">
        <v>26</v>
      </c>
      <c r="J13" s="13" t="s">
        <v>157</v>
      </c>
    </row>
    <row r="14" spans="1:10" ht="28.15" hidden="1" customHeight="1" x14ac:dyDescent="0.2">
      <c r="A14" s="11" t="s">
        <v>20</v>
      </c>
      <c r="B14" s="12">
        <v>45316</v>
      </c>
      <c r="C14" s="13" t="s">
        <v>63</v>
      </c>
      <c r="D14" s="14"/>
      <c r="E14" s="14"/>
      <c r="F14" s="15" t="s">
        <v>25</v>
      </c>
      <c r="G14" s="15" t="s">
        <v>114</v>
      </c>
      <c r="H14" s="15" t="str">
        <f>+G14</f>
        <v>ร้าน พีเอสที สีคิ้ว</v>
      </c>
      <c r="I14" s="16" t="s">
        <v>26</v>
      </c>
      <c r="J14" s="13" t="s">
        <v>159</v>
      </c>
    </row>
    <row r="15" spans="1:10" ht="28.15" hidden="1" customHeight="1" x14ac:dyDescent="0.2">
      <c r="A15" s="11" t="s">
        <v>21</v>
      </c>
      <c r="B15" s="12">
        <v>45316</v>
      </c>
      <c r="C15" s="13" t="s">
        <v>38</v>
      </c>
      <c r="D15" s="14"/>
      <c r="E15" s="14"/>
      <c r="F15" s="15" t="s">
        <v>25</v>
      </c>
      <c r="G15" s="15" t="s">
        <v>114</v>
      </c>
      <c r="H15" s="15" t="str">
        <f>+G15</f>
        <v>ร้าน พีเอสที สีคิ้ว</v>
      </c>
      <c r="I15" s="16" t="s">
        <v>26</v>
      </c>
      <c r="J15" s="13" t="s">
        <v>159</v>
      </c>
    </row>
    <row r="16" spans="1:10" ht="28.15" hidden="1" customHeight="1" x14ac:dyDescent="0.2">
      <c r="A16" s="11" t="s">
        <v>34</v>
      </c>
      <c r="B16" s="12">
        <v>45296</v>
      </c>
      <c r="C16" s="13" t="s">
        <v>87</v>
      </c>
      <c r="D16" s="14"/>
      <c r="E16" s="14"/>
      <c r="F16" s="15" t="s">
        <v>25</v>
      </c>
      <c r="G16" s="15" t="s">
        <v>158</v>
      </c>
      <c r="H16" s="15" t="str">
        <f>+G16</f>
        <v>หจก. ปักธงชัยอะไหล่</v>
      </c>
      <c r="I16" s="16" t="s">
        <v>26</v>
      </c>
      <c r="J16" s="13" t="s">
        <v>160</v>
      </c>
    </row>
    <row r="17" spans="1:10" ht="28.15" hidden="1" customHeight="1" x14ac:dyDescent="0.2">
      <c r="A17" s="11" t="s">
        <v>35</v>
      </c>
      <c r="B17" s="12">
        <v>45296</v>
      </c>
      <c r="C17" s="13" t="s">
        <v>87</v>
      </c>
      <c r="D17" s="14"/>
      <c r="E17" s="14"/>
      <c r="F17" s="15" t="s">
        <v>25</v>
      </c>
      <c r="G17" s="15" t="s">
        <v>158</v>
      </c>
      <c r="H17" s="15" t="str">
        <f t="shared" si="0"/>
        <v>หจก. ปักธงชัยอะไหล่</v>
      </c>
      <c r="I17" s="16" t="s">
        <v>26</v>
      </c>
      <c r="J17" s="13" t="s">
        <v>161</v>
      </c>
    </row>
    <row r="18" spans="1:10" ht="28.15" hidden="1" customHeight="1" x14ac:dyDescent="0.2">
      <c r="A18" s="11" t="s">
        <v>36</v>
      </c>
      <c r="B18" s="12">
        <v>45298</v>
      </c>
      <c r="C18" s="13" t="s">
        <v>87</v>
      </c>
      <c r="D18" s="14"/>
      <c r="E18" s="14"/>
      <c r="F18" s="15" t="s">
        <v>25</v>
      </c>
      <c r="G18" s="15" t="s">
        <v>117</v>
      </c>
      <c r="H18" s="15" t="str">
        <f t="shared" si="0"/>
        <v>ร้านหนองแวงวัสดุก่อสร้าง</v>
      </c>
      <c r="I18" s="16" t="s">
        <v>26</v>
      </c>
      <c r="J18" s="13" t="s">
        <v>162</v>
      </c>
    </row>
    <row r="19" spans="1:10" ht="28.15" hidden="1" customHeight="1" x14ac:dyDescent="0.2">
      <c r="A19" s="11" t="s">
        <v>43</v>
      </c>
      <c r="B19" s="12">
        <v>45315</v>
      </c>
      <c r="C19" s="13" t="s">
        <v>72</v>
      </c>
      <c r="D19" s="14"/>
      <c r="E19" s="14"/>
      <c r="F19" s="15" t="s">
        <v>25</v>
      </c>
      <c r="G19" s="15" t="s">
        <v>163</v>
      </c>
      <c r="H19" s="15" t="str">
        <f t="shared" si="0"/>
        <v>หจก. สุระยนต์</v>
      </c>
      <c r="I19" s="16" t="s">
        <v>26</v>
      </c>
      <c r="J19" s="13" t="s">
        <v>164</v>
      </c>
    </row>
    <row r="20" spans="1:10" ht="28.15" hidden="1" customHeight="1" x14ac:dyDescent="0.2">
      <c r="A20" s="11" t="s">
        <v>44</v>
      </c>
      <c r="B20" s="12">
        <v>45255</v>
      </c>
      <c r="C20" s="13" t="s">
        <v>38</v>
      </c>
      <c r="D20" s="14"/>
      <c r="E20" s="14">
        <f t="shared" ref="E20:E32" si="1">+D20</f>
        <v>0</v>
      </c>
      <c r="F20" s="15" t="s">
        <v>25</v>
      </c>
      <c r="G20" s="15" t="s">
        <v>115</v>
      </c>
      <c r="H20" s="15" t="str">
        <f t="shared" si="0"/>
        <v>สูงเนินฟาร์มาซี</v>
      </c>
      <c r="I20" s="16" t="s">
        <v>26</v>
      </c>
      <c r="J20" s="13" t="s">
        <v>116</v>
      </c>
    </row>
    <row r="21" spans="1:10" ht="28.15" hidden="1" customHeight="1" x14ac:dyDescent="0.2">
      <c r="A21" s="11" t="s">
        <v>45</v>
      </c>
      <c r="B21" s="12">
        <v>45232</v>
      </c>
      <c r="C21" s="13" t="s">
        <v>86</v>
      </c>
      <c r="D21" s="14"/>
      <c r="E21" s="14">
        <f t="shared" si="1"/>
        <v>0</v>
      </c>
      <c r="F21" s="15" t="s">
        <v>25</v>
      </c>
      <c r="G21" s="15" t="s">
        <v>117</v>
      </c>
      <c r="H21" s="15" t="str">
        <f t="shared" si="0"/>
        <v>ร้านหนองแวงวัสดุก่อสร้าง</v>
      </c>
      <c r="I21" s="16" t="s">
        <v>26</v>
      </c>
      <c r="J21" s="13" t="s">
        <v>118</v>
      </c>
    </row>
    <row r="22" spans="1:10" ht="28.15" hidden="1" customHeight="1" x14ac:dyDescent="0.2">
      <c r="A22" s="11" t="s">
        <v>46</v>
      </c>
      <c r="B22" s="12">
        <v>45252</v>
      </c>
      <c r="C22" s="13" t="s">
        <v>38</v>
      </c>
      <c r="D22" s="14"/>
      <c r="E22" s="14">
        <f t="shared" ref="E22:E26" si="2">+D22</f>
        <v>0</v>
      </c>
      <c r="F22" s="15" t="s">
        <v>25</v>
      </c>
      <c r="G22" s="15" t="s">
        <v>119</v>
      </c>
      <c r="H22" s="15" t="str">
        <f t="shared" si="0"/>
        <v>ร้านรักษ์เกษตร</v>
      </c>
      <c r="I22" s="16" t="s">
        <v>26</v>
      </c>
      <c r="J22" s="13" t="s">
        <v>120</v>
      </c>
    </row>
    <row r="23" spans="1:10" ht="28.15" hidden="1" customHeight="1" x14ac:dyDescent="0.2">
      <c r="A23" s="11" t="s">
        <v>47</v>
      </c>
      <c r="B23" s="12">
        <v>45226</v>
      </c>
      <c r="C23" s="13" t="s">
        <v>33</v>
      </c>
      <c r="D23" s="14"/>
      <c r="E23" s="14">
        <f t="shared" si="2"/>
        <v>0</v>
      </c>
      <c r="F23" s="15" t="s">
        <v>25</v>
      </c>
      <c r="G23" s="15" t="s">
        <v>121</v>
      </c>
      <c r="H23" s="15" t="str">
        <f>+G23</f>
        <v>การยางแห่งประเทศไทย</v>
      </c>
      <c r="I23" s="16" t="s">
        <v>26</v>
      </c>
      <c r="J23" s="13" t="s">
        <v>122</v>
      </c>
    </row>
    <row r="24" spans="1:10" ht="28.15" hidden="1" customHeight="1" x14ac:dyDescent="0.2">
      <c r="A24" s="11" t="s">
        <v>48</v>
      </c>
      <c r="B24" s="12">
        <v>45221</v>
      </c>
      <c r="C24" s="13" t="s">
        <v>33</v>
      </c>
      <c r="D24" s="14"/>
      <c r="E24" s="14">
        <f t="shared" si="2"/>
        <v>0</v>
      </c>
      <c r="F24" s="15" t="s">
        <v>25</v>
      </c>
      <c r="G24" s="15" t="s">
        <v>121</v>
      </c>
      <c r="H24" s="15" t="str">
        <f t="shared" si="0"/>
        <v>การยางแห่งประเทศไทย</v>
      </c>
      <c r="I24" s="16" t="s">
        <v>26</v>
      </c>
      <c r="J24" s="13" t="s">
        <v>123</v>
      </c>
    </row>
    <row r="25" spans="1:10" ht="28.15" hidden="1" customHeight="1" x14ac:dyDescent="0.2">
      <c r="A25" s="11"/>
      <c r="B25" s="18"/>
      <c r="C25" s="13"/>
      <c r="D25" s="14"/>
      <c r="E25" s="14">
        <f t="shared" si="2"/>
        <v>0</v>
      </c>
      <c r="F25" s="15" t="s">
        <v>25</v>
      </c>
      <c r="G25" s="15"/>
      <c r="H25" s="15">
        <f t="shared" si="0"/>
        <v>0</v>
      </c>
      <c r="I25" s="16" t="s">
        <v>26</v>
      </c>
      <c r="J25" s="13" t="s">
        <v>200</v>
      </c>
    </row>
    <row r="26" spans="1:10" ht="28.15" hidden="1" customHeight="1" x14ac:dyDescent="0.2">
      <c r="A26" s="11"/>
      <c r="B26" s="18"/>
      <c r="C26" s="13"/>
      <c r="D26" s="14"/>
      <c r="E26" s="14">
        <f t="shared" si="2"/>
        <v>0</v>
      </c>
      <c r="F26" s="15" t="s">
        <v>25</v>
      </c>
      <c r="G26" s="15"/>
      <c r="H26" s="15">
        <f t="shared" si="0"/>
        <v>0</v>
      </c>
      <c r="I26" s="16" t="s">
        <v>26</v>
      </c>
      <c r="J26" s="13" t="s">
        <v>200</v>
      </c>
    </row>
    <row r="27" spans="1:10" ht="28.15" hidden="1" customHeight="1" x14ac:dyDescent="0.2">
      <c r="A27" s="11"/>
      <c r="B27" s="18"/>
      <c r="C27" s="13"/>
      <c r="D27" s="14"/>
      <c r="E27" s="14">
        <f t="shared" si="1"/>
        <v>0</v>
      </c>
      <c r="F27" s="15" t="s">
        <v>25</v>
      </c>
      <c r="G27" s="15"/>
      <c r="H27" s="15">
        <f t="shared" si="0"/>
        <v>0</v>
      </c>
      <c r="I27" s="16" t="s">
        <v>26</v>
      </c>
      <c r="J27" s="13" t="s">
        <v>200</v>
      </c>
    </row>
    <row r="28" spans="1:10" ht="28.15" hidden="1" customHeight="1" x14ac:dyDescent="0.2">
      <c r="A28" s="11"/>
      <c r="B28" s="18"/>
      <c r="C28" s="13"/>
      <c r="D28" s="14"/>
      <c r="E28" s="14">
        <f>+D28</f>
        <v>0</v>
      </c>
      <c r="F28" s="15" t="s">
        <v>25</v>
      </c>
      <c r="G28" s="15"/>
      <c r="H28" s="15">
        <f>+G28</f>
        <v>0</v>
      </c>
      <c r="I28" s="16" t="s">
        <v>26</v>
      </c>
      <c r="J28" s="13" t="s">
        <v>200</v>
      </c>
    </row>
    <row r="29" spans="1:10" ht="28.15" hidden="1" customHeight="1" x14ac:dyDescent="0.2">
      <c r="A29" s="11"/>
      <c r="B29" s="18"/>
      <c r="C29" s="13"/>
      <c r="D29" s="14"/>
      <c r="E29" s="14">
        <f>+D29</f>
        <v>0</v>
      </c>
      <c r="F29" s="15" t="s">
        <v>25</v>
      </c>
      <c r="G29" s="15"/>
      <c r="H29" s="15">
        <f>+G29</f>
        <v>0</v>
      </c>
      <c r="I29" s="16" t="s">
        <v>26</v>
      </c>
      <c r="J29" s="13" t="s">
        <v>200</v>
      </c>
    </row>
    <row r="30" spans="1:10" ht="28.15" hidden="1" customHeight="1" x14ac:dyDescent="0.2">
      <c r="A30" s="11"/>
      <c r="B30" s="18"/>
      <c r="C30" s="13"/>
      <c r="D30" s="14"/>
      <c r="E30" s="14">
        <f t="shared" si="1"/>
        <v>0</v>
      </c>
      <c r="F30" s="15" t="s">
        <v>25</v>
      </c>
      <c r="G30" s="15"/>
      <c r="H30" s="15">
        <f t="shared" si="0"/>
        <v>0</v>
      </c>
      <c r="I30" s="16" t="s">
        <v>26</v>
      </c>
      <c r="J30" s="13" t="s">
        <v>200</v>
      </c>
    </row>
    <row r="31" spans="1:10" ht="28.15" hidden="1" customHeight="1" x14ac:dyDescent="0.2">
      <c r="A31" s="11"/>
      <c r="B31" s="18"/>
      <c r="C31" s="13"/>
      <c r="D31" s="14"/>
      <c r="E31" s="14">
        <f t="shared" si="1"/>
        <v>0</v>
      </c>
      <c r="F31" s="15" t="s">
        <v>25</v>
      </c>
      <c r="G31" s="126"/>
      <c r="H31" s="126">
        <f t="shared" si="0"/>
        <v>0</v>
      </c>
      <c r="I31" s="16" t="s">
        <v>26</v>
      </c>
      <c r="J31" s="13" t="s">
        <v>200</v>
      </c>
    </row>
    <row r="32" spans="1:10" ht="28.15" hidden="1" customHeight="1" x14ac:dyDescent="0.2">
      <c r="A32" s="11"/>
      <c r="B32" s="21"/>
      <c r="C32" s="23"/>
      <c r="D32" s="24"/>
      <c r="E32" s="24">
        <f t="shared" si="1"/>
        <v>0</v>
      </c>
      <c r="F32" s="25" t="s">
        <v>25</v>
      </c>
      <c r="G32" s="127"/>
      <c r="H32" s="127">
        <f t="shared" si="0"/>
        <v>0</v>
      </c>
      <c r="I32" s="26" t="s">
        <v>26</v>
      </c>
      <c r="J32" s="13" t="s">
        <v>200</v>
      </c>
    </row>
    <row r="33" spans="1:10" ht="28.15" customHeight="1" x14ac:dyDescent="0.2">
      <c r="A33" s="147"/>
      <c r="B33" s="148"/>
      <c r="C33" s="149"/>
      <c r="D33" s="27">
        <f>SUM(D6:D32)</f>
        <v>9337.4699999999993</v>
      </c>
      <c r="E33" s="128">
        <f>SUM(E6:E32)</f>
        <v>9337.4699999999993</v>
      </c>
      <c r="F33" s="77"/>
      <c r="G33" s="77"/>
      <c r="H33" s="77"/>
      <c r="I33" s="77"/>
      <c r="J33" s="78"/>
    </row>
    <row r="37" spans="1:10" ht="27" x14ac:dyDescent="0.2">
      <c r="B37" s="139" t="s">
        <v>268</v>
      </c>
      <c r="C37" s="130"/>
      <c r="D37" s="130"/>
      <c r="E37" s="131"/>
      <c r="F37" s="131"/>
      <c r="G37" s="132"/>
      <c r="H37" s="129"/>
      <c r="I37" s="133"/>
      <c r="J37" s="134"/>
    </row>
    <row r="38" spans="1:10" x14ac:dyDescent="0.2">
      <c r="B38" s="129"/>
      <c r="C38" s="130"/>
      <c r="D38" s="130"/>
      <c r="E38" s="130"/>
      <c r="F38" s="130"/>
      <c r="G38" s="134"/>
      <c r="H38" s="134"/>
      <c r="I38" s="135"/>
      <c r="J38" s="134"/>
    </row>
  </sheetData>
  <mergeCells count="4">
    <mergeCell ref="A1:J1"/>
    <mergeCell ref="A2:J2"/>
    <mergeCell ref="A3:J3"/>
    <mergeCell ref="A33:C33"/>
  </mergeCells>
  <phoneticPr fontId="2" type="noConversion"/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66"/>
  </sheetPr>
  <dimension ref="A1:K34"/>
  <sheetViews>
    <sheetView view="pageBreakPreview" topLeftCell="E1" zoomScaleNormal="70" zoomScaleSheetLayoutView="100" workbookViewId="0">
      <selection activeCell="A3" sqref="A3:J3"/>
    </sheetView>
  </sheetViews>
  <sheetFormatPr defaultColWidth="9" defaultRowHeight="24" x14ac:dyDescent="0.2"/>
  <cols>
    <col min="1" max="1" width="8.25" style="30" customWidth="1"/>
    <col min="2" max="2" width="17.5" style="10" customWidth="1"/>
    <col min="3" max="3" width="40.875" style="10" customWidth="1"/>
    <col min="4" max="4" width="15.875" style="10" customWidth="1"/>
    <col min="5" max="5" width="13.375" style="10" customWidth="1"/>
    <col min="6" max="6" width="13.5" style="10" customWidth="1"/>
    <col min="7" max="7" width="25.5" style="10" customWidth="1"/>
    <col min="8" max="8" width="25.375" style="10" customWidth="1"/>
    <col min="9" max="9" width="13.5" style="10" customWidth="1"/>
    <col min="10" max="10" width="31.125" style="10" customWidth="1"/>
    <col min="11" max="11" width="6.75" style="10" customWidth="1"/>
    <col min="12" max="16384" width="9" style="10"/>
  </cols>
  <sheetData>
    <row r="1" spans="1:11" s="1" customFormat="1" ht="37.5" x14ac:dyDescent="0.2">
      <c r="A1" s="146" t="str">
        <f>+สูงเนิน!A1</f>
        <v>สรุปผลการดำเนินการจัดซื้อจัดจ้างในรอบเดือน กุมภาพันธ์ 2567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1" s="1" customFormat="1" ht="37.5" x14ac:dyDescent="0.2">
      <c r="A2" s="146" t="s">
        <v>41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s="1" customFormat="1" ht="37.5" x14ac:dyDescent="0.2">
      <c r="A3" s="146" t="str">
        <f>+สูงเนิน!A3</f>
        <v>ประจำเดือน กุมภาพันธ์ พ.ศ.2567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1" s="5" customFormat="1" ht="81" x14ac:dyDescent="0.2">
      <c r="A4" s="2" t="s">
        <v>0</v>
      </c>
      <c r="B4" s="3" t="s">
        <v>24</v>
      </c>
      <c r="C4" s="3" t="s">
        <v>1</v>
      </c>
      <c r="D4" s="4" t="s">
        <v>2</v>
      </c>
      <c r="E4" s="2" t="s">
        <v>3</v>
      </c>
      <c r="F4" s="4" t="s">
        <v>4</v>
      </c>
      <c r="G4" s="4" t="s">
        <v>8</v>
      </c>
      <c r="H4" s="4" t="s">
        <v>5</v>
      </c>
      <c r="I4" s="4" t="s">
        <v>6</v>
      </c>
      <c r="J4" s="4" t="s">
        <v>7</v>
      </c>
    </row>
    <row r="5" spans="1:11" s="46" customFormat="1" ht="28.15" customHeight="1" x14ac:dyDescent="0.2">
      <c r="A5" s="44"/>
      <c r="B5" s="8"/>
      <c r="C5" s="8" t="s">
        <v>27</v>
      </c>
      <c r="D5" s="44"/>
      <c r="E5" s="44"/>
      <c r="F5" s="45"/>
      <c r="G5" s="44"/>
      <c r="H5" s="44"/>
      <c r="I5" s="44"/>
      <c r="J5" s="44"/>
    </row>
    <row r="6" spans="1:11" ht="28.15" customHeight="1" x14ac:dyDescent="0.2">
      <c r="A6" s="18" t="s">
        <v>23</v>
      </c>
      <c r="B6" s="12">
        <v>45328</v>
      </c>
      <c r="C6" s="47" t="s">
        <v>75</v>
      </c>
      <c r="D6" s="14">
        <v>465.5</v>
      </c>
      <c r="E6" s="14">
        <f t="shared" ref="E6:E14" si="0">+D6</f>
        <v>465.5</v>
      </c>
      <c r="F6" s="15" t="s">
        <v>25</v>
      </c>
      <c r="G6" s="16" t="s">
        <v>96</v>
      </c>
      <c r="H6" s="16" t="str">
        <f t="shared" ref="H6:H14" si="1">+G6</f>
        <v>บริษัท ท็อฟฟี่โฮลเซลล์ จำกัด</v>
      </c>
      <c r="I6" s="48" t="s">
        <v>26</v>
      </c>
      <c r="J6" s="49" t="s">
        <v>202</v>
      </c>
      <c r="K6" s="50"/>
    </row>
    <row r="7" spans="1:11" ht="28.15" customHeight="1" x14ac:dyDescent="0.2">
      <c r="A7" s="18" t="s">
        <v>13</v>
      </c>
      <c r="B7" s="51">
        <v>243656</v>
      </c>
      <c r="C7" s="52" t="s">
        <v>58</v>
      </c>
      <c r="D7" s="53">
        <v>2836.63</v>
      </c>
      <c r="E7" s="14">
        <f t="shared" si="0"/>
        <v>2836.63</v>
      </c>
      <c r="F7" s="54" t="s">
        <v>25</v>
      </c>
      <c r="G7" s="15" t="s">
        <v>203</v>
      </c>
      <c r="H7" s="15" t="str">
        <f>+G7</f>
        <v>หจก. ออฟฟิศ เซ็นเตอร์ กรุ๊ป</v>
      </c>
      <c r="I7" s="48" t="s">
        <v>26</v>
      </c>
      <c r="J7" s="49" t="s">
        <v>204</v>
      </c>
      <c r="K7" s="50"/>
    </row>
    <row r="8" spans="1:11" ht="28.15" customHeight="1" x14ac:dyDescent="0.2">
      <c r="A8" s="18" t="s">
        <v>14</v>
      </c>
      <c r="B8" s="12">
        <v>45334</v>
      </c>
      <c r="C8" s="13" t="s">
        <v>63</v>
      </c>
      <c r="D8" s="14">
        <v>813.2</v>
      </c>
      <c r="E8" s="14">
        <f t="shared" si="0"/>
        <v>813.2</v>
      </c>
      <c r="F8" s="15" t="s">
        <v>25</v>
      </c>
      <c r="G8" s="15" t="s">
        <v>150</v>
      </c>
      <c r="H8" s="16" t="str">
        <f t="shared" si="1"/>
        <v>บริษัท 124 เฮ้าส์ คอร์ปอเรชั่น จำกัด</v>
      </c>
      <c r="I8" s="48" t="s">
        <v>26</v>
      </c>
      <c r="J8" s="49" t="s">
        <v>325</v>
      </c>
      <c r="K8" s="50"/>
    </row>
    <row r="9" spans="1:11" ht="28.15" customHeight="1" x14ac:dyDescent="0.2">
      <c r="A9" s="18" t="s">
        <v>15</v>
      </c>
      <c r="B9" s="12">
        <v>45351</v>
      </c>
      <c r="C9" s="13" t="s">
        <v>58</v>
      </c>
      <c r="D9" s="14">
        <v>2616.8200000000002</v>
      </c>
      <c r="E9" s="14">
        <v>2616.8200000000002</v>
      </c>
      <c r="F9" s="15" t="s">
        <v>25</v>
      </c>
      <c r="G9" s="15" t="s">
        <v>203</v>
      </c>
      <c r="H9" s="16" t="str">
        <f>+G9</f>
        <v>หจก. ออฟฟิศ เซ็นเตอร์ กรุ๊ป</v>
      </c>
      <c r="I9" s="48" t="s">
        <v>26</v>
      </c>
      <c r="J9" s="49" t="s">
        <v>235</v>
      </c>
      <c r="K9" s="50"/>
    </row>
    <row r="10" spans="1:11" ht="27.95" customHeight="1" x14ac:dyDescent="0.2">
      <c r="A10" s="18" t="s">
        <v>17</v>
      </c>
      <c r="B10" s="12"/>
      <c r="C10" s="13"/>
      <c r="D10" s="14"/>
      <c r="E10" s="14"/>
      <c r="F10" s="15"/>
      <c r="G10" s="15"/>
      <c r="H10" s="16"/>
      <c r="I10" s="48"/>
      <c r="J10" s="49"/>
      <c r="K10" s="50"/>
    </row>
    <row r="11" spans="1:11" ht="28.15" hidden="1" customHeight="1" x14ac:dyDescent="0.2">
      <c r="A11" s="18" t="s">
        <v>18</v>
      </c>
      <c r="B11" s="12">
        <v>45258</v>
      </c>
      <c r="C11" s="13"/>
      <c r="D11" s="14" t="s">
        <v>12</v>
      </c>
      <c r="E11" s="14" t="str">
        <f t="shared" si="0"/>
        <v xml:space="preserve"> </v>
      </c>
      <c r="F11" s="15" t="s">
        <v>25</v>
      </c>
      <c r="G11" s="15" t="s">
        <v>96</v>
      </c>
      <c r="H11" s="16" t="str">
        <f t="shared" si="1"/>
        <v>บริษัท ท็อฟฟี่โฮลเซลล์ จำกัด</v>
      </c>
      <c r="I11" s="48" t="s">
        <v>26</v>
      </c>
      <c r="J11" s="49" t="s">
        <v>113</v>
      </c>
      <c r="K11" s="50"/>
    </row>
    <row r="12" spans="1:11" ht="28.15" hidden="1" customHeight="1" x14ac:dyDescent="0.2">
      <c r="A12" s="18" t="s">
        <v>19</v>
      </c>
      <c r="B12" s="12">
        <v>45088</v>
      </c>
      <c r="C12" s="13"/>
      <c r="D12" s="14"/>
      <c r="E12" s="14">
        <f t="shared" si="0"/>
        <v>0</v>
      </c>
      <c r="F12" s="15" t="s">
        <v>25</v>
      </c>
      <c r="G12" s="15" t="s">
        <v>94</v>
      </c>
      <c r="H12" s="16" t="str">
        <f t="shared" si="1"/>
        <v>ร้านไพศาลการเกษตร</v>
      </c>
      <c r="I12" s="48" t="s">
        <v>26</v>
      </c>
      <c r="J12" s="49" t="s">
        <v>95</v>
      </c>
      <c r="K12" s="50"/>
    </row>
    <row r="13" spans="1:11" ht="28.15" hidden="1" customHeight="1" x14ac:dyDescent="0.2">
      <c r="A13" s="18" t="s">
        <v>20</v>
      </c>
      <c r="B13" s="12">
        <v>45133</v>
      </c>
      <c r="C13" s="13"/>
      <c r="D13" s="14"/>
      <c r="E13" s="14">
        <f t="shared" si="0"/>
        <v>0</v>
      </c>
      <c r="F13" s="15" t="s">
        <v>25</v>
      </c>
      <c r="G13" s="15" t="s">
        <v>96</v>
      </c>
      <c r="H13" s="16" t="str">
        <f t="shared" si="1"/>
        <v>บริษัท ท็อฟฟี่โฮลเซลล์ จำกัด</v>
      </c>
      <c r="I13" s="48" t="s">
        <v>26</v>
      </c>
      <c r="J13" s="49" t="s">
        <v>100</v>
      </c>
      <c r="K13" s="50"/>
    </row>
    <row r="14" spans="1:11" ht="28.15" hidden="1" customHeight="1" x14ac:dyDescent="0.2">
      <c r="A14" s="18" t="s">
        <v>21</v>
      </c>
      <c r="B14" s="12">
        <v>45128</v>
      </c>
      <c r="C14" s="47"/>
      <c r="D14" s="14"/>
      <c r="E14" s="14">
        <f t="shared" si="0"/>
        <v>0</v>
      </c>
      <c r="F14" s="15" t="s">
        <v>25</v>
      </c>
      <c r="G14" s="16" t="s">
        <v>97</v>
      </c>
      <c r="H14" s="16" t="str">
        <f t="shared" si="1"/>
        <v>บจ.ยุนิตี้ ไอที ซิสเต็ม</v>
      </c>
      <c r="I14" s="48" t="s">
        <v>26</v>
      </c>
      <c r="J14" s="49" t="s">
        <v>98</v>
      </c>
      <c r="K14" s="50"/>
    </row>
    <row r="15" spans="1:11" ht="28.15" hidden="1" customHeight="1" x14ac:dyDescent="0.2">
      <c r="A15" s="18" t="s">
        <v>34</v>
      </c>
      <c r="B15" s="12"/>
      <c r="C15" s="13"/>
      <c r="D15" s="14"/>
      <c r="E15" s="14"/>
      <c r="F15" s="15" t="s">
        <v>25</v>
      </c>
      <c r="G15" s="15"/>
      <c r="H15" s="16">
        <f t="shared" ref="H15:H23" si="2">+G15</f>
        <v>0</v>
      </c>
      <c r="I15" s="16" t="s">
        <v>26</v>
      </c>
      <c r="J15" s="49" t="s">
        <v>185</v>
      </c>
      <c r="K15" s="50"/>
    </row>
    <row r="16" spans="1:11" ht="28.15" hidden="1" customHeight="1" x14ac:dyDescent="0.2">
      <c r="A16" s="18" t="s">
        <v>35</v>
      </c>
      <c r="B16" s="12"/>
      <c r="C16" s="13"/>
      <c r="D16" s="14"/>
      <c r="E16" s="14"/>
      <c r="F16" s="15" t="s">
        <v>25</v>
      </c>
      <c r="G16" s="16"/>
      <c r="H16" s="16">
        <f t="shared" si="2"/>
        <v>0</v>
      </c>
      <c r="I16" s="16" t="s">
        <v>26</v>
      </c>
      <c r="J16" s="49" t="s">
        <v>186</v>
      </c>
      <c r="K16" s="50"/>
    </row>
    <row r="17" spans="1:11" ht="28.15" hidden="1" customHeight="1" x14ac:dyDescent="0.2">
      <c r="A17" s="18" t="s">
        <v>36</v>
      </c>
      <c r="B17" s="12"/>
      <c r="C17" s="13"/>
      <c r="D17" s="14"/>
      <c r="E17" s="14"/>
      <c r="F17" s="15" t="s">
        <v>25</v>
      </c>
      <c r="G17" s="16"/>
      <c r="H17" s="16">
        <f t="shared" si="2"/>
        <v>0</v>
      </c>
      <c r="I17" s="16" t="s">
        <v>26</v>
      </c>
      <c r="J17" s="49" t="s">
        <v>187</v>
      </c>
      <c r="K17" s="50"/>
    </row>
    <row r="18" spans="1:11" ht="28.15" hidden="1" customHeight="1" x14ac:dyDescent="0.2">
      <c r="A18" s="18" t="s">
        <v>43</v>
      </c>
      <c r="B18" s="12"/>
      <c r="C18" s="13"/>
      <c r="D18" s="14"/>
      <c r="E18" s="14"/>
      <c r="F18" s="15" t="s">
        <v>25</v>
      </c>
      <c r="G18" s="16"/>
      <c r="H18" s="16">
        <f t="shared" si="2"/>
        <v>0</v>
      </c>
      <c r="I18" s="16" t="s">
        <v>26</v>
      </c>
      <c r="J18" s="49" t="s">
        <v>188</v>
      </c>
      <c r="K18" s="50"/>
    </row>
    <row r="19" spans="1:11" ht="28.15" hidden="1" customHeight="1" x14ac:dyDescent="0.2">
      <c r="A19" s="18" t="s">
        <v>44</v>
      </c>
      <c r="B19" s="12"/>
      <c r="C19" s="13"/>
      <c r="D19" s="14"/>
      <c r="E19" s="14"/>
      <c r="F19" s="15" t="s">
        <v>25</v>
      </c>
      <c r="G19" s="16"/>
      <c r="H19" s="16">
        <f t="shared" si="2"/>
        <v>0</v>
      </c>
      <c r="I19" s="16" t="s">
        <v>26</v>
      </c>
      <c r="J19" s="49" t="s">
        <v>189</v>
      </c>
      <c r="K19" s="50"/>
    </row>
    <row r="20" spans="1:11" ht="28.15" hidden="1" customHeight="1" x14ac:dyDescent="0.2">
      <c r="A20" s="18" t="s">
        <v>45</v>
      </c>
      <c r="B20" s="12"/>
      <c r="C20" s="13"/>
      <c r="D20" s="14"/>
      <c r="E20" s="14"/>
      <c r="F20" s="15" t="s">
        <v>25</v>
      </c>
      <c r="G20" s="16"/>
      <c r="H20" s="16">
        <f t="shared" si="2"/>
        <v>0</v>
      </c>
      <c r="I20" s="16" t="s">
        <v>26</v>
      </c>
      <c r="J20" s="49" t="s">
        <v>190</v>
      </c>
      <c r="K20" s="50"/>
    </row>
    <row r="21" spans="1:11" ht="28.15" hidden="1" customHeight="1" x14ac:dyDescent="0.2">
      <c r="A21" s="18" t="s">
        <v>46</v>
      </c>
      <c r="B21" s="12"/>
      <c r="C21" s="47"/>
      <c r="D21" s="14"/>
      <c r="E21" s="14"/>
      <c r="F21" s="15" t="s">
        <v>25</v>
      </c>
      <c r="G21" s="15"/>
      <c r="H21" s="16">
        <f t="shared" si="2"/>
        <v>0</v>
      </c>
      <c r="I21" s="16" t="s">
        <v>26</v>
      </c>
      <c r="J21" s="49" t="s">
        <v>191</v>
      </c>
      <c r="K21" s="50"/>
    </row>
    <row r="22" spans="1:11" ht="28.15" hidden="1" customHeight="1" x14ac:dyDescent="0.2">
      <c r="A22" s="18"/>
      <c r="B22" s="12">
        <v>44720</v>
      </c>
      <c r="C22" s="55"/>
      <c r="D22" s="14"/>
      <c r="E22" s="14"/>
      <c r="F22" s="15" t="s">
        <v>25</v>
      </c>
      <c r="G22" s="15"/>
      <c r="H22" s="16"/>
      <c r="I22" s="16" t="s">
        <v>26</v>
      </c>
      <c r="J22" s="49"/>
      <c r="K22" s="50"/>
    </row>
    <row r="23" spans="1:11" s="46" customFormat="1" ht="28.15" hidden="1" customHeight="1" x14ac:dyDescent="0.2">
      <c r="A23" s="56"/>
      <c r="B23" s="57"/>
      <c r="C23" s="58"/>
      <c r="D23" s="59"/>
      <c r="E23" s="59"/>
      <c r="F23" s="25" t="s">
        <v>25</v>
      </c>
      <c r="G23" s="60"/>
      <c r="H23" s="26">
        <f t="shared" si="2"/>
        <v>0</v>
      </c>
      <c r="I23" s="26" t="s">
        <v>26</v>
      </c>
      <c r="J23" s="61"/>
    </row>
    <row r="24" spans="1:11" s="46" customFormat="1" ht="28.15" hidden="1" customHeight="1" x14ac:dyDescent="0.2">
      <c r="A24" s="156"/>
      <c r="B24" s="157"/>
      <c r="C24" s="158"/>
      <c r="D24" s="62"/>
      <c r="E24" s="62"/>
      <c r="F24" s="63"/>
      <c r="G24" s="64"/>
      <c r="H24" s="63"/>
      <c r="I24" s="65"/>
      <c r="J24" s="66"/>
    </row>
    <row r="25" spans="1:11" s="46" customFormat="1" ht="28.15" customHeight="1" x14ac:dyDescent="0.2">
      <c r="A25" s="153" t="s">
        <v>39</v>
      </c>
      <c r="B25" s="154"/>
      <c r="C25" s="155"/>
      <c r="D25" s="67">
        <f>SUM(D6:D24)</f>
        <v>6732.15</v>
      </c>
      <c r="E25" s="67">
        <f>+D25</f>
        <v>6732.15</v>
      </c>
      <c r="F25" s="68"/>
      <c r="G25" s="69"/>
      <c r="H25" s="69"/>
      <c r="I25" s="69"/>
      <c r="J25" s="70"/>
    </row>
    <row r="26" spans="1:11" x14ac:dyDescent="0.2">
      <c r="D26" s="10" t="s">
        <v>12</v>
      </c>
    </row>
    <row r="27" spans="1:11" x14ac:dyDescent="0.2">
      <c r="H27" s="10" t="s">
        <v>12</v>
      </c>
    </row>
    <row r="30" spans="1:11" x14ac:dyDescent="0.2">
      <c r="B30" s="136" t="s">
        <v>205</v>
      </c>
    </row>
    <row r="32" spans="1:11" x14ac:dyDescent="0.2">
      <c r="G32" s="16" t="s">
        <v>61</v>
      </c>
    </row>
    <row r="33" spans="7:7" x14ac:dyDescent="0.2">
      <c r="G33" s="16" t="s">
        <v>60</v>
      </c>
    </row>
    <row r="34" spans="7:7" x14ac:dyDescent="0.2">
      <c r="G34" s="15" t="s">
        <v>59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11"/>
  <sheetViews>
    <sheetView tabSelected="1" view="pageBreakPreview" topLeftCell="A4" zoomScale="140" zoomScaleNormal="100" zoomScaleSheetLayoutView="140" workbookViewId="0">
      <selection activeCell="M10" sqref="M10"/>
    </sheetView>
  </sheetViews>
  <sheetFormatPr defaultColWidth="9" defaultRowHeight="17.25" x14ac:dyDescent="0.4"/>
  <cols>
    <col min="1" max="1" width="3.25" style="34" customWidth="1"/>
    <col min="2" max="2" width="10.375" style="34" customWidth="1"/>
    <col min="3" max="4" width="9" style="34"/>
    <col min="5" max="5" width="6.5" style="34" customWidth="1"/>
    <col min="6" max="6" width="9" style="34"/>
    <col min="7" max="7" width="8.875" style="34" customWidth="1"/>
    <col min="8" max="8" width="5.625" style="34" customWidth="1"/>
    <col min="9" max="9" width="16.75" style="34" customWidth="1"/>
    <col min="10" max="10" width="4.75" style="34" customWidth="1"/>
    <col min="11" max="16384" width="9" style="34"/>
  </cols>
  <sheetData>
    <row r="1" spans="1:10" ht="21.75" x14ac:dyDescent="0.5">
      <c r="A1" s="32"/>
      <c r="B1" s="32"/>
      <c r="C1" s="32"/>
      <c r="D1" s="32"/>
      <c r="E1" s="33"/>
      <c r="F1" s="32"/>
      <c r="G1" s="32"/>
      <c r="H1" s="32"/>
      <c r="I1" s="32"/>
      <c r="J1" s="32"/>
    </row>
    <row r="2" spans="1:10" ht="45" customHeight="1" x14ac:dyDescent="0.85">
      <c r="A2" s="32"/>
      <c r="B2" s="32"/>
      <c r="C2" s="32"/>
      <c r="D2" s="32"/>
      <c r="E2" s="35" t="s">
        <v>181</v>
      </c>
      <c r="F2" s="32"/>
      <c r="G2" s="32"/>
      <c r="H2" s="32"/>
      <c r="I2" s="32"/>
      <c r="J2" s="32"/>
    </row>
    <row r="3" spans="1:10" s="38" customFormat="1" ht="35.450000000000003" customHeight="1" x14ac:dyDescent="0.6">
      <c r="A3" s="36"/>
      <c r="B3" s="37" t="s">
        <v>182</v>
      </c>
      <c r="C3" s="36"/>
      <c r="D3" s="36"/>
      <c r="E3" s="36"/>
      <c r="F3" s="36"/>
      <c r="G3" s="36"/>
      <c r="H3" s="36"/>
      <c r="I3" s="36"/>
      <c r="J3" s="36"/>
    </row>
    <row r="4" spans="1:10" s="38" customFormat="1" ht="24.75" customHeight="1" x14ac:dyDescent="0.6">
      <c r="A4" s="36"/>
      <c r="B4" s="39" t="s">
        <v>183</v>
      </c>
      <c r="C4" s="36"/>
      <c r="D4" s="36"/>
      <c r="E4" s="36" t="s">
        <v>184</v>
      </c>
      <c r="F4" s="40" t="s">
        <v>321</v>
      </c>
      <c r="G4" s="36"/>
      <c r="H4" s="41"/>
      <c r="I4" s="36"/>
      <c r="J4" s="36"/>
    </row>
    <row r="5" spans="1:10" s="38" customFormat="1" ht="24.75" customHeight="1" x14ac:dyDescent="0.55000000000000004">
      <c r="A5" s="36"/>
      <c r="B5" s="39" t="s">
        <v>322</v>
      </c>
      <c r="C5" s="36"/>
      <c r="D5" s="36"/>
      <c r="E5" s="36"/>
      <c r="F5" s="36"/>
      <c r="G5" s="36"/>
      <c r="H5" s="36"/>
      <c r="I5" s="36"/>
      <c r="J5" s="36"/>
    </row>
    <row r="6" spans="1:10" s="38" customFormat="1" ht="27" customHeight="1" x14ac:dyDescent="0.55000000000000004">
      <c r="A6" s="36"/>
      <c r="B6" s="40" t="s">
        <v>9</v>
      </c>
      <c r="C6" s="36"/>
      <c r="D6" s="36"/>
      <c r="E6" s="36"/>
      <c r="F6" s="36"/>
      <c r="G6" s="36"/>
      <c r="H6" s="36"/>
      <c r="I6" s="36"/>
      <c r="J6" s="36"/>
    </row>
    <row r="7" spans="1:10" s="38" customFormat="1" ht="30.2" customHeight="1" x14ac:dyDescent="0.55000000000000004">
      <c r="A7" s="36"/>
      <c r="B7" s="42"/>
      <c r="C7" s="42" t="s">
        <v>10</v>
      </c>
      <c r="D7" s="36"/>
      <c r="E7" s="36"/>
      <c r="F7" s="36"/>
      <c r="G7" s="36"/>
      <c r="H7" s="36"/>
      <c r="I7" s="36"/>
      <c r="J7" s="36"/>
    </row>
    <row r="8" spans="1:10" s="38" customFormat="1" ht="24" customHeight="1" x14ac:dyDescent="0.55000000000000004">
      <c r="A8" s="36"/>
      <c r="B8" s="42" t="s">
        <v>324</v>
      </c>
      <c r="C8" s="36"/>
      <c r="D8" s="36"/>
      <c r="E8" s="36"/>
      <c r="F8" s="36"/>
      <c r="G8" s="36"/>
      <c r="H8" s="36"/>
      <c r="I8" s="36"/>
      <c r="J8" s="36"/>
    </row>
    <row r="9" spans="1:10" s="38" customFormat="1" ht="24" customHeight="1" x14ac:dyDescent="0.55000000000000004">
      <c r="A9" s="36"/>
      <c r="B9" s="42" t="s">
        <v>323</v>
      </c>
      <c r="C9" s="36"/>
      <c r="D9" s="36"/>
      <c r="E9" s="36"/>
      <c r="F9" s="36"/>
      <c r="G9" s="36"/>
      <c r="H9" s="36"/>
      <c r="I9" s="36"/>
      <c r="J9" s="36"/>
    </row>
    <row r="10" spans="1:10" s="38" customFormat="1" ht="30.2" customHeight="1" x14ac:dyDescent="0.55000000000000004">
      <c r="A10" s="36"/>
      <c r="B10" s="43" t="s">
        <v>12</v>
      </c>
      <c r="C10" s="36" t="s">
        <v>11</v>
      </c>
      <c r="D10" s="36"/>
      <c r="E10" s="36"/>
      <c r="F10" s="36"/>
      <c r="G10" s="36"/>
      <c r="H10" s="36"/>
      <c r="I10" s="36"/>
      <c r="J10" s="36"/>
    </row>
    <row r="11" spans="1:10" x14ac:dyDescent="0.4">
      <c r="A11" s="32"/>
      <c r="B11" s="32"/>
      <c r="C11" s="32"/>
      <c r="D11" s="32"/>
      <c r="E11" s="32"/>
      <c r="F11" s="32"/>
      <c r="G11" s="32" t="s">
        <v>12</v>
      </c>
      <c r="H11" s="32"/>
      <c r="I11" s="32"/>
      <c r="J11" s="32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 บริหารทั่วไป</vt:lpstr>
      <vt:lpstr>บันทึก</vt:lpstr>
      <vt:lpstr>' บริหารทั่วไป'!Print_Area</vt:lpstr>
      <vt:lpstr>กาบเชิง!Print_Area</vt:lpstr>
      <vt:lpstr>คอนสาร!Print_Area</vt:lpstr>
      <vt:lpstr>ดงพลอง!Print_Area</vt:lpstr>
      <vt:lpstr>ดงสายทอ!Print_Area</vt:lpstr>
      <vt:lpstr>สูงเนิน!Print_Area</vt:lpstr>
      <vt:lpstr>ด่านขุนทด!Print_Titles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Khajornkiat Ardharn</cp:lastModifiedBy>
  <cp:lastPrinted>2024-03-11T02:41:35Z</cp:lastPrinted>
  <dcterms:created xsi:type="dcterms:W3CDTF">2015-03-30T03:35:31Z</dcterms:created>
  <dcterms:modified xsi:type="dcterms:W3CDTF">2024-03-11T02:42:42Z</dcterms:modified>
</cp:coreProperties>
</file>