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E:\Duangjai\รายงาน สขร\สขร 2567\7\"/>
    </mc:Choice>
  </mc:AlternateContent>
  <xr:revisionPtr revIDLastSave="0" documentId="13_ncr:1_{79545D2B-2663-467F-ADAA-517773620C8D}" xr6:coauthVersionLast="47" xr6:coauthVersionMax="47" xr10:uidLastSave="{00000000-0000-0000-0000-000000000000}"/>
  <bookViews>
    <workbookView xWindow="-120" yWindow="-120" windowWidth="24240" windowHeight="13140" firstSheet="21" activeTab="26" xr2:uid="{00000000-000D-0000-FFFF-FFFF00000000}"/>
  </bookViews>
  <sheets>
    <sheet name="ออป.เหนือล่าง" sheetId="1" r:id="rId1"/>
    <sheet name=" งานบริหารฯ ตก." sheetId="26" r:id="rId2"/>
    <sheet name="สป.ลาดยาว ตก." sheetId="17" r:id="rId3"/>
    <sheet name="สป.ท่าสองยาง ตก." sheetId="30" r:id="rId4"/>
    <sheet name="สป.พบพระ ตก." sheetId="18" r:id="rId5"/>
    <sheet name="สป.คลองสวนหมากฯ ตก." sheetId="19" r:id="rId6"/>
    <sheet name="สป.เมืองตากฯ ตก." sheetId="21" r:id="rId7"/>
    <sheet name="สป.แม่ละเมาฯ ตก." sheetId="22" r:id="rId8"/>
    <sheet name="สป.ห้วยระบำ ตก." sheetId="23" r:id="rId9"/>
    <sheet name="สป.ไผ่เขียวฯ ตก." sheetId="25" r:id="rId10"/>
    <sheet name="สป.บ้านด่านฯ ตก." sheetId="28" r:id="rId11"/>
    <sheet name="งานบริหารฯ ส.ธอ." sheetId="2" r:id="rId12"/>
    <sheet name="ปร.ตาก ส.ธอ." sheetId="3" r:id="rId13"/>
    <sheet name="ปร.กำแพง ส.ธอ." sheetId="4" r:id="rId14"/>
    <sheet name="บริหารฯ พล." sheetId="5" r:id="rId15"/>
    <sheet name="สป.เขากระยาง พล." sheetId="6" r:id="rId16"/>
    <sheet name="สป.ลุ่มน้ำวังทอง พล." sheetId="7" r:id="rId17"/>
    <sheet name="สป.เขาคณา พล." sheetId="9" r:id="rId18"/>
    <sheet name=" สป.น้ำตาก พล." sheetId="8" r:id="rId19"/>
    <sheet name="สป.วัดโบสถ์ พล." sheetId="10" r:id="rId20"/>
    <sheet name="งานบริหารฯ อต" sheetId="11" r:id="rId21"/>
    <sheet name="สป.ปากปาด อต." sheetId="31" r:id="rId22"/>
    <sheet name="สป.ห้วยลี อต." sheetId="29" r:id="rId23"/>
    <sheet name="สป.แม่สาน อต." sheetId="12" r:id="rId24"/>
    <sheet name="สป.ท่าปลา อต." sheetId="14" r:id="rId25"/>
    <sheet name="สป.ศรีสัชฯ อต." sheetId="15" r:id="rId26"/>
    <sheet name="สป.ห้วยฉลองฯ อต." sheetId="13" r:id="rId27"/>
  </sheets>
  <definedNames>
    <definedName name="_xlnm.Print_Area" localSheetId="11">'งานบริหารฯ ส.ธอ.'!#REF!</definedName>
    <definedName name="_xlnm.Print_Area" localSheetId="24">'สป.ท่าปลา อต.'!$A$1:$I$67</definedName>
    <definedName name="_xlnm.Print_Area" localSheetId="16">'สป.ลุ่มน้ำวังทอง พล.'!$A$1:$I$149</definedName>
    <definedName name="_xlnm.Print_Area" localSheetId="19">'สป.วัดโบสถ์ พล.'!$A$1:$I$102</definedName>
    <definedName name="_xlnm.Print_Area" localSheetId="25">'สป.ศรีสัชฯ อต.'!$A$1:$I$315</definedName>
    <definedName name="_xlnm.Print_Area" localSheetId="0">ออป.เหนือล่าง!$A$1:$UX$50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5" i="13" l="1"/>
  <c r="H75" i="13" s="1"/>
  <c r="H73" i="13"/>
  <c r="D73" i="13"/>
  <c r="F72" i="13"/>
  <c r="H72" i="13" s="1"/>
  <c r="H70" i="13"/>
  <c r="D70" i="13"/>
  <c r="F69" i="13"/>
  <c r="H69" i="13" s="1"/>
  <c r="H67" i="13"/>
  <c r="D67" i="13"/>
  <c r="F66" i="13"/>
  <c r="H66" i="13" s="1"/>
  <c r="H64" i="13"/>
  <c r="D64" i="13"/>
  <c r="F63" i="13"/>
  <c r="H63" i="13" s="1"/>
  <c r="H61" i="13"/>
  <c r="D61" i="13"/>
  <c r="F60" i="13"/>
  <c r="H60" i="13" s="1"/>
  <c r="H58" i="13"/>
  <c r="D58" i="13"/>
  <c r="F57" i="13"/>
  <c r="H57" i="13" s="1"/>
  <c r="H55" i="13"/>
  <c r="D55" i="13"/>
  <c r="F54" i="13"/>
  <c r="H54" i="13" s="1"/>
  <c r="H52" i="13"/>
  <c r="D52" i="13"/>
  <c r="F51" i="13"/>
  <c r="H51" i="13" s="1"/>
  <c r="H49" i="13"/>
  <c r="D49" i="13"/>
  <c r="F48" i="13"/>
  <c r="H48" i="13" s="1"/>
  <c r="H46" i="13"/>
  <c r="D46" i="13"/>
  <c r="F45" i="13"/>
  <c r="H45" i="13" s="1"/>
  <c r="H43" i="13"/>
  <c r="D43" i="13"/>
  <c r="F42" i="13"/>
  <c r="H42" i="13" s="1"/>
  <c r="H40" i="13"/>
  <c r="D40" i="13"/>
  <c r="F39" i="13"/>
  <c r="H39" i="13" s="1"/>
  <c r="H37" i="13"/>
  <c r="D37" i="13"/>
  <c r="F36" i="13"/>
  <c r="H36" i="13" s="1"/>
  <c r="H34" i="13"/>
  <c r="D34" i="13"/>
  <c r="F33" i="13"/>
  <c r="H33" i="13" s="1"/>
  <c r="H31" i="13"/>
  <c r="D31" i="13"/>
  <c r="F30" i="13"/>
  <c r="H30" i="13" s="1"/>
  <c r="H28" i="13"/>
  <c r="D28" i="13"/>
  <c r="F27" i="13"/>
  <c r="H27" i="13" s="1"/>
  <c r="H25" i="13"/>
  <c r="D25" i="13"/>
  <c r="F24" i="13"/>
  <c r="H24" i="13" s="1"/>
  <c r="H22" i="13"/>
  <c r="D22" i="13"/>
  <c r="F21" i="13"/>
  <c r="H21" i="13" s="1"/>
  <c r="H19" i="13"/>
  <c r="D19" i="13"/>
  <c r="F18" i="13"/>
  <c r="H18" i="13" s="1"/>
  <c r="H16" i="13"/>
  <c r="D16" i="13"/>
  <c r="F15" i="13"/>
  <c r="H15" i="13" s="1"/>
  <c r="H13" i="13"/>
  <c r="D13" i="13"/>
  <c r="F12" i="13"/>
  <c r="H12" i="13" s="1"/>
  <c r="H10" i="13"/>
  <c r="D10" i="13"/>
  <c r="F9" i="13"/>
  <c r="H9" i="13" s="1"/>
  <c r="H7" i="13"/>
  <c r="D7" i="13"/>
  <c r="G156" i="15" l="1"/>
  <c r="D156" i="15"/>
  <c r="F158" i="15" s="1"/>
  <c r="G158" i="15" s="1"/>
  <c r="G153" i="15"/>
  <c r="D153" i="15"/>
  <c r="F155" i="15" s="1"/>
  <c r="G155" i="15" s="1"/>
  <c r="G150" i="15"/>
  <c r="D150" i="15"/>
  <c r="F152" i="15" s="1"/>
  <c r="G152" i="15" s="1"/>
  <c r="G147" i="15"/>
  <c r="D147" i="15"/>
  <c r="F149" i="15" s="1"/>
  <c r="G149" i="15" s="1"/>
  <c r="G144" i="15"/>
  <c r="D144" i="15"/>
  <c r="F146" i="15" s="1"/>
  <c r="G146" i="15" s="1"/>
  <c r="G141" i="15"/>
  <c r="D141" i="15"/>
  <c r="F143" i="15" s="1"/>
  <c r="G143" i="15" s="1"/>
  <c r="G138" i="15"/>
  <c r="D138" i="15"/>
  <c r="F140" i="15" s="1"/>
  <c r="G140" i="15" s="1"/>
  <c r="G135" i="15"/>
  <c r="D135" i="15"/>
  <c r="F137" i="15" s="1"/>
  <c r="G137" i="15" s="1"/>
  <c r="G132" i="15"/>
  <c r="D132" i="15"/>
  <c r="F134" i="15" s="1"/>
  <c r="G134" i="15" s="1"/>
  <c r="G129" i="15"/>
  <c r="D129" i="15"/>
  <c r="F131" i="15" s="1"/>
  <c r="G131" i="15" s="1"/>
  <c r="G126" i="15"/>
  <c r="D126" i="15"/>
  <c r="F128" i="15" s="1"/>
  <c r="G128" i="15" s="1"/>
  <c r="G123" i="15"/>
  <c r="D123" i="15"/>
  <c r="F125" i="15" s="1"/>
  <c r="G125" i="15" s="1"/>
  <c r="G120" i="15"/>
  <c r="D120" i="15"/>
  <c r="F122" i="15" s="1"/>
  <c r="G122" i="15" s="1"/>
  <c r="G117" i="15"/>
  <c r="D117" i="15"/>
  <c r="F119" i="15" s="1"/>
  <c r="G119" i="15" s="1"/>
  <c r="G114" i="15"/>
  <c r="D114" i="15"/>
  <c r="F116" i="15" s="1"/>
  <c r="G116" i="15" s="1"/>
  <c r="G111" i="15"/>
  <c r="D111" i="15"/>
  <c r="F113" i="15" s="1"/>
  <c r="G113" i="15" s="1"/>
  <c r="G108" i="15"/>
  <c r="D108" i="15"/>
  <c r="F110" i="15" s="1"/>
  <c r="G110" i="15" s="1"/>
  <c r="G105" i="15"/>
  <c r="D105" i="15"/>
  <c r="F107" i="15" s="1"/>
  <c r="G107" i="15" s="1"/>
  <c r="G102" i="15"/>
  <c r="D102" i="15"/>
  <c r="F104" i="15" s="1"/>
  <c r="G104" i="15" s="1"/>
  <c r="G99" i="15"/>
  <c r="D99" i="15"/>
  <c r="F101" i="15" s="1"/>
  <c r="G101" i="15" s="1"/>
  <c r="G96" i="15"/>
  <c r="D96" i="15"/>
  <c r="F98" i="15" s="1"/>
  <c r="G98" i="15" s="1"/>
  <c r="G93" i="15"/>
  <c r="D93" i="15"/>
  <c r="F95" i="15" s="1"/>
  <c r="G95" i="15" s="1"/>
  <c r="G90" i="15"/>
  <c r="D90" i="15"/>
  <c r="F92" i="15" s="1"/>
  <c r="G92" i="15" s="1"/>
  <c r="G87" i="15"/>
  <c r="D87" i="15"/>
  <c r="F89" i="15" s="1"/>
  <c r="G89" i="15" s="1"/>
  <c r="G84" i="15"/>
  <c r="D84" i="15"/>
  <c r="F86" i="15" s="1"/>
  <c r="G86" i="15" s="1"/>
  <c r="G81" i="15"/>
  <c r="D81" i="15"/>
  <c r="F83" i="15" s="1"/>
  <c r="G83" i="15" s="1"/>
  <c r="G78" i="15"/>
  <c r="D78" i="15"/>
  <c r="F80" i="15" s="1"/>
  <c r="G80" i="15" s="1"/>
  <c r="G75" i="15"/>
  <c r="D75" i="15"/>
  <c r="F77" i="15" s="1"/>
  <c r="G77" i="15" s="1"/>
  <c r="G72" i="15"/>
  <c r="D72" i="15"/>
  <c r="F74" i="15" s="1"/>
  <c r="G74" i="15" s="1"/>
  <c r="G69" i="15"/>
  <c r="D69" i="15"/>
  <c r="F71" i="15" s="1"/>
  <c r="G71" i="15" s="1"/>
  <c r="G66" i="15"/>
  <c r="D66" i="15"/>
  <c r="F68" i="15" s="1"/>
  <c r="G68" i="15" s="1"/>
  <c r="G63" i="15"/>
  <c r="D63" i="15"/>
  <c r="F65" i="15" s="1"/>
  <c r="G65" i="15" s="1"/>
  <c r="G60" i="15"/>
  <c r="D60" i="15"/>
  <c r="F62" i="15" s="1"/>
  <c r="G62" i="15" s="1"/>
  <c r="G57" i="15"/>
  <c r="D57" i="15"/>
  <c r="F59" i="15" s="1"/>
  <c r="G59" i="15" s="1"/>
  <c r="G54" i="15"/>
  <c r="D54" i="15"/>
  <c r="F56" i="15" s="1"/>
  <c r="G56" i="15" s="1"/>
  <c r="G51" i="15"/>
  <c r="D51" i="15"/>
  <c r="F53" i="15" s="1"/>
  <c r="G53" i="15" s="1"/>
  <c r="G48" i="15"/>
  <c r="D48" i="15"/>
  <c r="F50" i="15" s="1"/>
  <c r="G50" i="15" s="1"/>
  <c r="G45" i="15"/>
  <c r="D45" i="15"/>
  <c r="F47" i="15" s="1"/>
  <c r="G47" i="15" s="1"/>
  <c r="G42" i="15"/>
  <c r="D42" i="15"/>
  <c r="F44" i="15" s="1"/>
  <c r="G44" i="15" s="1"/>
  <c r="G39" i="15"/>
  <c r="D39" i="15"/>
  <c r="F41" i="15" s="1"/>
  <c r="G41" i="15" s="1"/>
  <c r="G36" i="15"/>
  <c r="D36" i="15"/>
  <c r="F38" i="15" s="1"/>
  <c r="G38" i="15" s="1"/>
  <c r="G33" i="15"/>
  <c r="D33" i="15"/>
  <c r="F35" i="15" s="1"/>
  <c r="G35" i="15" s="1"/>
  <c r="G30" i="15"/>
  <c r="D30" i="15"/>
  <c r="F32" i="15" s="1"/>
  <c r="G32" i="15" s="1"/>
  <c r="G27" i="15"/>
  <c r="D27" i="15"/>
  <c r="F29" i="15" s="1"/>
  <c r="G29" i="15" s="1"/>
  <c r="G24" i="15"/>
  <c r="D24" i="15"/>
  <c r="F26" i="15" s="1"/>
  <c r="G26" i="15" s="1"/>
  <c r="G21" i="15"/>
  <c r="D21" i="15"/>
  <c r="F23" i="15" s="1"/>
  <c r="G23" i="15" s="1"/>
  <c r="G18" i="15"/>
  <c r="D18" i="15"/>
  <c r="F20" i="15" s="1"/>
  <c r="G20" i="15" s="1"/>
  <c r="G15" i="15"/>
  <c r="D15" i="15"/>
  <c r="F17" i="15" s="1"/>
  <c r="G17" i="15" s="1"/>
  <c r="G12" i="15"/>
  <c r="D12" i="15"/>
  <c r="F14" i="15" s="1"/>
  <c r="G14" i="15" s="1"/>
  <c r="G9" i="15"/>
  <c r="D9" i="15"/>
  <c r="F11" i="15" s="1"/>
  <c r="G11" i="15" s="1"/>
  <c r="G6" i="15"/>
  <c r="D6" i="15"/>
  <c r="F8" i="15" s="1"/>
  <c r="G8" i="15" s="1"/>
  <c r="F988" i="14" l="1"/>
  <c r="G986" i="14"/>
  <c r="D986" i="14"/>
  <c r="G988" i="14" s="1"/>
  <c r="F985" i="14"/>
  <c r="G983" i="14"/>
  <c r="D983" i="14"/>
  <c r="G985" i="14" s="1"/>
  <c r="F982" i="14"/>
  <c r="G980" i="14"/>
  <c r="D980" i="14"/>
  <c r="G982" i="14" s="1"/>
  <c r="F979" i="14"/>
  <c r="G977" i="14"/>
  <c r="D977" i="14"/>
  <c r="G979" i="14" s="1"/>
  <c r="F976" i="14"/>
  <c r="G974" i="14"/>
  <c r="D974" i="14"/>
  <c r="G976" i="14" s="1"/>
  <c r="F973" i="14"/>
  <c r="G971" i="14"/>
  <c r="D971" i="14"/>
  <c r="G973" i="14" s="1"/>
  <c r="F970" i="14"/>
  <c r="G968" i="14"/>
  <c r="D968" i="14"/>
  <c r="G970" i="14" s="1"/>
  <c r="F967" i="14"/>
  <c r="G965" i="14"/>
  <c r="D965" i="14"/>
  <c r="G967" i="14" s="1"/>
  <c r="F964" i="14"/>
  <c r="G962" i="14"/>
  <c r="D962" i="14"/>
  <c r="G964" i="14" s="1"/>
  <c r="F961" i="14"/>
  <c r="G959" i="14"/>
  <c r="D959" i="14"/>
  <c r="G961" i="14" s="1"/>
  <c r="F958" i="14"/>
  <c r="G956" i="14"/>
  <c r="D956" i="14"/>
  <c r="G958" i="14" s="1"/>
  <c r="F955" i="14"/>
  <c r="G953" i="14"/>
  <c r="D953" i="14"/>
  <c r="G955" i="14" s="1"/>
  <c r="F952" i="14"/>
  <c r="G950" i="14"/>
  <c r="D950" i="14"/>
  <c r="G952" i="14" s="1"/>
  <c r="F949" i="14"/>
  <c r="G947" i="14"/>
  <c r="D947" i="14"/>
  <c r="G949" i="14" s="1"/>
  <c r="F946" i="14"/>
  <c r="G944" i="14"/>
  <c r="D944" i="14"/>
  <c r="G946" i="14" s="1"/>
  <c r="F943" i="14"/>
  <c r="G941" i="14"/>
  <c r="D941" i="14"/>
  <c r="G943" i="14" s="1"/>
  <c r="F940" i="14"/>
  <c r="G938" i="14"/>
  <c r="D938" i="14"/>
  <c r="G940" i="14" s="1"/>
  <c r="F937" i="14"/>
  <c r="G935" i="14"/>
  <c r="D935" i="14"/>
  <c r="G937" i="14" s="1"/>
  <c r="F934" i="14"/>
  <c r="G932" i="14"/>
  <c r="D932" i="14"/>
  <c r="G934" i="14" s="1"/>
  <c r="F931" i="14"/>
  <c r="G929" i="14"/>
  <c r="D929" i="14"/>
  <c r="G931" i="14" s="1"/>
  <c r="F928" i="14"/>
  <c r="G926" i="14"/>
  <c r="D926" i="14"/>
  <c r="G928" i="14" s="1"/>
  <c r="F925" i="14"/>
  <c r="G923" i="14"/>
  <c r="D923" i="14"/>
  <c r="G925" i="14" s="1"/>
  <c r="F922" i="14"/>
  <c r="G920" i="14"/>
  <c r="D920" i="14"/>
  <c r="G922" i="14" s="1"/>
  <c r="F919" i="14"/>
  <c r="G917" i="14"/>
  <c r="D917" i="14"/>
  <c r="G919" i="14" s="1"/>
  <c r="F916" i="14"/>
  <c r="G914" i="14"/>
  <c r="D914" i="14"/>
  <c r="G916" i="14" s="1"/>
  <c r="F913" i="14"/>
  <c r="G911" i="14"/>
  <c r="D911" i="14"/>
  <c r="G913" i="14" s="1"/>
  <c r="F910" i="14"/>
  <c r="G908" i="14"/>
  <c r="D908" i="14"/>
  <c r="G910" i="14" s="1"/>
  <c r="F907" i="14"/>
  <c r="G905" i="14"/>
  <c r="D905" i="14"/>
  <c r="G907" i="14" s="1"/>
  <c r="F904" i="14"/>
  <c r="G902" i="14"/>
  <c r="D902" i="14"/>
  <c r="G904" i="14" s="1"/>
  <c r="F901" i="14"/>
  <c r="G899" i="14"/>
  <c r="D899" i="14"/>
  <c r="G901" i="14" s="1"/>
  <c r="F898" i="14"/>
  <c r="G896" i="14"/>
  <c r="D896" i="14"/>
  <c r="G898" i="14" s="1"/>
  <c r="F895" i="14"/>
  <c r="G893" i="14"/>
  <c r="D893" i="14"/>
  <c r="G895" i="14" s="1"/>
  <c r="F892" i="14"/>
  <c r="G890" i="14"/>
  <c r="D890" i="14"/>
  <c r="G892" i="14" s="1"/>
  <c r="F889" i="14"/>
  <c r="G887" i="14"/>
  <c r="D887" i="14"/>
  <c r="G889" i="14" s="1"/>
  <c r="F886" i="14"/>
  <c r="G884" i="14"/>
  <c r="D884" i="14"/>
  <c r="G886" i="14" s="1"/>
  <c r="F883" i="14"/>
  <c r="G881" i="14"/>
  <c r="D881" i="14"/>
  <c r="G883" i="14" s="1"/>
  <c r="F880" i="14"/>
  <c r="G878" i="14"/>
  <c r="D878" i="14"/>
  <c r="G880" i="14" s="1"/>
  <c r="F877" i="14"/>
  <c r="G875" i="14"/>
  <c r="D875" i="14"/>
  <c r="G877" i="14" s="1"/>
  <c r="F874" i="14"/>
  <c r="G872" i="14"/>
  <c r="D872" i="14"/>
  <c r="G874" i="14" s="1"/>
  <c r="F871" i="14"/>
  <c r="G869" i="14"/>
  <c r="D869" i="14"/>
  <c r="G871" i="14" s="1"/>
  <c r="F868" i="14"/>
  <c r="G866" i="14"/>
  <c r="D866" i="14"/>
  <c r="G868" i="14" s="1"/>
  <c r="F865" i="14"/>
  <c r="G863" i="14"/>
  <c r="D863" i="14"/>
  <c r="G865" i="14" s="1"/>
  <c r="F862" i="14"/>
  <c r="G860" i="14"/>
  <c r="D860" i="14"/>
  <c r="G862" i="14" s="1"/>
  <c r="F859" i="14"/>
  <c r="G857" i="14"/>
  <c r="D857" i="14"/>
  <c r="G859" i="14" s="1"/>
  <c r="F856" i="14"/>
  <c r="G854" i="14"/>
  <c r="D854" i="14"/>
  <c r="G856" i="14" s="1"/>
  <c r="F853" i="14"/>
  <c r="G851" i="14"/>
  <c r="D851" i="14"/>
  <c r="G853" i="14" s="1"/>
  <c r="F850" i="14"/>
  <c r="G848" i="14"/>
  <c r="D848" i="14"/>
  <c r="G850" i="14" s="1"/>
  <c r="F847" i="14"/>
  <c r="G845" i="14"/>
  <c r="D845" i="14"/>
  <c r="G847" i="14" s="1"/>
  <c r="F844" i="14"/>
  <c r="G842" i="14"/>
  <c r="D842" i="14"/>
  <c r="G844" i="14" s="1"/>
  <c r="F841" i="14"/>
  <c r="G839" i="14"/>
  <c r="D839" i="14"/>
  <c r="G841" i="14" s="1"/>
  <c r="F838" i="14"/>
  <c r="G836" i="14"/>
  <c r="D836" i="14"/>
  <c r="G838" i="14" s="1"/>
  <c r="F835" i="14"/>
  <c r="G833" i="14"/>
  <c r="D833" i="14"/>
  <c r="G835" i="14" s="1"/>
  <c r="F832" i="14"/>
  <c r="G830" i="14"/>
  <c r="D830" i="14"/>
  <c r="G832" i="14" s="1"/>
  <c r="F829" i="14"/>
  <c r="G827" i="14"/>
  <c r="D827" i="14"/>
  <c r="G829" i="14" s="1"/>
  <c r="F826" i="14"/>
  <c r="G824" i="14"/>
  <c r="D824" i="14"/>
  <c r="G826" i="14" s="1"/>
  <c r="F823" i="14"/>
  <c r="G821" i="14"/>
  <c r="D821" i="14"/>
  <c r="G823" i="14" s="1"/>
  <c r="F820" i="14"/>
  <c r="G818" i="14"/>
  <c r="D818" i="14"/>
  <c r="G820" i="14" s="1"/>
  <c r="F817" i="14"/>
  <c r="G815" i="14"/>
  <c r="D815" i="14"/>
  <c r="G817" i="14" s="1"/>
  <c r="F814" i="14"/>
  <c r="G812" i="14"/>
  <c r="D812" i="14"/>
  <c r="G814" i="14" s="1"/>
  <c r="F811" i="14"/>
  <c r="G809" i="14"/>
  <c r="D809" i="14"/>
  <c r="G811" i="14" s="1"/>
  <c r="F808" i="14"/>
  <c r="G806" i="14"/>
  <c r="D806" i="14"/>
  <c r="G808" i="14" s="1"/>
  <c r="F805" i="14"/>
  <c r="G803" i="14"/>
  <c r="D803" i="14"/>
  <c r="G805" i="14" s="1"/>
  <c r="F802" i="14"/>
  <c r="G800" i="14"/>
  <c r="D800" i="14"/>
  <c r="G802" i="14" s="1"/>
  <c r="F799" i="14"/>
  <c r="G797" i="14"/>
  <c r="D797" i="14"/>
  <c r="G799" i="14" s="1"/>
  <c r="F796" i="14"/>
  <c r="G794" i="14"/>
  <c r="D794" i="14"/>
  <c r="G796" i="14" s="1"/>
  <c r="F793" i="14"/>
  <c r="G791" i="14"/>
  <c r="D791" i="14"/>
  <c r="G793" i="14" s="1"/>
  <c r="F790" i="14"/>
  <c r="G788" i="14"/>
  <c r="D788" i="14"/>
  <c r="G790" i="14" s="1"/>
  <c r="F787" i="14"/>
  <c r="G785" i="14"/>
  <c r="D785" i="14"/>
  <c r="G787" i="14" s="1"/>
  <c r="F784" i="14"/>
  <c r="G782" i="14"/>
  <c r="D782" i="14"/>
  <c r="G784" i="14" s="1"/>
  <c r="F781" i="14"/>
  <c r="G779" i="14"/>
  <c r="D779" i="14"/>
  <c r="G781" i="14" s="1"/>
  <c r="F778" i="14"/>
  <c r="G776" i="14"/>
  <c r="D776" i="14"/>
  <c r="G778" i="14" s="1"/>
  <c r="F775" i="14"/>
  <c r="G773" i="14"/>
  <c r="D773" i="14"/>
  <c r="G775" i="14" s="1"/>
  <c r="F772" i="14"/>
  <c r="G770" i="14"/>
  <c r="D770" i="14"/>
  <c r="G772" i="14" s="1"/>
  <c r="F769" i="14"/>
  <c r="G767" i="14"/>
  <c r="D767" i="14"/>
  <c r="G769" i="14" s="1"/>
  <c r="F766" i="14"/>
  <c r="G764" i="14"/>
  <c r="D764" i="14"/>
  <c r="G766" i="14" s="1"/>
  <c r="F763" i="14"/>
  <c r="G761" i="14"/>
  <c r="D761" i="14"/>
  <c r="G763" i="14" s="1"/>
  <c r="F760" i="14"/>
  <c r="G758" i="14"/>
  <c r="D758" i="14"/>
  <c r="G760" i="14" s="1"/>
  <c r="F757" i="14"/>
  <c r="G755" i="14"/>
  <c r="D755" i="14"/>
  <c r="G757" i="14" s="1"/>
  <c r="F754" i="14"/>
  <c r="G752" i="14"/>
  <c r="D752" i="14"/>
  <c r="G754" i="14" s="1"/>
  <c r="F751" i="14"/>
  <c r="G749" i="14"/>
  <c r="D749" i="14"/>
  <c r="G751" i="14" s="1"/>
  <c r="F748" i="14"/>
  <c r="G746" i="14"/>
  <c r="D746" i="14"/>
  <c r="G748" i="14" s="1"/>
  <c r="F745" i="14"/>
  <c r="G743" i="14"/>
  <c r="D743" i="14"/>
  <c r="G745" i="14" s="1"/>
  <c r="F742" i="14"/>
  <c r="G740" i="14"/>
  <c r="D740" i="14"/>
  <c r="G742" i="14" s="1"/>
  <c r="F739" i="14"/>
  <c r="G737" i="14"/>
  <c r="D737" i="14"/>
  <c r="G739" i="14" s="1"/>
  <c r="F736" i="14"/>
  <c r="G734" i="14"/>
  <c r="D734" i="14"/>
  <c r="G736" i="14" s="1"/>
  <c r="G733" i="14"/>
  <c r="F733" i="14"/>
  <c r="G731" i="14"/>
  <c r="D731" i="14"/>
  <c r="G730" i="14"/>
  <c r="F730" i="14"/>
  <c r="G728" i="14"/>
  <c r="D728" i="14"/>
  <c r="G727" i="14"/>
  <c r="F727" i="14"/>
  <c r="G725" i="14"/>
  <c r="D725" i="14"/>
  <c r="G724" i="14"/>
  <c r="F724" i="14"/>
  <c r="G722" i="14"/>
  <c r="D722" i="14"/>
  <c r="G721" i="14"/>
  <c r="F721" i="14"/>
  <c r="G719" i="14"/>
  <c r="D719" i="14"/>
  <c r="G718" i="14"/>
  <c r="F718" i="14"/>
  <c r="G716" i="14"/>
  <c r="D716" i="14"/>
  <c r="G715" i="14"/>
  <c r="F715" i="14"/>
  <c r="G713" i="14"/>
  <c r="D713" i="14"/>
  <c r="G712" i="14"/>
  <c r="F712" i="14"/>
  <c r="G710" i="14"/>
  <c r="D710" i="14"/>
  <c r="G709" i="14"/>
  <c r="F709" i="14"/>
  <c r="G707" i="14"/>
  <c r="D707" i="14"/>
  <c r="G706" i="14"/>
  <c r="F706" i="14"/>
  <c r="G704" i="14"/>
  <c r="D704" i="14"/>
  <c r="G703" i="14"/>
  <c r="F703" i="14"/>
  <c r="G701" i="14"/>
  <c r="D701" i="14"/>
  <c r="G700" i="14"/>
  <c r="F700" i="14"/>
  <c r="G698" i="14"/>
  <c r="D698" i="14"/>
  <c r="G697" i="14"/>
  <c r="F697" i="14"/>
  <c r="G695" i="14"/>
  <c r="D695" i="14"/>
  <c r="G694" i="14"/>
  <c r="F694" i="14"/>
  <c r="G692" i="14"/>
  <c r="D692" i="14"/>
  <c r="G691" i="14"/>
  <c r="F691" i="14"/>
  <c r="G689" i="14"/>
  <c r="D689" i="14"/>
  <c r="G688" i="14"/>
  <c r="F688" i="14"/>
  <c r="G686" i="14"/>
  <c r="D686" i="14"/>
  <c r="G685" i="14"/>
  <c r="F685" i="14"/>
  <c r="G683" i="14"/>
  <c r="D683" i="14"/>
  <c r="G682" i="14"/>
  <c r="F682" i="14"/>
  <c r="G680" i="14"/>
  <c r="D680" i="14"/>
  <c r="G679" i="14"/>
  <c r="F679" i="14"/>
  <c r="G677" i="14"/>
  <c r="D677" i="14"/>
  <c r="G676" i="14"/>
  <c r="F676" i="14"/>
  <c r="G674" i="14"/>
  <c r="D674" i="14"/>
  <c r="G673" i="14"/>
  <c r="F673" i="14"/>
  <c r="G671" i="14"/>
  <c r="D671" i="14"/>
  <c r="G670" i="14"/>
  <c r="F670" i="14"/>
  <c r="G668" i="14"/>
  <c r="D668" i="14"/>
  <c r="G667" i="14"/>
  <c r="F667" i="14"/>
  <c r="G665" i="14"/>
  <c r="D665" i="14"/>
  <c r="G664" i="14"/>
  <c r="F664" i="14"/>
  <c r="G662" i="14"/>
  <c r="D662" i="14"/>
  <c r="G661" i="14"/>
  <c r="F661" i="14"/>
  <c r="G659" i="14"/>
  <c r="D659" i="14"/>
  <c r="G658" i="14"/>
  <c r="F658" i="14"/>
  <c r="G656" i="14"/>
  <c r="D656" i="14"/>
  <c r="G655" i="14"/>
  <c r="F655" i="14"/>
  <c r="G653" i="14"/>
  <c r="D653" i="14"/>
  <c r="G652" i="14"/>
  <c r="F652" i="14"/>
  <c r="G650" i="14"/>
  <c r="D650" i="14"/>
  <c r="G649" i="14"/>
  <c r="F649" i="14"/>
  <c r="G647" i="14"/>
  <c r="D647" i="14"/>
  <c r="G646" i="14"/>
  <c r="F646" i="14"/>
  <c r="G644" i="14"/>
  <c r="D644" i="14"/>
  <c r="G643" i="14"/>
  <c r="F643" i="14"/>
  <c r="G641" i="14"/>
  <c r="D641" i="14"/>
  <c r="G640" i="14"/>
  <c r="F640" i="14"/>
  <c r="G638" i="14"/>
  <c r="D638" i="14"/>
  <c r="G637" i="14"/>
  <c r="F637" i="14"/>
  <c r="G635" i="14"/>
  <c r="D635" i="14"/>
  <c r="G634" i="14"/>
  <c r="F634" i="14"/>
  <c r="G632" i="14"/>
  <c r="D632" i="14"/>
  <c r="G631" i="14"/>
  <c r="F631" i="14"/>
  <c r="G629" i="14"/>
  <c r="D629" i="14"/>
  <c r="G628" i="14"/>
  <c r="F628" i="14"/>
  <c r="G626" i="14"/>
  <c r="D626" i="14"/>
  <c r="G625" i="14"/>
  <c r="F625" i="14"/>
  <c r="G623" i="14"/>
  <c r="D623" i="14"/>
  <c r="G622" i="14"/>
  <c r="F622" i="14"/>
  <c r="G620" i="14"/>
  <c r="D620" i="14"/>
  <c r="G619" i="14"/>
  <c r="F619" i="14"/>
  <c r="G617" i="14"/>
  <c r="D617" i="14"/>
  <c r="G616" i="14"/>
  <c r="F616" i="14"/>
  <c r="G614" i="14"/>
  <c r="D614" i="14"/>
  <c r="G613" i="14"/>
  <c r="F613" i="14"/>
  <c r="G611" i="14"/>
  <c r="D611" i="14"/>
  <c r="G610" i="14"/>
  <c r="F610" i="14"/>
  <c r="G608" i="14"/>
  <c r="D608" i="14"/>
  <c r="G607" i="14"/>
  <c r="F607" i="14"/>
  <c r="G605" i="14"/>
  <c r="D605" i="14"/>
  <c r="G604" i="14"/>
  <c r="F604" i="14"/>
  <c r="G602" i="14"/>
  <c r="D602" i="14"/>
  <c r="G601" i="14"/>
  <c r="F601" i="14"/>
  <c r="G599" i="14"/>
  <c r="D599" i="14"/>
  <c r="G598" i="14"/>
  <c r="F598" i="14"/>
  <c r="G596" i="14"/>
  <c r="D596" i="14"/>
  <c r="G595" i="14"/>
  <c r="F595" i="14"/>
  <c r="G593" i="14"/>
  <c r="D593" i="14"/>
  <c r="G592" i="14"/>
  <c r="F592" i="14"/>
  <c r="G590" i="14"/>
  <c r="D590" i="14"/>
  <c r="G589" i="14"/>
  <c r="F589" i="14"/>
  <c r="G587" i="14"/>
  <c r="D587" i="14"/>
  <c r="G586" i="14"/>
  <c r="F586" i="14"/>
  <c r="G584" i="14"/>
  <c r="D584" i="14"/>
  <c r="G583" i="14"/>
  <c r="F583" i="14"/>
  <c r="G581" i="14"/>
  <c r="D581" i="14"/>
  <c r="G580" i="14"/>
  <c r="F580" i="14"/>
  <c r="G578" i="14"/>
  <c r="D578" i="14"/>
  <c r="G577" i="14"/>
  <c r="F577" i="14"/>
  <c r="G575" i="14"/>
  <c r="D575" i="14"/>
  <c r="G574" i="14"/>
  <c r="F574" i="14"/>
  <c r="G572" i="14"/>
  <c r="D572" i="14"/>
  <c r="G571" i="14"/>
  <c r="F571" i="14"/>
  <c r="G569" i="14"/>
  <c r="D569" i="14"/>
  <c r="G568" i="14"/>
  <c r="F568" i="14"/>
  <c r="G566" i="14"/>
  <c r="D566" i="14"/>
  <c r="G565" i="14"/>
  <c r="F565" i="14"/>
  <c r="G563" i="14"/>
  <c r="D563" i="14"/>
  <c r="G562" i="14"/>
  <c r="F562" i="14"/>
  <c r="G560" i="14"/>
  <c r="D560" i="14"/>
  <c r="G559" i="14"/>
  <c r="F559" i="14"/>
  <c r="G557" i="14"/>
  <c r="D557" i="14"/>
  <c r="G556" i="14"/>
  <c r="F556" i="14"/>
  <c r="G554" i="14"/>
  <c r="D554" i="14"/>
  <c r="G553" i="14"/>
  <c r="F553" i="14"/>
  <c r="G551" i="14"/>
  <c r="D551" i="14"/>
  <c r="G550" i="14"/>
  <c r="F550" i="14"/>
  <c r="G548" i="14"/>
  <c r="D548" i="14"/>
  <c r="G547" i="14"/>
  <c r="F547" i="14"/>
  <c r="G545" i="14"/>
  <c r="D545" i="14"/>
  <c r="G544" i="14"/>
  <c r="F544" i="14"/>
  <c r="G542" i="14"/>
  <c r="D542" i="14"/>
  <c r="G541" i="14"/>
  <c r="F541" i="14"/>
  <c r="G539" i="14"/>
  <c r="D539" i="14"/>
  <c r="G538" i="14"/>
  <c r="F538" i="14"/>
  <c r="G536" i="14"/>
  <c r="D536" i="14"/>
  <c r="G535" i="14"/>
  <c r="F535" i="14"/>
  <c r="G533" i="14"/>
  <c r="D533" i="14"/>
  <c r="G532" i="14"/>
  <c r="F532" i="14"/>
  <c r="G530" i="14"/>
  <c r="D530" i="14"/>
  <c r="G529" i="14"/>
  <c r="F529" i="14"/>
  <c r="G527" i="14"/>
  <c r="D527" i="14"/>
  <c r="G526" i="14"/>
  <c r="F526" i="14"/>
  <c r="G524" i="14"/>
  <c r="D524" i="14"/>
  <c r="G523" i="14"/>
  <c r="F523" i="14"/>
  <c r="G521" i="14"/>
  <c r="D521" i="14"/>
  <c r="G520" i="14"/>
  <c r="F520" i="14"/>
  <c r="G518" i="14"/>
  <c r="D518" i="14"/>
  <c r="G517" i="14"/>
  <c r="F517" i="14"/>
  <c r="G515" i="14"/>
  <c r="D515" i="14"/>
  <c r="G514" i="14"/>
  <c r="F514" i="14"/>
  <c r="G512" i="14"/>
  <c r="D512" i="14"/>
  <c r="G511" i="14"/>
  <c r="F511" i="14"/>
  <c r="G509" i="14"/>
  <c r="D509" i="14"/>
  <c r="G508" i="14"/>
  <c r="F508" i="14"/>
  <c r="G506" i="14"/>
  <c r="D506" i="14"/>
  <c r="G505" i="14"/>
  <c r="F505" i="14"/>
  <c r="G503" i="14"/>
  <c r="D503" i="14"/>
  <c r="G502" i="14"/>
  <c r="F502" i="14"/>
  <c r="G500" i="14"/>
  <c r="D500" i="14"/>
  <c r="G499" i="14"/>
  <c r="F499" i="14"/>
  <c r="G497" i="14"/>
  <c r="D497" i="14"/>
  <c r="G496" i="14"/>
  <c r="F496" i="14"/>
  <c r="G494" i="14"/>
  <c r="D494" i="14"/>
  <c r="G493" i="14"/>
  <c r="F493" i="14"/>
  <c r="G491" i="14"/>
  <c r="D491" i="14"/>
  <c r="G490" i="14"/>
  <c r="F490" i="14"/>
  <c r="G488" i="14"/>
  <c r="D488" i="14"/>
  <c r="G487" i="14"/>
  <c r="F487" i="14"/>
  <c r="G485" i="14"/>
  <c r="D485" i="14"/>
  <c r="G484" i="14"/>
  <c r="F484" i="14"/>
  <c r="G482" i="14"/>
  <c r="D482" i="14"/>
  <c r="G481" i="14"/>
  <c r="F481" i="14"/>
  <c r="G479" i="14"/>
  <c r="D479" i="14"/>
  <c r="G478" i="14"/>
  <c r="F478" i="14"/>
  <c r="G476" i="14"/>
  <c r="D476" i="14"/>
  <c r="G475" i="14"/>
  <c r="F475" i="14"/>
  <c r="G473" i="14"/>
  <c r="D473" i="14"/>
  <c r="G472" i="14"/>
  <c r="F472" i="14"/>
  <c r="G470" i="14"/>
  <c r="D470" i="14"/>
  <c r="G469" i="14"/>
  <c r="F469" i="14"/>
  <c r="G467" i="14"/>
  <c r="D467" i="14"/>
  <c r="G466" i="14"/>
  <c r="F466" i="14"/>
  <c r="G464" i="14"/>
  <c r="D464" i="14"/>
  <c r="G463" i="14"/>
  <c r="F463" i="14"/>
  <c r="G461" i="14"/>
  <c r="D461" i="14"/>
  <c r="G460" i="14"/>
  <c r="F460" i="14"/>
  <c r="G458" i="14"/>
  <c r="D458" i="14"/>
  <c r="G457" i="14"/>
  <c r="F457" i="14"/>
  <c r="G455" i="14"/>
  <c r="D455" i="14"/>
  <c r="G454" i="14"/>
  <c r="F454" i="14"/>
  <c r="G452" i="14"/>
  <c r="D452" i="14"/>
  <c r="G451" i="14"/>
  <c r="F451" i="14"/>
  <c r="G449" i="14"/>
  <c r="D449" i="14"/>
  <c r="G448" i="14"/>
  <c r="F448" i="14"/>
  <c r="G446" i="14"/>
  <c r="D446" i="14"/>
  <c r="G445" i="14"/>
  <c r="F445" i="14"/>
  <c r="G443" i="14"/>
  <c r="D443" i="14"/>
  <c r="G442" i="14"/>
  <c r="F442" i="14"/>
  <c r="G440" i="14"/>
  <c r="D440" i="14"/>
  <c r="G439" i="14"/>
  <c r="F439" i="14"/>
  <c r="G437" i="14"/>
  <c r="D437" i="14"/>
  <c r="G436" i="14"/>
  <c r="F436" i="14"/>
  <c r="G434" i="14"/>
  <c r="D434" i="14"/>
  <c r="G433" i="14"/>
  <c r="F433" i="14"/>
  <c r="G431" i="14"/>
  <c r="D431" i="14"/>
  <c r="G430" i="14"/>
  <c r="F430" i="14"/>
  <c r="G428" i="14"/>
  <c r="D428" i="14"/>
  <c r="G427" i="14"/>
  <c r="F427" i="14"/>
  <c r="G425" i="14"/>
  <c r="D425" i="14"/>
  <c r="G424" i="14"/>
  <c r="F424" i="14"/>
  <c r="G422" i="14"/>
  <c r="D422" i="14"/>
  <c r="G421" i="14"/>
  <c r="F421" i="14"/>
  <c r="G419" i="14"/>
  <c r="D419" i="14"/>
  <c r="G418" i="14"/>
  <c r="F418" i="14"/>
  <c r="G416" i="14"/>
  <c r="D416" i="14"/>
  <c r="G415" i="14"/>
  <c r="F415" i="14"/>
  <c r="G413" i="14"/>
  <c r="D413" i="14"/>
  <c r="G412" i="14"/>
  <c r="F412" i="14"/>
  <c r="G410" i="14"/>
  <c r="D410" i="14"/>
  <c r="G409" i="14"/>
  <c r="F409" i="14"/>
  <c r="G407" i="14"/>
  <c r="D407" i="14"/>
  <c r="G406" i="14"/>
  <c r="F406" i="14"/>
  <c r="G404" i="14"/>
  <c r="D404" i="14"/>
  <c r="G403" i="14"/>
  <c r="F403" i="14"/>
  <c r="G401" i="14"/>
  <c r="D401" i="14"/>
  <c r="G400" i="14"/>
  <c r="F400" i="14"/>
  <c r="G398" i="14"/>
  <c r="D398" i="14"/>
  <c r="G397" i="14"/>
  <c r="F397" i="14"/>
  <c r="G395" i="14"/>
  <c r="D395" i="14"/>
  <c r="G394" i="14"/>
  <c r="F394" i="14"/>
  <c r="G392" i="14"/>
  <c r="D392" i="14"/>
  <c r="G391" i="14"/>
  <c r="F391" i="14"/>
  <c r="G389" i="14"/>
  <c r="D389" i="14"/>
  <c r="G388" i="14"/>
  <c r="F388" i="14"/>
  <c r="G386" i="14"/>
  <c r="D386" i="14"/>
  <c r="G385" i="14"/>
  <c r="F385" i="14"/>
  <c r="G383" i="14"/>
  <c r="D383" i="14"/>
  <c r="G382" i="14"/>
  <c r="F382" i="14"/>
  <c r="G380" i="14"/>
  <c r="D380" i="14"/>
  <c r="G379" i="14"/>
  <c r="F379" i="14"/>
  <c r="G377" i="14"/>
  <c r="D377" i="14"/>
  <c r="G376" i="14"/>
  <c r="F376" i="14"/>
  <c r="G374" i="14"/>
  <c r="D374" i="14"/>
  <c r="G373" i="14"/>
  <c r="F373" i="14"/>
  <c r="G371" i="14"/>
  <c r="D371" i="14"/>
  <c r="G370" i="14"/>
  <c r="F370" i="14"/>
  <c r="G368" i="14"/>
  <c r="D368" i="14"/>
  <c r="G367" i="14"/>
  <c r="F367" i="14"/>
  <c r="G365" i="14"/>
  <c r="D365" i="14"/>
  <c r="G364" i="14"/>
  <c r="F364" i="14"/>
  <c r="G362" i="14"/>
  <c r="D362" i="14"/>
  <c r="G361" i="14"/>
  <c r="F361" i="14"/>
  <c r="G359" i="14"/>
  <c r="D359" i="14"/>
  <c r="G358" i="14"/>
  <c r="F358" i="14"/>
  <c r="G356" i="14"/>
  <c r="D356" i="14"/>
  <c r="G355" i="14"/>
  <c r="F355" i="14"/>
  <c r="G353" i="14"/>
  <c r="D353" i="14"/>
  <c r="G352" i="14"/>
  <c r="F352" i="14"/>
  <c r="G350" i="14"/>
  <c r="D350" i="14"/>
  <c r="G349" i="14"/>
  <c r="F349" i="14"/>
  <c r="G347" i="14"/>
  <c r="D347" i="14"/>
  <c r="G346" i="14"/>
  <c r="F346" i="14"/>
  <c r="G344" i="14"/>
  <c r="D344" i="14"/>
  <c r="G343" i="14"/>
  <c r="F343" i="14"/>
  <c r="G341" i="14"/>
  <c r="D341" i="14"/>
  <c r="G340" i="14"/>
  <c r="F340" i="14"/>
  <c r="G338" i="14"/>
  <c r="D338" i="14"/>
  <c r="G337" i="14"/>
  <c r="F337" i="14"/>
  <c r="G335" i="14"/>
  <c r="D335" i="14"/>
  <c r="G334" i="14"/>
  <c r="F334" i="14"/>
  <c r="G332" i="14"/>
  <c r="D332" i="14"/>
  <c r="G331" i="14"/>
  <c r="F331" i="14"/>
  <c r="G329" i="14"/>
  <c r="D329" i="14"/>
  <c r="G328" i="14"/>
  <c r="F328" i="14"/>
  <c r="G326" i="14"/>
  <c r="D326" i="14"/>
  <c r="G325" i="14"/>
  <c r="F325" i="14"/>
  <c r="G323" i="14"/>
  <c r="D323" i="14"/>
  <c r="G322" i="14"/>
  <c r="F322" i="14"/>
  <c r="G320" i="14"/>
  <c r="D320" i="14"/>
  <c r="G319" i="14"/>
  <c r="F319" i="14"/>
  <c r="G317" i="14"/>
  <c r="D317" i="14"/>
  <c r="G316" i="14"/>
  <c r="F316" i="14"/>
  <c r="G314" i="14"/>
  <c r="D314" i="14"/>
  <c r="G313" i="14"/>
  <c r="F313" i="14"/>
  <c r="G311" i="14"/>
  <c r="D311" i="14"/>
  <c r="G310" i="14"/>
  <c r="F310" i="14"/>
  <c r="G308" i="14"/>
  <c r="D308" i="14"/>
  <c r="G307" i="14"/>
  <c r="F307" i="14"/>
  <c r="G305" i="14"/>
  <c r="D305" i="14"/>
  <c r="G304" i="14"/>
  <c r="F304" i="14"/>
  <c r="G302" i="14"/>
  <c r="D302" i="14"/>
  <c r="G301" i="14"/>
  <c r="F301" i="14"/>
  <c r="G299" i="14"/>
  <c r="D299" i="14"/>
  <c r="G298" i="14"/>
  <c r="F298" i="14"/>
  <c r="G296" i="14"/>
  <c r="D296" i="14"/>
  <c r="G295" i="14"/>
  <c r="F295" i="14"/>
  <c r="G293" i="14"/>
  <c r="D293" i="14"/>
  <c r="G292" i="14"/>
  <c r="F292" i="14"/>
  <c r="G290" i="14"/>
  <c r="D290" i="14"/>
  <c r="G289" i="14"/>
  <c r="F289" i="14"/>
  <c r="G287" i="14"/>
  <c r="D287" i="14"/>
  <c r="G286" i="14"/>
  <c r="F286" i="14"/>
  <c r="G284" i="14"/>
  <c r="D284" i="14"/>
  <c r="G283" i="14"/>
  <c r="F283" i="14"/>
  <c r="G281" i="14"/>
  <c r="D281" i="14"/>
  <c r="G280" i="14"/>
  <c r="F280" i="14"/>
  <c r="G278" i="14"/>
  <c r="D278" i="14"/>
  <c r="G277" i="14"/>
  <c r="F277" i="14"/>
  <c r="G275" i="14"/>
  <c r="D275" i="14"/>
  <c r="G274" i="14"/>
  <c r="F274" i="14"/>
  <c r="G272" i="14"/>
  <c r="D272" i="14"/>
  <c r="G271" i="14"/>
  <c r="F271" i="14"/>
  <c r="G269" i="14"/>
  <c r="D269" i="14"/>
  <c r="G268" i="14"/>
  <c r="F268" i="14"/>
  <c r="G266" i="14"/>
  <c r="D266" i="14"/>
  <c r="G265" i="14"/>
  <c r="F265" i="14"/>
  <c r="G263" i="14"/>
  <c r="D263" i="14"/>
  <c r="G262" i="14"/>
  <c r="F262" i="14"/>
  <c r="G260" i="14"/>
  <c r="D260" i="14"/>
  <c r="G259" i="14"/>
  <c r="F259" i="14"/>
  <c r="G257" i="14"/>
  <c r="D257" i="14"/>
  <c r="G256" i="14"/>
  <c r="F256" i="14"/>
  <c r="G254" i="14"/>
  <c r="D254" i="14"/>
  <c r="G253" i="14"/>
  <c r="F253" i="14"/>
  <c r="G251" i="14"/>
  <c r="D251" i="14"/>
  <c r="G250" i="14"/>
  <c r="F250" i="14"/>
  <c r="G248" i="14"/>
  <c r="D248" i="14"/>
  <c r="G76" i="14"/>
  <c r="F76" i="14"/>
  <c r="G74" i="14"/>
  <c r="D74" i="14"/>
  <c r="G73" i="14"/>
  <c r="F73" i="14"/>
  <c r="G71" i="14"/>
  <c r="D71" i="14"/>
  <c r="G70" i="14"/>
  <c r="F70" i="14"/>
  <c r="G68" i="14"/>
  <c r="D68" i="14"/>
  <c r="G67" i="14"/>
  <c r="F67" i="14"/>
  <c r="G65" i="14"/>
  <c r="D65" i="14"/>
  <c r="G64" i="14"/>
  <c r="F64" i="14"/>
  <c r="G62" i="14"/>
  <c r="D62" i="14"/>
  <c r="G61" i="14"/>
  <c r="F61" i="14"/>
  <c r="G59" i="14"/>
  <c r="D59" i="14"/>
  <c r="G58" i="14"/>
  <c r="F58" i="14"/>
  <c r="G56" i="14"/>
  <c r="D56" i="14"/>
  <c r="G55" i="14"/>
  <c r="F55" i="14"/>
  <c r="G53" i="14"/>
  <c r="D53" i="14"/>
  <c r="G52" i="14"/>
  <c r="F52" i="14"/>
  <c r="G50" i="14"/>
  <c r="D50" i="14"/>
  <c r="G49" i="14"/>
  <c r="F49" i="14"/>
  <c r="G47" i="14"/>
  <c r="D47" i="14"/>
  <c r="G46" i="14"/>
  <c r="F46" i="14"/>
  <c r="G44" i="14"/>
  <c r="D44" i="14"/>
  <c r="G43" i="14"/>
  <c r="F43" i="14"/>
  <c r="G41" i="14"/>
  <c r="D41" i="14"/>
  <c r="G40" i="14"/>
  <c r="F40" i="14"/>
  <c r="G38" i="14"/>
  <c r="D38" i="14"/>
  <c r="G37" i="14"/>
  <c r="F37" i="14"/>
  <c r="G35" i="14"/>
  <c r="D35" i="14"/>
  <c r="G34" i="14"/>
  <c r="F34" i="14"/>
  <c r="G32" i="14"/>
  <c r="D32" i="14"/>
  <c r="G31" i="14"/>
  <c r="F31" i="14"/>
  <c r="G29" i="14"/>
  <c r="D29" i="14"/>
  <c r="G28" i="14"/>
  <c r="F28" i="14"/>
  <c r="G26" i="14"/>
  <c r="D26" i="14"/>
  <c r="G25" i="14"/>
  <c r="F25" i="14"/>
  <c r="G23" i="14"/>
  <c r="D23" i="14"/>
  <c r="G22" i="14"/>
  <c r="F22" i="14"/>
  <c r="G20" i="14"/>
  <c r="D20" i="14"/>
  <c r="G19" i="14"/>
  <c r="F19" i="14"/>
  <c r="G17" i="14"/>
  <c r="D17" i="14"/>
  <c r="G16" i="14"/>
  <c r="F16" i="14"/>
  <c r="G14" i="14"/>
  <c r="D14" i="14"/>
  <c r="G13" i="14"/>
  <c r="F13" i="14"/>
  <c r="G11" i="14"/>
  <c r="D11" i="14"/>
  <c r="G10" i="14"/>
  <c r="F10" i="14"/>
  <c r="G8" i="14"/>
  <c r="D8" i="14"/>
  <c r="G7" i="14"/>
  <c r="F7" i="14"/>
  <c r="G5" i="14"/>
  <c r="D5" i="14"/>
  <c r="G157" i="12" l="1"/>
  <c r="F157" i="12"/>
  <c r="D156" i="12"/>
  <c r="G155" i="12"/>
  <c r="G154" i="12"/>
  <c r="F154" i="12"/>
  <c r="D153" i="12"/>
  <c r="G152" i="12"/>
  <c r="G151" i="12"/>
  <c r="F151" i="12"/>
  <c r="D150" i="12"/>
  <c r="G149" i="12"/>
  <c r="G148" i="12"/>
  <c r="F148" i="12"/>
  <c r="D147" i="12"/>
  <c r="G146" i="12"/>
  <c r="G145" i="12"/>
  <c r="F145" i="12"/>
  <c r="D144" i="12"/>
  <c r="G143" i="12"/>
  <c r="G142" i="12"/>
  <c r="F142" i="12"/>
  <c r="D141" i="12"/>
  <c r="G140" i="12"/>
  <c r="G139" i="12"/>
  <c r="F139" i="12"/>
  <c r="D138" i="12"/>
  <c r="G137" i="12"/>
  <c r="G136" i="12"/>
  <c r="F136" i="12"/>
  <c r="D135" i="12"/>
  <c r="G134" i="12"/>
  <c r="G133" i="12"/>
  <c r="F133" i="12"/>
  <c r="D132" i="12"/>
  <c r="G131" i="12"/>
  <c r="G130" i="12"/>
  <c r="F130" i="12"/>
  <c r="D129" i="12"/>
  <c r="G128" i="12"/>
  <c r="G127" i="12"/>
  <c r="F127" i="12"/>
  <c r="D126" i="12"/>
  <c r="G125" i="12"/>
  <c r="G124" i="12"/>
  <c r="F124" i="12"/>
  <c r="D123" i="12"/>
  <c r="G122" i="12"/>
  <c r="G121" i="12"/>
  <c r="F121" i="12"/>
  <c r="D120" i="12"/>
  <c r="G119" i="12"/>
  <c r="G118" i="12"/>
  <c r="F118" i="12"/>
  <c r="D117" i="12"/>
  <c r="G116" i="12"/>
  <c r="G115" i="12"/>
  <c r="F115" i="12"/>
  <c r="D114" i="12"/>
  <c r="G113" i="12"/>
  <c r="G112" i="12"/>
  <c r="F112" i="12"/>
  <c r="D111" i="12"/>
  <c r="G110" i="12"/>
  <c r="G109" i="12"/>
  <c r="F109" i="12"/>
  <c r="D108" i="12"/>
  <c r="G107" i="12"/>
  <c r="G106" i="12"/>
  <c r="F106" i="12"/>
  <c r="D105" i="12"/>
  <c r="G104" i="12"/>
  <c r="G103" i="12"/>
  <c r="F103" i="12"/>
  <c r="D102" i="12"/>
  <c r="G101" i="12"/>
  <c r="G100" i="12"/>
  <c r="F100" i="12"/>
  <c r="D99" i="12"/>
  <c r="G98" i="12"/>
  <c r="G97" i="12"/>
  <c r="F97" i="12"/>
  <c r="D96" i="12"/>
  <c r="G95" i="12"/>
  <c r="G94" i="12"/>
  <c r="F94" i="12"/>
  <c r="D93" i="12"/>
  <c r="G92" i="12"/>
  <c r="G91" i="12"/>
  <c r="F91" i="12"/>
  <c r="D90" i="12"/>
  <c r="G89" i="12"/>
  <c r="G88" i="12"/>
  <c r="F88" i="12"/>
  <c r="D87" i="12"/>
  <c r="G86" i="12"/>
  <c r="G85" i="12"/>
  <c r="F85" i="12"/>
  <c r="D84" i="12"/>
  <c r="G83" i="12"/>
  <c r="G82" i="12"/>
  <c r="F82" i="12"/>
  <c r="D81" i="12"/>
  <c r="G80" i="12"/>
  <c r="G79" i="12"/>
  <c r="F79" i="12"/>
  <c r="D78" i="12"/>
  <c r="G77" i="12"/>
  <c r="G76" i="12"/>
  <c r="F76" i="12"/>
  <c r="D75" i="12"/>
  <c r="G74" i="12"/>
  <c r="F73" i="12"/>
  <c r="D72" i="12"/>
  <c r="G73" i="12" s="1"/>
  <c r="G71" i="12"/>
  <c r="G70" i="12"/>
  <c r="F70" i="12"/>
  <c r="D69" i="12"/>
  <c r="G68" i="12"/>
  <c r="G67" i="12"/>
  <c r="F67" i="12"/>
  <c r="D66" i="12"/>
  <c r="G65" i="12"/>
  <c r="G64" i="12"/>
  <c r="F64" i="12"/>
  <c r="D63" i="12"/>
  <c r="G62" i="12"/>
  <c r="G61" i="12"/>
  <c r="F61" i="12"/>
  <c r="D60" i="12"/>
  <c r="G59" i="12"/>
  <c r="G58" i="12"/>
  <c r="F58" i="12"/>
  <c r="D57" i="12"/>
  <c r="G56" i="12"/>
  <c r="G55" i="12"/>
  <c r="F55" i="12"/>
  <c r="D54" i="12"/>
  <c r="G53" i="12"/>
  <c r="G52" i="12"/>
  <c r="F52" i="12"/>
  <c r="D51" i="12"/>
  <c r="G50" i="12"/>
  <c r="G49" i="12"/>
  <c r="F49" i="12"/>
  <c r="D48" i="12"/>
  <c r="G47" i="12"/>
  <c r="G46" i="12"/>
  <c r="F46" i="12"/>
  <c r="D45" i="12"/>
  <c r="G44" i="12"/>
  <c r="G43" i="12"/>
  <c r="F43" i="12"/>
  <c r="D42" i="12"/>
  <c r="G41" i="12"/>
  <c r="G40" i="12"/>
  <c r="F40" i="12"/>
  <c r="D39" i="12"/>
  <c r="G38" i="12"/>
  <c r="G37" i="12"/>
  <c r="F37" i="12"/>
  <c r="D36" i="12"/>
  <c r="G35" i="12"/>
  <c r="G34" i="12"/>
  <c r="F34" i="12"/>
  <c r="D33" i="12"/>
  <c r="G32" i="12"/>
  <c r="G31" i="12"/>
  <c r="F31" i="12"/>
  <c r="D30" i="12"/>
  <c r="G29" i="12"/>
  <c r="G28" i="12"/>
  <c r="F28" i="12"/>
  <c r="D27" i="12"/>
  <c r="G26" i="12"/>
  <c r="G25" i="12"/>
  <c r="F25" i="12"/>
  <c r="D24" i="12"/>
  <c r="G23" i="12"/>
  <c r="D21" i="12"/>
  <c r="G22" i="12" s="1"/>
  <c r="G20" i="12"/>
  <c r="F19" i="12"/>
  <c r="D18" i="12"/>
  <c r="G19" i="12" s="1"/>
  <c r="G17" i="12"/>
  <c r="F16" i="12"/>
  <c r="D15" i="12"/>
  <c r="G16" i="12" s="1"/>
  <c r="G14" i="12"/>
  <c r="D12" i="12"/>
  <c r="G13" i="12" s="1"/>
  <c r="G11" i="12"/>
  <c r="G10" i="12"/>
  <c r="F10" i="12"/>
  <c r="D9" i="12"/>
  <c r="G8" i="12"/>
  <c r="G7" i="12"/>
  <c r="F7" i="12"/>
  <c r="D6" i="12"/>
  <c r="G5" i="12"/>
  <c r="F13" i="12" l="1"/>
  <c r="F22" i="12"/>
  <c r="F84" i="29" l="1"/>
  <c r="H84" i="29" s="1"/>
  <c r="H82" i="29"/>
  <c r="D82" i="29"/>
  <c r="F81" i="29"/>
  <c r="H81" i="29" s="1"/>
  <c r="H79" i="29"/>
  <c r="D79" i="29"/>
  <c r="F78" i="29"/>
  <c r="H78" i="29" s="1"/>
  <c r="H76" i="29"/>
  <c r="D76" i="29"/>
  <c r="F75" i="29"/>
  <c r="H75" i="29" s="1"/>
  <c r="H73" i="29"/>
  <c r="D73" i="29"/>
  <c r="F72" i="29"/>
  <c r="H72" i="29" s="1"/>
  <c r="H70" i="29"/>
  <c r="D70" i="29"/>
  <c r="F69" i="29"/>
  <c r="H69" i="29" s="1"/>
  <c r="H67" i="29"/>
  <c r="D67" i="29"/>
  <c r="F66" i="29"/>
  <c r="H66" i="29" s="1"/>
  <c r="H64" i="29"/>
  <c r="D64" i="29"/>
  <c r="F63" i="29"/>
  <c r="H63" i="29" s="1"/>
  <c r="H61" i="29"/>
  <c r="D61" i="29"/>
  <c r="F60" i="29"/>
  <c r="H60" i="29" s="1"/>
  <c r="H58" i="29"/>
  <c r="D58" i="29"/>
  <c r="F57" i="29"/>
  <c r="H57" i="29" s="1"/>
  <c r="H55" i="29"/>
  <c r="D55" i="29"/>
  <c r="F54" i="29"/>
  <c r="H54" i="29" s="1"/>
  <c r="H52" i="29"/>
  <c r="D52" i="29"/>
  <c r="F51" i="29"/>
  <c r="H51" i="29" s="1"/>
  <c r="H49" i="29"/>
  <c r="D49" i="29"/>
  <c r="F48" i="29"/>
  <c r="H48" i="29" s="1"/>
  <c r="H46" i="29"/>
  <c r="D46" i="29"/>
  <c r="F45" i="29"/>
  <c r="H45" i="29" s="1"/>
  <c r="H43" i="29"/>
  <c r="D43" i="29"/>
  <c r="F42" i="29"/>
  <c r="H42" i="29" s="1"/>
  <c r="H40" i="29"/>
  <c r="D40" i="29"/>
  <c r="F39" i="29"/>
  <c r="H39" i="29" s="1"/>
  <c r="H37" i="29"/>
  <c r="D37" i="29"/>
  <c r="F36" i="29"/>
  <c r="H36" i="29" s="1"/>
  <c r="H34" i="29"/>
  <c r="D34" i="29"/>
  <c r="F33" i="29"/>
  <c r="H33" i="29" s="1"/>
  <c r="H31" i="29"/>
  <c r="D31" i="29"/>
  <c r="F30" i="29"/>
  <c r="H30" i="29" s="1"/>
  <c r="H28" i="29"/>
  <c r="D28" i="29"/>
  <c r="F27" i="29"/>
  <c r="H27" i="29" s="1"/>
  <c r="H25" i="29"/>
  <c r="D25" i="29"/>
  <c r="F24" i="29"/>
  <c r="H24" i="29" s="1"/>
  <c r="H22" i="29"/>
  <c r="D22" i="29"/>
  <c r="F21" i="29"/>
  <c r="H21" i="29" s="1"/>
  <c r="H19" i="29"/>
  <c r="D19" i="29"/>
  <c r="F18" i="29"/>
  <c r="H18" i="29" s="1"/>
  <c r="H16" i="29"/>
  <c r="D16" i="29"/>
  <c r="F15" i="29"/>
  <c r="H15" i="29" s="1"/>
  <c r="H13" i="29"/>
  <c r="D13" i="29"/>
  <c r="F12" i="29"/>
  <c r="H12" i="29" s="1"/>
  <c r="H10" i="29"/>
  <c r="D10" i="29"/>
  <c r="F9" i="29"/>
  <c r="H9" i="29" s="1"/>
  <c r="H7" i="29"/>
  <c r="D7" i="29"/>
  <c r="Y288" i="31" l="1"/>
  <c r="I288" i="31"/>
  <c r="Y287" i="31"/>
  <c r="Y286" i="31"/>
  <c r="H286" i="31"/>
  <c r="K286" i="31" s="1"/>
  <c r="C286" i="31"/>
  <c r="E286" i="31" s="1"/>
  <c r="B286" i="31"/>
  <c r="Y285" i="31"/>
  <c r="I285" i="31"/>
  <c r="Y284" i="31"/>
  <c r="Y283" i="31"/>
  <c r="E283" i="31"/>
  <c r="C283" i="31"/>
  <c r="L285" i="31" s="1"/>
  <c r="B283" i="31"/>
  <c r="Y282" i="31"/>
  <c r="Y281" i="31"/>
  <c r="Y280" i="31"/>
  <c r="C280" i="31"/>
  <c r="B280" i="31"/>
  <c r="Y279" i="31"/>
  <c r="L279" i="31"/>
  <c r="I279" i="31"/>
  <c r="Y278" i="31"/>
  <c r="Y277" i="31"/>
  <c r="E277" i="31"/>
  <c r="C277" i="31"/>
  <c r="B277" i="31"/>
  <c r="Y276" i="31"/>
  <c r="I276" i="31"/>
  <c r="Y275" i="31"/>
  <c r="Y274" i="31"/>
  <c r="C274" i="31"/>
  <c r="E274" i="31" s="1"/>
  <c r="B274" i="31"/>
  <c r="Y273" i="31"/>
  <c r="L273" i="31"/>
  <c r="Y272" i="31"/>
  <c r="Y271" i="31"/>
  <c r="E271" i="31"/>
  <c r="C271" i="31"/>
  <c r="I273" i="31" s="1"/>
  <c r="B271" i="31"/>
  <c r="Y270" i="31"/>
  <c r="Y269" i="31"/>
  <c r="Y268" i="31"/>
  <c r="C268" i="31"/>
  <c r="B268" i="31"/>
  <c r="Y267" i="31"/>
  <c r="L267" i="31"/>
  <c r="I267" i="31"/>
  <c r="Y266" i="31"/>
  <c r="Y265" i="31"/>
  <c r="E265" i="31"/>
  <c r="C265" i="31"/>
  <c r="B265" i="31"/>
  <c r="Y264" i="31"/>
  <c r="I264" i="31"/>
  <c r="Y263" i="31"/>
  <c r="Y262" i="31"/>
  <c r="C262" i="31"/>
  <c r="E262" i="31" s="1"/>
  <c r="B262" i="31"/>
  <c r="Y261" i="31"/>
  <c r="Y260" i="31"/>
  <c r="Y259" i="31"/>
  <c r="E259" i="31"/>
  <c r="C259" i="31"/>
  <c r="L261" i="31" s="1"/>
  <c r="B259" i="31"/>
  <c r="Y258" i="31"/>
  <c r="Y257" i="31"/>
  <c r="Y256" i="31"/>
  <c r="C256" i="31"/>
  <c r="B256" i="31"/>
  <c r="Y255" i="31"/>
  <c r="L255" i="31"/>
  <c r="Y254" i="31"/>
  <c r="Y253" i="31"/>
  <c r="C253" i="31"/>
  <c r="I255" i="31" s="1"/>
  <c r="B253" i="31"/>
  <c r="Y252" i="31"/>
  <c r="I252" i="31"/>
  <c r="Y251" i="31"/>
  <c r="Y250" i="31"/>
  <c r="C250" i="31"/>
  <c r="E250" i="31" s="1"/>
  <c r="B250" i="31"/>
  <c r="Y249" i="31"/>
  <c r="Y248" i="31"/>
  <c r="Y247" i="31"/>
  <c r="E247" i="31"/>
  <c r="C247" i="31"/>
  <c r="L249" i="31" s="1"/>
  <c r="B247" i="31"/>
  <c r="Y246" i="31"/>
  <c r="Y245" i="31"/>
  <c r="Y244" i="31"/>
  <c r="C244" i="31"/>
  <c r="B244" i="31"/>
  <c r="Y243" i="31"/>
  <c r="L243" i="31"/>
  <c r="Y242" i="31"/>
  <c r="Y241" i="31"/>
  <c r="C241" i="31"/>
  <c r="I243" i="31" s="1"/>
  <c r="B241" i="31"/>
  <c r="Y240" i="31"/>
  <c r="I240" i="31"/>
  <c r="Y239" i="31"/>
  <c r="Y238" i="31"/>
  <c r="C238" i="31"/>
  <c r="E238" i="31" s="1"/>
  <c r="B238" i="31"/>
  <c r="Y237" i="31"/>
  <c r="I237" i="31"/>
  <c r="Y236" i="31"/>
  <c r="Y235" i="31"/>
  <c r="E235" i="31"/>
  <c r="C235" i="31"/>
  <c r="L237" i="31" s="1"/>
  <c r="B235" i="31"/>
  <c r="Y234" i="31"/>
  <c r="Y233" i="31"/>
  <c r="Y232" i="31"/>
  <c r="C232" i="31"/>
  <c r="B232" i="31"/>
  <c r="Y231" i="31"/>
  <c r="L231" i="31"/>
  <c r="Y230" i="31"/>
  <c r="Y229" i="31"/>
  <c r="C229" i="31"/>
  <c r="I231" i="31" s="1"/>
  <c r="B229" i="31"/>
  <c r="Y228" i="31"/>
  <c r="I228" i="31"/>
  <c r="Y227" i="31"/>
  <c r="Y226" i="31"/>
  <c r="C226" i="31"/>
  <c r="E226" i="31" s="1"/>
  <c r="B226" i="31"/>
  <c r="Y225" i="31"/>
  <c r="I225" i="31"/>
  <c r="Y224" i="31"/>
  <c r="Y223" i="31"/>
  <c r="E223" i="31"/>
  <c r="C223" i="31"/>
  <c r="L225" i="31" s="1"/>
  <c r="B223" i="31"/>
  <c r="Y222" i="31"/>
  <c r="Y221" i="31"/>
  <c r="Y220" i="31"/>
  <c r="C220" i="31"/>
  <c r="B220" i="31"/>
  <c r="Y219" i="31"/>
  <c r="L219" i="31"/>
  <c r="Y218" i="31"/>
  <c r="Y217" i="31"/>
  <c r="C217" i="31"/>
  <c r="I219" i="31" s="1"/>
  <c r="B217" i="31"/>
  <c r="Y216" i="31"/>
  <c r="I216" i="31"/>
  <c r="Y215" i="31"/>
  <c r="Y214" i="31"/>
  <c r="C214" i="31"/>
  <c r="E214" i="31" s="1"/>
  <c r="B214" i="31"/>
  <c r="Y213" i="31"/>
  <c r="I213" i="31"/>
  <c r="Y212" i="31"/>
  <c r="Y211" i="31"/>
  <c r="E211" i="31"/>
  <c r="C211" i="31"/>
  <c r="L213" i="31" s="1"/>
  <c r="B211" i="31"/>
  <c r="Y210" i="31"/>
  <c r="Y209" i="31"/>
  <c r="Y208" i="31"/>
  <c r="C208" i="31"/>
  <c r="B208" i="31"/>
  <c r="Y207" i="31"/>
  <c r="L207" i="31"/>
  <c r="Y206" i="31"/>
  <c r="Y205" i="31"/>
  <c r="C205" i="31"/>
  <c r="I207" i="31" s="1"/>
  <c r="B205" i="31"/>
  <c r="Y204" i="31"/>
  <c r="I204" i="31"/>
  <c r="Y203" i="31"/>
  <c r="Y202" i="31"/>
  <c r="C202" i="31"/>
  <c r="E202" i="31" s="1"/>
  <c r="B202" i="31"/>
  <c r="Y201" i="31"/>
  <c r="I201" i="31"/>
  <c r="Y200" i="31"/>
  <c r="Y199" i="31"/>
  <c r="E199" i="31"/>
  <c r="C199" i="31"/>
  <c r="L201" i="31" s="1"/>
  <c r="B199" i="31"/>
  <c r="Y198" i="31"/>
  <c r="Y197" i="31"/>
  <c r="Y196" i="31"/>
  <c r="C196" i="31"/>
  <c r="B196" i="31"/>
  <c r="Y195" i="31"/>
  <c r="L195" i="31"/>
  <c r="Y194" i="31"/>
  <c r="Y193" i="31"/>
  <c r="C193" i="31"/>
  <c r="I195" i="31" s="1"/>
  <c r="B193" i="31"/>
  <c r="Y192" i="31"/>
  <c r="I192" i="31"/>
  <c r="Y191" i="31"/>
  <c r="Y190" i="31"/>
  <c r="C190" i="31"/>
  <c r="E190" i="31" s="1"/>
  <c r="B190" i="31"/>
  <c r="Y189" i="31"/>
  <c r="I189" i="31"/>
  <c r="Y188" i="31"/>
  <c r="Y187" i="31"/>
  <c r="E187" i="31"/>
  <c r="C187" i="31"/>
  <c r="L189" i="31" s="1"/>
  <c r="B187" i="31"/>
  <c r="Y186" i="31"/>
  <c r="W186" i="31"/>
  <c r="Y185" i="31"/>
  <c r="W185" i="31"/>
  <c r="Y184" i="31"/>
  <c r="W184" i="31"/>
  <c r="C184" i="31"/>
  <c r="B184" i="31"/>
  <c r="Y183" i="31"/>
  <c r="W183" i="31"/>
  <c r="L183" i="31"/>
  <c r="Y182" i="31"/>
  <c r="W182" i="31"/>
  <c r="Y181" i="31"/>
  <c r="W181" i="31"/>
  <c r="C181" i="31"/>
  <c r="I183" i="31" s="1"/>
  <c r="B181" i="31"/>
  <c r="Y180" i="31"/>
  <c r="W180" i="31"/>
  <c r="I180" i="31"/>
  <c r="Y179" i="31"/>
  <c r="W179" i="31"/>
  <c r="Y178" i="31"/>
  <c r="W178" i="31"/>
  <c r="C178" i="31"/>
  <c r="E178" i="31" s="1"/>
  <c r="B178" i="31"/>
  <c r="Y177" i="31"/>
  <c r="W177" i="31"/>
  <c r="Y176" i="31"/>
  <c r="W176" i="31"/>
  <c r="Y175" i="31"/>
  <c r="W175" i="31"/>
  <c r="E175" i="31"/>
  <c r="C175" i="31"/>
  <c r="L177" i="31" s="1"/>
  <c r="B175" i="31"/>
  <c r="Y174" i="31"/>
  <c r="W174" i="31"/>
  <c r="Y173" i="31"/>
  <c r="W173" i="31"/>
  <c r="Y172" i="31"/>
  <c r="W172" i="31"/>
  <c r="C172" i="31"/>
  <c r="B172" i="31"/>
  <c r="Y171" i="31"/>
  <c r="W171" i="31"/>
  <c r="L171" i="31"/>
  <c r="Y170" i="31"/>
  <c r="W170" i="31"/>
  <c r="Y169" i="31"/>
  <c r="W169" i="31"/>
  <c r="C169" i="31"/>
  <c r="I171" i="31" s="1"/>
  <c r="B169" i="31"/>
  <c r="Y168" i="31"/>
  <c r="W168" i="31"/>
  <c r="I168" i="31"/>
  <c r="Y167" i="31"/>
  <c r="W167" i="31"/>
  <c r="Y166" i="31"/>
  <c r="W166" i="31"/>
  <c r="C166" i="31"/>
  <c r="E166" i="31" s="1"/>
  <c r="B166" i="31"/>
  <c r="Y165" i="31"/>
  <c r="W165" i="31"/>
  <c r="Y164" i="31"/>
  <c r="W164" i="31"/>
  <c r="Y163" i="31"/>
  <c r="W163" i="31"/>
  <c r="E163" i="31"/>
  <c r="C163" i="31"/>
  <c r="L165" i="31" s="1"/>
  <c r="B163" i="31"/>
  <c r="Y162" i="31"/>
  <c r="W162" i="31"/>
  <c r="Y161" i="31"/>
  <c r="W161" i="31"/>
  <c r="Y160" i="31"/>
  <c r="W160" i="31"/>
  <c r="C160" i="31"/>
  <c r="B160" i="31"/>
  <c r="Y159" i="31"/>
  <c r="W159" i="31"/>
  <c r="L159" i="31"/>
  <c r="Y158" i="31"/>
  <c r="W158" i="31"/>
  <c r="Y157" i="31"/>
  <c r="W157" i="31"/>
  <c r="E157" i="31"/>
  <c r="C157" i="31"/>
  <c r="I159" i="31" s="1"/>
  <c r="B157" i="31"/>
  <c r="Y156" i="31"/>
  <c r="W156" i="31"/>
  <c r="L156" i="31"/>
  <c r="Y155" i="31"/>
  <c r="W155" i="31"/>
  <c r="Y154" i="31"/>
  <c r="W154" i="31"/>
  <c r="E154" i="31"/>
  <c r="C154" i="31"/>
  <c r="I156" i="31" s="1"/>
  <c r="B154" i="31"/>
  <c r="Y153" i="31"/>
  <c r="W153" i="31"/>
  <c r="Y152" i="31"/>
  <c r="W152" i="31"/>
  <c r="Y151" i="31"/>
  <c r="W151" i="31"/>
  <c r="C151" i="31"/>
  <c r="B151" i="31"/>
  <c r="Y150" i="31"/>
  <c r="W150" i="31"/>
  <c r="L150" i="31"/>
  <c r="I150" i="31"/>
  <c r="Y149" i="31"/>
  <c r="W149" i="31"/>
  <c r="Y148" i="31"/>
  <c r="W148" i="31"/>
  <c r="E148" i="31"/>
  <c r="C148" i="31"/>
  <c r="B148" i="31"/>
  <c r="Y147" i="31"/>
  <c r="X147" i="31"/>
  <c r="Z147" i="31" s="1"/>
  <c r="W147" i="31"/>
  <c r="I147" i="31"/>
  <c r="Y146" i="31"/>
  <c r="X146" i="31"/>
  <c r="Z146" i="31" s="1"/>
  <c r="W146" i="31"/>
  <c r="Y145" i="31"/>
  <c r="W145" i="31"/>
  <c r="H145" i="31"/>
  <c r="K145" i="31" s="1"/>
  <c r="C145" i="31"/>
  <c r="E145" i="31" s="1"/>
  <c r="B145" i="31"/>
  <c r="Y144" i="31"/>
  <c r="W144" i="31"/>
  <c r="Y143" i="31"/>
  <c r="W143" i="31"/>
  <c r="Y142" i="31"/>
  <c r="W142" i="31"/>
  <c r="E142" i="31"/>
  <c r="C142" i="31"/>
  <c r="L144" i="31" s="1"/>
  <c r="B142" i="31"/>
  <c r="Y141" i="31"/>
  <c r="W141" i="31"/>
  <c r="Y140" i="31"/>
  <c r="W140" i="31"/>
  <c r="Y139" i="31"/>
  <c r="W139" i="31"/>
  <c r="C139" i="31"/>
  <c r="B139" i="31"/>
  <c r="Y138" i="31"/>
  <c r="W138" i="31"/>
  <c r="L138" i="31"/>
  <c r="Y137" i="31"/>
  <c r="W137" i="31"/>
  <c r="Y136" i="31"/>
  <c r="W136" i="31"/>
  <c r="E136" i="31"/>
  <c r="C136" i="31"/>
  <c r="I138" i="31" s="1"/>
  <c r="B136" i="31"/>
  <c r="Y135" i="31"/>
  <c r="X135" i="31"/>
  <c r="Z135" i="31" s="1"/>
  <c r="W135" i="31"/>
  <c r="I135" i="31"/>
  <c r="Y134" i="31"/>
  <c r="X134" i="31"/>
  <c r="Z134" i="31" s="1"/>
  <c r="W134" i="31"/>
  <c r="Y133" i="31"/>
  <c r="W133" i="31"/>
  <c r="H133" i="31"/>
  <c r="K133" i="31" s="1"/>
  <c r="C133" i="31"/>
  <c r="E133" i="31" s="1"/>
  <c r="B133" i="31"/>
  <c r="Y132" i="31"/>
  <c r="W132" i="31"/>
  <c r="Y131" i="31"/>
  <c r="W131" i="31"/>
  <c r="Y130" i="31"/>
  <c r="W130" i="31"/>
  <c r="E130" i="31"/>
  <c r="C130" i="31"/>
  <c r="L132" i="31" s="1"/>
  <c r="B130" i="31"/>
  <c r="Y129" i="31"/>
  <c r="W129" i="31"/>
  <c r="Y128" i="31"/>
  <c r="W128" i="31"/>
  <c r="Y127" i="31"/>
  <c r="W127" i="31"/>
  <c r="C127" i="31"/>
  <c r="B127" i="31"/>
  <c r="Y126" i="31"/>
  <c r="W126" i="31"/>
  <c r="L126" i="31"/>
  <c r="Y125" i="31"/>
  <c r="W125" i="31"/>
  <c r="Y124" i="31"/>
  <c r="W124" i="31"/>
  <c r="C124" i="31"/>
  <c r="I126" i="31" s="1"/>
  <c r="B124" i="31"/>
  <c r="Y123" i="31"/>
  <c r="W123" i="31"/>
  <c r="I123" i="31"/>
  <c r="Y122" i="31"/>
  <c r="W122" i="31"/>
  <c r="Y121" i="31"/>
  <c r="W121" i="31"/>
  <c r="C121" i="31"/>
  <c r="E121" i="31" s="1"/>
  <c r="B121" i="31"/>
  <c r="Y120" i="31"/>
  <c r="W120" i="31"/>
  <c r="Y119" i="31"/>
  <c r="W119" i="31"/>
  <c r="Y118" i="31"/>
  <c r="W118" i="31"/>
  <c r="E118" i="31"/>
  <c r="C118" i="31"/>
  <c r="L120" i="31" s="1"/>
  <c r="B118" i="31"/>
  <c r="Y117" i="31"/>
  <c r="W117" i="31"/>
  <c r="Y116" i="31"/>
  <c r="W116" i="31"/>
  <c r="Y115" i="31"/>
  <c r="W115" i="31"/>
  <c r="C115" i="31"/>
  <c r="B115" i="31"/>
  <c r="Y114" i="31"/>
  <c r="W114" i="31"/>
  <c r="L114" i="31"/>
  <c r="Y113" i="31"/>
  <c r="W113" i="31"/>
  <c r="Y112" i="31"/>
  <c r="W112" i="31"/>
  <c r="C112" i="31"/>
  <c r="I114" i="31" s="1"/>
  <c r="B112" i="31"/>
  <c r="Y111" i="31"/>
  <c r="W111" i="31"/>
  <c r="I111" i="31"/>
  <c r="Y110" i="31"/>
  <c r="W110" i="31"/>
  <c r="Y109" i="31"/>
  <c r="W109" i="31"/>
  <c r="C109" i="31"/>
  <c r="E109" i="31" s="1"/>
  <c r="B109" i="31"/>
  <c r="Y108" i="31"/>
  <c r="W108" i="31"/>
  <c r="Y107" i="31"/>
  <c r="W107" i="31"/>
  <c r="Y106" i="31"/>
  <c r="W106" i="31"/>
  <c r="E106" i="31"/>
  <c r="C106" i="31"/>
  <c r="L108" i="31" s="1"/>
  <c r="B106" i="31"/>
  <c r="Y105" i="31"/>
  <c r="W105" i="31"/>
  <c r="I105" i="31"/>
  <c r="Y104" i="31"/>
  <c r="W104" i="31"/>
  <c r="Y103" i="31"/>
  <c r="W103" i="31"/>
  <c r="E103" i="31"/>
  <c r="C103" i="31"/>
  <c r="L105" i="31" s="1"/>
  <c r="B103" i="31"/>
  <c r="Y102" i="31"/>
  <c r="W102" i="31"/>
  <c r="Y101" i="31"/>
  <c r="W101" i="31"/>
  <c r="Y100" i="31"/>
  <c r="W100" i="31"/>
  <c r="C100" i="31"/>
  <c r="B100" i="31"/>
  <c r="Y99" i="31"/>
  <c r="W99" i="31"/>
  <c r="L99" i="31"/>
  <c r="Y98" i="31"/>
  <c r="W98" i="31"/>
  <c r="Y97" i="31"/>
  <c r="W97" i="31"/>
  <c r="C97" i="31"/>
  <c r="I99" i="31" s="1"/>
  <c r="B97" i="31"/>
  <c r="Y96" i="31"/>
  <c r="W96" i="31"/>
  <c r="I96" i="31"/>
  <c r="Y95" i="31"/>
  <c r="W95" i="31"/>
  <c r="Y94" i="31"/>
  <c r="W94" i="31"/>
  <c r="U94" i="31"/>
  <c r="H283" i="31" s="1"/>
  <c r="K283" i="31" s="1"/>
  <c r="C94" i="31"/>
  <c r="E94" i="31" s="1"/>
  <c r="B94" i="31"/>
  <c r="Y93" i="31"/>
  <c r="W93" i="31"/>
  <c r="U93" i="31"/>
  <c r="H280" i="31" s="1"/>
  <c r="K280" i="31" s="1"/>
  <c r="L93" i="31"/>
  <c r="Y92" i="31"/>
  <c r="W92" i="31"/>
  <c r="U92" i="31"/>
  <c r="H277" i="31" s="1"/>
  <c r="K277" i="31" s="1"/>
  <c r="Y91" i="31"/>
  <c r="W91" i="31"/>
  <c r="U91" i="31"/>
  <c r="H274" i="31" s="1"/>
  <c r="K274" i="31" s="1"/>
  <c r="E91" i="31"/>
  <c r="C91" i="31"/>
  <c r="I93" i="31" s="1"/>
  <c r="B91" i="31"/>
  <c r="Y90" i="31"/>
  <c r="W90" i="31"/>
  <c r="U90" i="31"/>
  <c r="H271" i="31" s="1"/>
  <c r="K271" i="31" s="1"/>
  <c r="Y89" i="31"/>
  <c r="W89" i="31"/>
  <c r="U89" i="31"/>
  <c r="H268" i="31" s="1"/>
  <c r="K268" i="31" s="1"/>
  <c r="Y88" i="31"/>
  <c r="W88" i="31"/>
  <c r="U88" i="31"/>
  <c r="H265" i="31" s="1"/>
  <c r="K265" i="31" s="1"/>
  <c r="K88" i="31"/>
  <c r="C88" i="31"/>
  <c r="L90" i="31" s="1"/>
  <c r="B88" i="31"/>
  <c r="Y87" i="31"/>
  <c r="X87" i="31"/>
  <c r="W87" i="31"/>
  <c r="U87" i="31"/>
  <c r="H262" i="31" s="1"/>
  <c r="K262" i="31" s="1"/>
  <c r="L87" i="31"/>
  <c r="Y86" i="31"/>
  <c r="W86" i="31"/>
  <c r="U86" i="31"/>
  <c r="H259" i="31" s="1"/>
  <c r="K259" i="31" s="1"/>
  <c r="Y85" i="31"/>
  <c r="W85" i="31"/>
  <c r="U85" i="31"/>
  <c r="H256" i="31" s="1"/>
  <c r="K256" i="31" s="1"/>
  <c r="E85" i="31"/>
  <c r="C85" i="31"/>
  <c r="I87" i="31" s="1"/>
  <c r="B85" i="31"/>
  <c r="Y84" i="31"/>
  <c r="W84" i="31"/>
  <c r="U84" i="31"/>
  <c r="H253" i="31" s="1"/>
  <c r="K253" i="31" s="1"/>
  <c r="Y83" i="31"/>
  <c r="W83" i="31"/>
  <c r="U83" i="31"/>
  <c r="H250" i="31" s="1"/>
  <c r="K250" i="31" s="1"/>
  <c r="Y82" i="31"/>
  <c r="W82" i="31"/>
  <c r="U82" i="31"/>
  <c r="H247" i="31" s="1"/>
  <c r="K247" i="31" s="1"/>
  <c r="C82" i="31"/>
  <c r="L84" i="31" s="1"/>
  <c r="B82" i="31"/>
  <c r="Y81" i="31"/>
  <c r="W81" i="31"/>
  <c r="U81" i="31"/>
  <c r="H244" i="31" s="1"/>
  <c r="K244" i="31" s="1"/>
  <c r="L81" i="31"/>
  <c r="Y80" i="31"/>
  <c r="W80" i="31"/>
  <c r="U80" i="31"/>
  <c r="H241" i="31" s="1"/>
  <c r="K241" i="31" s="1"/>
  <c r="Y79" i="31"/>
  <c r="W79" i="31"/>
  <c r="U79" i="31"/>
  <c r="H238" i="31" s="1"/>
  <c r="K238" i="31" s="1"/>
  <c r="E79" i="31"/>
  <c r="C79" i="31"/>
  <c r="I81" i="31" s="1"/>
  <c r="B79" i="31"/>
  <c r="Y78" i="31"/>
  <c r="W78" i="31"/>
  <c r="U78" i="31"/>
  <c r="H235" i="31" s="1"/>
  <c r="K235" i="31" s="1"/>
  <c r="Y77" i="31"/>
  <c r="W77" i="31"/>
  <c r="U77" i="31"/>
  <c r="H232" i="31" s="1"/>
  <c r="K232" i="31" s="1"/>
  <c r="Y76" i="31"/>
  <c r="W76" i="31"/>
  <c r="U76" i="31"/>
  <c r="H229" i="31" s="1"/>
  <c r="K229" i="31" s="1"/>
  <c r="C76" i="31"/>
  <c r="L78" i="31" s="1"/>
  <c r="B76" i="31"/>
  <c r="Y75" i="31"/>
  <c r="W75" i="31"/>
  <c r="U75" i="31"/>
  <c r="H226" i="31" s="1"/>
  <c r="K226" i="31" s="1"/>
  <c r="L75" i="31"/>
  <c r="Y74" i="31"/>
  <c r="W74" i="31"/>
  <c r="U74" i="31"/>
  <c r="H223" i="31" s="1"/>
  <c r="K223" i="31" s="1"/>
  <c r="Y73" i="31"/>
  <c r="W73" i="31"/>
  <c r="U73" i="31"/>
  <c r="H220" i="31" s="1"/>
  <c r="K220" i="31" s="1"/>
  <c r="E73" i="31"/>
  <c r="C73" i="31"/>
  <c r="I75" i="31" s="1"/>
  <c r="B73" i="31"/>
  <c r="Y72" i="31"/>
  <c r="W72" i="31"/>
  <c r="U72" i="31"/>
  <c r="H217" i="31" s="1"/>
  <c r="K217" i="31" s="1"/>
  <c r="Y71" i="31"/>
  <c r="W71" i="31"/>
  <c r="U71" i="31"/>
  <c r="H214" i="31" s="1"/>
  <c r="K214" i="31" s="1"/>
  <c r="Y70" i="31"/>
  <c r="W70" i="31"/>
  <c r="U70" i="31"/>
  <c r="H211" i="31" s="1"/>
  <c r="K211" i="31" s="1"/>
  <c r="C70" i="31"/>
  <c r="I72" i="31" s="1"/>
  <c r="B70" i="31"/>
  <c r="Y69" i="31"/>
  <c r="X69" i="31"/>
  <c r="W69" i="31"/>
  <c r="AA69" i="31" s="1"/>
  <c r="U69" i="31"/>
  <c r="H208" i="31" s="1"/>
  <c r="K208" i="31" s="1"/>
  <c r="L69" i="31"/>
  <c r="I69" i="31"/>
  <c r="Y68" i="31"/>
  <c r="X68" i="31"/>
  <c r="Z68" i="31" s="1"/>
  <c r="O207" i="31" s="1"/>
  <c r="W68" i="31"/>
  <c r="U68" i="31"/>
  <c r="H205" i="31" s="1"/>
  <c r="K205" i="31" s="1"/>
  <c r="Y67" i="31"/>
  <c r="W67" i="31"/>
  <c r="U67" i="31"/>
  <c r="H202" i="31" s="1"/>
  <c r="K202" i="31" s="1"/>
  <c r="E67" i="31"/>
  <c r="C67" i="31"/>
  <c r="B67" i="31"/>
  <c r="Y66" i="31"/>
  <c r="W66" i="31"/>
  <c r="U66" i="31"/>
  <c r="H199" i="31" s="1"/>
  <c r="K199" i="31" s="1"/>
  <c r="Y65" i="31"/>
  <c r="W65" i="31"/>
  <c r="U65" i="31"/>
  <c r="H196" i="31" s="1"/>
  <c r="K196" i="31" s="1"/>
  <c r="Y64" i="31"/>
  <c r="X64" i="31"/>
  <c r="Z64" i="31" s="1"/>
  <c r="O195" i="31" s="1"/>
  <c r="W64" i="31"/>
  <c r="U64" i="31"/>
  <c r="H193" i="31" s="1"/>
  <c r="K193" i="31" s="1"/>
  <c r="C64" i="31"/>
  <c r="I66" i="31" s="1"/>
  <c r="B64" i="31"/>
  <c r="Y63" i="31"/>
  <c r="W63" i="31"/>
  <c r="U63" i="31"/>
  <c r="H190" i="31" s="1"/>
  <c r="K190" i="31" s="1"/>
  <c r="Y62" i="31"/>
  <c r="W62" i="31"/>
  <c r="U62" i="31"/>
  <c r="H187" i="31" s="1"/>
  <c r="K187" i="31" s="1"/>
  <c r="Y61" i="31"/>
  <c r="W61" i="31"/>
  <c r="U61" i="31"/>
  <c r="H184" i="31" s="1"/>
  <c r="K184" i="31" s="1"/>
  <c r="C61" i="31"/>
  <c r="L63" i="31" s="1"/>
  <c r="B61" i="31"/>
  <c r="Y60" i="31"/>
  <c r="X60" i="31"/>
  <c r="W60" i="31"/>
  <c r="AA60" i="31" s="1"/>
  <c r="U60" i="31"/>
  <c r="H181" i="31" s="1"/>
  <c r="K181" i="31" s="1"/>
  <c r="L60" i="31"/>
  <c r="Y59" i="31"/>
  <c r="W59" i="31"/>
  <c r="U59" i="31"/>
  <c r="H178" i="31" s="1"/>
  <c r="K178" i="31" s="1"/>
  <c r="Y58" i="31"/>
  <c r="W58" i="31"/>
  <c r="U58" i="31"/>
  <c r="H175" i="31" s="1"/>
  <c r="K175" i="31" s="1"/>
  <c r="E58" i="31"/>
  <c r="C58" i="31"/>
  <c r="I60" i="31" s="1"/>
  <c r="B58" i="31"/>
  <c r="Y57" i="31"/>
  <c r="W57" i="31"/>
  <c r="U57" i="31"/>
  <c r="H172" i="31" s="1"/>
  <c r="K172" i="31" s="1"/>
  <c r="Y56" i="31"/>
  <c r="W56" i="31"/>
  <c r="U56" i="31"/>
  <c r="H169" i="31" s="1"/>
  <c r="K169" i="31" s="1"/>
  <c r="Y55" i="31"/>
  <c r="W55" i="31"/>
  <c r="U55" i="31"/>
  <c r="H166" i="31" s="1"/>
  <c r="K166" i="31" s="1"/>
  <c r="C55" i="31"/>
  <c r="L57" i="31" s="1"/>
  <c r="B55" i="31"/>
  <c r="Y54" i="31"/>
  <c r="X54" i="31"/>
  <c r="W54" i="31"/>
  <c r="AA54" i="31" s="1"/>
  <c r="U54" i="31"/>
  <c r="H163" i="31" s="1"/>
  <c r="K163" i="31" s="1"/>
  <c r="L54" i="31"/>
  <c r="Y53" i="31"/>
  <c r="W53" i="31"/>
  <c r="U53" i="31"/>
  <c r="Y52" i="31"/>
  <c r="W52" i="31"/>
  <c r="U52" i="31"/>
  <c r="E52" i="31"/>
  <c r="C52" i="31"/>
  <c r="I54" i="31" s="1"/>
  <c r="B52" i="31"/>
  <c r="Y51" i="31"/>
  <c r="W51" i="31"/>
  <c r="U51" i="31"/>
  <c r="H154" i="31" s="1"/>
  <c r="K154" i="31" s="1"/>
  <c r="Y50" i="31"/>
  <c r="W50" i="31"/>
  <c r="U50" i="31"/>
  <c r="H151" i="31" s="1"/>
  <c r="K151" i="31" s="1"/>
  <c r="Y49" i="31"/>
  <c r="W49" i="31"/>
  <c r="U49" i="31"/>
  <c r="H148" i="31" s="1"/>
  <c r="K148" i="31" s="1"/>
  <c r="C49" i="31"/>
  <c r="L51" i="31" s="1"/>
  <c r="B49" i="31"/>
  <c r="Y48" i="31"/>
  <c r="X48" i="31"/>
  <c r="W48" i="31"/>
  <c r="AA48" i="31" s="1"/>
  <c r="U48" i="31"/>
  <c r="L48" i="31"/>
  <c r="Y47" i="31"/>
  <c r="W47" i="31"/>
  <c r="U47" i="31"/>
  <c r="H142" i="31" s="1"/>
  <c r="K142" i="31" s="1"/>
  <c r="Y46" i="31"/>
  <c r="W46" i="31"/>
  <c r="U46" i="31"/>
  <c r="H139" i="31" s="1"/>
  <c r="K139" i="31" s="1"/>
  <c r="E46" i="31"/>
  <c r="C46" i="31"/>
  <c r="I48" i="31" s="1"/>
  <c r="B46" i="31"/>
  <c r="Y45" i="31"/>
  <c r="W45" i="31"/>
  <c r="U45" i="31"/>
  <c r="H136" i="31" s="1"/>
  <c r="K136" i="31" s="1"/>
  <c r="Y44" i="31"/>
  <c r="W44" i="31"/>
  <c r="U44" i="31"/>
  <c r="Y43" i="31"/>
  <c r="W43" i="31"/>
  <c r="U43" i="31"/>
  <c r="H130" i="31" s="1"/>
  <c r="K130" i="31" s="1"/>
  <c r="C43" i="31"/>
  <c r="L45" i="31" s="1"/>
  <c r="B43" i="31"/>
  <c r="Y42" i="31"/>
  <c r="X42" i="31"/>
  <c r="W42" i="31"/>
  <c r="AA42" i="31" s="1"/>
  <c r="U42" i="31"/>
  <c r="H127" i="31" s="1"/>
  <c r="K127" i="31" s="1"/>
  <c r="L42" i="31"/>
  <c r="Y41" i="31"/>
  <c r="W41" i="31"/>
  <c r="U41" i="31"/>
  <c r="H124" i="31" s="1"/>
  <c r="K124" i="31" s="1"/>
  <c r="Y40" i="31"/>
  <c r="W40" i="31"/>
  <c r="U40" i="31"/>
  <c r="H121" i="31" s="1"/>
  <c r="K121" i="31" s="1"/>
  <c r="E40" i="31"/>
  <c r="C40" i="31"/>
  <c r="I42" i="31" s="1"/>
  <c r="B40" i="31"/>
  <c r="Y39" i="31"/>
  <c r="W39" i="31"/>
  <c r="U39" i="31"/>
  <c r="H118" i="31" s="1"/>
  <c r="K118" i="31" s="1"/>
  <c r="Y38" i="31"/>
  <c r="W38" i="31"/>
  <c r="U38" i="31"/>
  <c r="H115" i="31" s="1"/>
  <c r="K115" i="31" s="1"/>
  <c r="Y37" i="31"/>
  <c r="W37" i="31"/>
  <c r="U37" i="31"/>
  <c r="H112" i="31" s="1"/>
  <c r="K112" i="31" s="1"/>
  <c r="C37" i="31"/>
  <c r="L39" i="31" s="1"/>
  <c r="B37" i="31"/>
  <c r="Y36" i="31"/>
  <c r="X36" i="31"/>
  <c r="W36" i="31"/>
  <c r="AA36" i="31" s="1"/>
  <c r="U36" i="31"/>
  <c r="H109" i="31" s="1"/>
  <c r="K109" i="31" s="1"/>
  <c r="L36" i="31"/>
  <c r="Y35" i="31"/>
  <c r="W35" i="31"/>
  <c r="U35" i="31"/>
  <c r="H106" i="31" s="1"/>
  <c r="K106" i="31" s="1"/>
  <c r="Y34" i="31"/>
  <c r="W34" i="31"/>
  <c r="U34" i="31"/>
  <c r="H103" i="31" s="1"/>
  <c r="K103" i="31" s="1"/>
  <c r="E34" i="31"/>
  <c r="C34" i="31"/>
  <c r="I36" i="31" s="1"/>
  <c r="B34" i="31"/>
  <c r="Y33" i="31"/>
  <c r="W33" i="31"/>
  <c r="U33" i="31"/>
  <c r="H100" i="31" s="1"/>
  <c r="K100" i="31" s="1"/>
  <c r="Y32" i="31"/>
  <c r="W32" i="31"/>
  <c r="U32" i="31"/>
  <c r="H97" i="31" s="1"/>
  <c r="K97" i="31" s="1"/>
  <c r="Y31" i="31"/>
  <c r="W31" i="31"/>
  <c r="U31" i="31"/>
  <c r="H94" i="31" s="1"/>
  <c r="K94" i="31" s="1"/>
  <c r="C31" i="31"/>
  <c r="L33" i="31" s="1"/>
  <c r="B31" i="31"/>
  <c r="Y30" i="31"/>
  <c r="X30" i="31"/>
  <c r="W30" i="31"/>
  <c r="AA30" i="31" s="1"/>
  <c r="U30" i="31"/>
  <c r="H91" i="31" s="1"/>
  <c r="K91" i="31" s="1"/>
  <c r="L30" i="31"/>
  <c r="Y29" i="31"/>
  <c r="W29" i="31"/>
  <c r="U29" i="31"/>
  <c r="H88" i="31" s="1"/>
  <c r="Y28" i="31"/>
  <c r="W28" i="31"/>
  <c r="U28" i="31"/>
  <c r="H85" i="31" s="1"/>
  <c r="K85" i="31" s="1"/>
  <c r="E28" i="31"/>
  <c r="C28" i="31"/>
  <c r="I30" i="31" s="1"/>
  <c r="B28" i="31"/>
  <c r="Y27" i="31"/>
  <c r="W27" i="31"/>
  <c r="U27" i="31"/>
  <c r="H82" i="31" s="1"/>
  <c r="K82" i="31" s="1"/>
  <c r="Y26" i="31"/>
  <c r="W26" i="31"/>
  <c r="U26" i="31"/>
  <c r="H79" i="31" s="1"/>
  <c r="K79" i="31" s="1"/>
  <c r="Y25" i="31"/>
  <c r="W25" i="31"/>
  <c r="U25" i="31"/>
  <c r="H76" i="31" s="1"/>
  <c r="K76" i="31" s="1"/>
  <c r="C25" i="31"/>
  <c r="L27" i="31" s="1"/>
  <c r="B25" i="31"/>
  <c r="Y24" i="31"/>
  <c r="X24" i="31"/>
  <c r="W24" i="31"/>
  <c r="AA24" i="31" s="1"/>
  <c r="U24" i="31"/>
  <c r="H73" i="31" s="1"/>
  <c r="K73" i="31" s="1"/>
  <c r="L24" i="31"/>
  <c r="Y23" i="31"/>
  <c r="W23" i="31"/>
  <c r="U23" i="31"/>
  <c r="H70" i="31" s="1"/>
  <c r="K70" i="31" s="1"/>
  <c r="Y22" i="31"/>
  <c r="W22" i="31"/>
  <c r="U22" i="31"/>
  <c r="H67" i="31" s="1"/>
  <c r="K67" i="31" s="1"/>
  <c r="E22" i="31"/>
  <c r="C22" i="31"/>
  <c r="I24" i="31" s="1"/>
  <c r="B22" i="31"/>
  <c r="Y21" i="31"/>
  <c r="W21" i="31"/>
  <c r="U21" i="31"/>
  <c r="H64" i="31" s="1"/>
  <c r="K64" i="31" s="1"/>
  <c r="Y20" i="31"/>
  <c r="W20" i="31"/>
  <c r="U20" i="31"/>
  <c r="H61" i="31" s="1"/>
  <c r="K61" i="31" s="1"/>
  <c r="Y19" i="31"/>
  <c r="W19" i="31"/>
  <c r="U19" i="31"/>
  <c r="H58" i="31" s="1"/>
  <c r="K58" i="31" s="1"/>
  <c r="K19" i="31"/>
  <c r="H19" i="31"/>
  <c r="C19" i="31"/>
  <c r="L21" i="31" s="1"/>
  <c r="B19" i="31"/>
  <c r="Y18" i="31"/>
  <c r="X18" i="31"/>
  <c r="W18" i="31"/>
  <c r="AA18" i="31" s="1"/>
  <c r="U18" i="31"/>
  <c r="H55" i="31" s="1"/>
  <c r="K55" i="31" s="1"/>
  <c r="L18" i="31"/>
  <c r="Y17" i="31"/>
  <c r="W17" i="31"/>
  <c r="U17" i="31"/>
  <c r="H52" i="31" s="1"/>
  <c r="K52" i="31" s="1"/>
  <c r="Y16" i="31"/>
  <c r="W16" i="31"/>
  <c r="U16" i="31"/>
  <c r="H49" i="31" s="1"/>
  <c r="K49" i="31" s="1"/>
  <c r="E16" i="31"/>
  <c r="C16" i="31"/>
  <c r="I18" i="31" s="1"/>
  <c r="B16" i="31"/>
  <c r="Y15" i="31"/>
  <c r="W15" i="31"/>
  <c r="U15" i="31"/>
  <c r="H46" i="31" s="1"/>
  <c r="K46" i="31" s="1"/>
  <c r="Y14" i="31"/>
  <c r="W14" i="31"/>
  <c r="U14" i="31"/>
  <c r="H43" i="31" s="1"/>
  <c r="K43" i="31" s="1"/>
  <c r="Y13" i="31"/>
  <c r="X13" i="31"/>
  <c r="Z13" i="31" s="1"/>
  <c r="O42" i="31" s="1"/>
  <c r="W13" i="31"/>
  <c r="AA13" i="31" s="1"/>
  <c r="U13" i="31"/>
  <c r="H40" i="31" s="1"/>
  <c r="K40" i="31" s="1"/>
  <c r="K13" i="31"/>
  <c r="H13" i="31"/>
  <c r="C13" i="31"/>
  <c r="L15" i="31" s="1"/>
  <c r="B13" i="31"/>
  <c r="Y12" i="31"/>
  <c r="X12" i="31"/>
  <c r="W12" i="31"/>
  <c r="AA12" i="31" s="1"/>
  <c r="U12" i="31"/>
  <c r="H37" i="31" s="1"/>
  <c r="K37" i="31" s="1"/>
  <c r="L12" i="31"/>
  <c r="Y11" i="31"/>
  <c r="X11" i="31"/>
  <c r="Z11" i="31" s="1"/>
  <c r="O36" i="31" s="1"/>
  <c r="W11" i="31"/>
  <c r="AA11" i="31" s="1"/>
  <c r="U11" i="31"/>
  <c r="H34" i="31" s="1"/>
  <c r="K34" i="31" s="1"/>
  <c r="Y10" i="31"/>
  <c r="X10" i="31"/>
  <c r="W10" i="31"/>
  <c r="Z10" i="31" s="1"/>
  <c r="O33" i="31" s="1"/>
  <c r="U10" i="31"/>
  <c r="H31" i="31" s="1"/>
  <c r="K31" i="31" s="1"/>
  <c r="E10" i="31"/>
  <c r="C10" i="31"/>
  <c r="I12" i="31" s="1"/>
  <c r="B10" i="31"/>
  <c r="Y9" i="31"/>
  <c r="W9" i="31"/>
  <c r="U9" i="31"/>
  <c r="H28" i="31" s="1"/>
  <c r="K28" i="31" s="1"/>
  <c r="Y8" i="31"/>
  <c r="X8" i="31"/>
  <c r="W8" i="31"/>
  <c r="Z8" i="31" s="1"/>
  <c r="O27" i="31" s="1"/>
  <c r="U8" i="31"/>
  <c r="H25" i="31" s="1"/>
  <c r="K25" i="31" s="1"/>
  <c r="Y7" i="31"/>
  <c r="X7" i="31"/>
  <c r="Z7" i="31" s="1"/>
  <c r="O24" i="31" s="1"/>
  <c r="W7" i="31"/>
  <c r="AA7" i="31" s="1"/>
  <c r="U7" i="31"/>
  <c r="H22" i="31" s="1"/>
  <c r="K22" i="31" s="1"/>
  <c r="C7" i="31"/>
  <c r="L9" i="31" s="1"/>
  <c r="B7" i="31"/>
  <c r="Y6" i="31"/>
  <c r="X6" i="31"/>
  <c r="W6" i="31"/>
  <c r="AA6" i="31" s="1"/>
  <c r="U6" i="31"/>
  <c r="Y5" i="31"/>
  <c r="W5" i="31"/>
  <c r="U5" i="31"/>
  <c r="H16" i="31" s="1"/>
  <c r="K16" i="31" s="1"/>
  <c r="Y4" i="31"/>
  <c r="X4" i="31"/>
  <c r="W4" i="31"/>
  <c r="AA4" i="31" s="1"/>
  <c r="U4" i="31"/>
  <c r="AF3" i="31"/>
  <c r="A2" i="31" s="1"/>
  <c r="Y3" i="31"/>
  <c r="X3" i="31"/>
  <c r="W3" i="31"/>
  <c r="Z3" i="31" s="1"/>
  <c r="O12" i="31" s="1"/>
  <c r="U3" i="31"/>
  <c r="H10" i="31" s="1"/>
  <c r="K10" i="31" s="1"/>
  <c r="AI2" i="31"/>
  <c r="Y2" i="31"/>
  <c r="W2" i="31"/>
  <c r="U2" i="31"/>
  <c r="H7" i="31" s="1"/>
  <c r="K7" i="31" s="1"/>
  <c r="X1" i="31"/>
  <c r="X93" i="31" s="1"/>
  <c r="Z93" i="31" s="1"/>
  <c r="O282" i="31" s="1"/>
  <c r="F67" i="11"/>
  <c r="L65" i="11"/>
  <c r="G65" i="11"/>
  <c r="D65" i="11"/>
  <c r="G67" i="11" s="1"/>
  <c r="F64" i="11"/>
  <c r="L62" i="11"/>
  <c r="G62" i="11"/>
  <c r="D62" i="11"/>
  <c r="G64" i="11" s="1"/>
  <c r="F61" i="11"/>
  <c r="L59" i="11"/>
  <c r="G59" i="11"/>
  <c r="D59" i="11"/>
  <c r="G61" i="11" s="1"/>
  <c r="F58" i="11"/>
  <c r="L56" i="11"/>
  <c r="G56" i="11"/>
  <c r="D56" i="11"/>
  <c r="G58" i="11" s="1"/>
  <c r="F55" i="11"/>
  <c r="L54" i="11"/>
  <c r="L53" i="11"/>
  <c r="G53" i="11"/>
  <c r="D53" i="11"/>
  <c r="G55" i="11" s="1"/>
  <c r="F52" i="11"/>
  <c r="L50" i="11"/>
  <c r="G50" i="11"/>
  <c r="D50" i="11"/>
  <c r="G52" i="11" s="1"/>
  <c r="G49" i="11"/>
  <c r="F49" i="11"/>
  <c r="CC48" i="11"/>
  <c r="L48" i="11"/>
  <c r="L47" i="11"/>
  <c r="G47" i="11"/>
  <c r="D47" i="11"/>
  <c r="F46" i="11"/>
  <c r="L44" i="11"/>
  <c r="G44" i="11"/>
  <c r="D44" i="11"/>
  <c r="G46" i="11" s="1"/>
  <c r="F43" i="11"/>
  <c r="L41" i="11"/>
  <c r="G41" i="11"/>
  <c r="D41" i="11"/>
  <c r="G43" i="11" s="1"/>
  <c r="F40" i="11"/>
  <c r="L38" i="11"/>
  <c r="G38" i="11"/>
  <c r="D38" i="11"/>
  <c r="G40" i="11" s="1"/>
  <c r="F37" i="11"/>
  <c r="L35" i="11"/>
  <c r="G35" i="11"/>
  <c r="D35" i="11"/>
  <c r="G37" i="11" s="1"/>
  <c r="F34" i="11"/>
  <c r="L32" i="11"/>
  <c r="G32" i="11"/>
  <c r="D32" i="11"/>
  <c r="G34" i="11" s="1"/>
  <c r="F31" i="11"/>
  <c r="L29" i="11"/>
  <c r="G29" i="11"/>
  <c r="D29" i="11"/>
  <c r="G31" i="11" s="1"/>
  <c r="F28" i="11"/>
  <c r="L27" i="11"/>
  <c r="L26" i="11"/>
  <c r="G26" i="11"/>
  <c r="D26" i="11"/>
  <c r="G28" i="11" s="1"/>
  <c r="F25" i="11"/>
  <c r="L23" i="11"/>
  <c r="G23" i="11"/>
  <c r="D23" i="11"/>
  <c r="G25" i="11" s="1"/>
  <c r="F22" i="11"/>
  <c r="L20" i="11"/>
  <c r="G20" i="11"/>
  <c r="D20" i="11"/>
  <c r="G22" i="11" s="1"/>
  <c r="F19" i="11"/>
  <c r="L17" i="11"/>
  <c r="G17" i="11"/>
  <c r="D17" i="11"/>
  <c r="G19" i="11" s="1"/>
  <c r="F16" i="11"/>
  <c r="L14" i="11"/>
  <c r="G14" i="11"/>
  <c r="D14" i="11"/>
  <c r="G16" i="11" s="1"/>
  <c r="F13" i="11"/>
  <c r="L11" i="11"/>
  <c r="G11" i="11"/>
  <c r="D11" i="11"/>
  <c r="G13" i="11" s="1"/>
  <c r="F10" i="11"/>
  <c r="L8" i="11"/>
  <c r="G8" i="11"/>
  <c r="D8" i="11"/>
  <c r="G10" i="11" s="1"/>
  <c r="F7" i="11"/>
  <c r="L5" i="11"/>
  <c r="G5" i="11"/>
  <c r="D5" i="11"/>
  <c r="G7" i="11" s="1"/>
  <c r="Z32" i="31" l="1"/>
  <c r="O99" i="31" s="1"/>
  <c r="Z52" i="31"/>
  <c r="O159" i="31" s="1"/>
  <c r="Z34" i="31"/>
  <c r="O105" i="31" s="1"/>
  <c r="Z22" i="31"/>
  <c r="O69" i="31" s="1"/>
  <c r="AA8" i="31"/>
  <c r="AA34" i="31"/>
  <c r="AA93" i="31"/>
  <c r="L102" i="31"/>
  <c r="I102" i="31"/>
  <c r="E100" i="31"/>
  <c r="I9" i="31"/>
  <c r="X14" i="31"/>
  <c r="Z14" i="31" s="1"/>
  <c r="O45" i="31" s="1"/>
  <c r="I15" i="31"/>
  <c r="X16" i="31"/>
  <c r="Z16" i="31" s="1"/>
  <c r="O51" i="31" s="1"/>
  <c r="X20" i="31"/>
  <c r="Z20" i="31" s="1"/>
  <c r="O63" i="31" s="1"/>
  <c r="I21" i="31"/>
  <c r="X22" i="31"/>
  <c r="X26" i="31"/>
  <c r="Z26" i="31" s="1"/>
  <c r="O81" i="31" s="1"/>
  <c r="I27" i="31"/>
  <c r="X28" i="31"/>
  <c r="Z28" i="31" s="1"/>
  <c r="O87" i="31" s="1"/>
  <c r="X32" i="31"/>
  <c r="I33" i="31"/>
  <c r="X34" i="31"/>
  <c r="X38" i="31"/>
  <c r="Z38" i="31" s="1"/>
  <c r="O117" i="31" s="1"/>
  <c r="I39" i="31"/>
  <c r="X40" i="31"/>
  <c r="AA40" i="31" s="1"/>
  <c r="X44" i="31"/>
  <c r="Z44" i="31" s="1"/>
  <c r="O135" i="31" s="1"/>
  <c r="I45" i="31"/>
  <c r="X46" i="31"/>
  <c r="Z46" i="31" s="1"/>
  <c r="O141" i="31" s="1"/>
  <c r="X50" i="31"/>
  <c r="AA50" i="31" s="1"/>
  <c r="I51" i="31"/>
  <c r="X52" i="31"/>
  <c r="X56" i="31"/>
  <c r="AA56" i="31" s="1"/>
  <c r="I57" i="31"/>
  <c r="X58" i="31"/>
  <c r="Z58" i="31" s="1"/>
  <c r="O177" i="31" s="1"/>
  <c r="X62" i="31"/>
  <c r="Z62" i="31" s="1"/>
  <c r="O189" i="31" s="1"/>
  <c r="I63" i="31"/>
  <c r="X65" i="31"/>
  <c r="Z65" i="31" s="1"/>
  <c r="O198" i="31" s="1"/>
  <c r="X70" i="31"/>
  <c r="Z70" i="31" s="1"/>
  <c r="O213" i="31" s="1"/>
  <c r="X73" i="31"/>
  <c r="AA74" i="31"/>
  <c r="AA90" i="31"/>
  <c r="AA10" i="31"/>
  <c r="AA14" i="31"/>
  <c r="AA22" i="31"/>
  <c r="AA28" i="31"/>
  <c r="AA32" i="31"/>
  <c r="AA46" i="31"/>
  <c r="AA52" i="31"/>
  <c r="AA58" i="31"/>
  <c r="AA62" i="31"/>
  <c r="AA65" i="31"/>
  <c r="Z73" i="31"/>
  <c r="O222" i="31" s="1"/>
  <c r="X183" i="31"/>
  <c r="Z183" i="31" s="1"/>
  <c r="X182" i="31"/>
  <c r="Z182" i="31" s="1"/>
  <c r="X178" i="31"/>
  <c r="X171" i="31"/>
  <c r="X170" i="31"/>
  <c r="X166" i="31"/>
  <c r="X159" i="31"/>
  <c r="X158" i="31"/>
  <c r="X186" i="31"/>
  <c r="Z186" i="31" s="1"/>
  <c r="X185" i="31"/>
  <c r="Z185" i="31" s="1"/>
  <c r="X181" i="31"/>
  <c r="Z181" i="31" s="1"/>
  <c r="X174" i="31"/>
  <c r="Z174" i="31" s="1"/>
  <c r="X173" i="31"/>
  <c r="Z173" i="31" s="1"/>
  <c r="X169" i="31"/>
  <c r="Z169" i="31" s="1"/>
  <c r="X162" i="31"/>
  <c r="Z162" i="31" s="1"/>
  <c r="X161" i="31"/>
  <c r="Z161" i="31" s="1"/>
  <c r="X184" i="31"/>
  <c r="AA184" i="31" s="1"/>
  <c r="X177" i="31"/>
  <c r="AA177" i="31" s="1"/>
  <c r="X176" i="31"/>
  <c r="X172" i="31"/>
  <c r="X165" i="31"/>
  <c r="X164" i="31"/>
  <c r="Z164" i="31" s="1"/>
  <c r="X160" i="31"/>
  <c r="X180" i="31"/>
  <c r="X179" i="31"/>
  <c r="X150" i="31"/>
  <c r="AA150" i="31" s="1"/>
  <c r="X149" i="31"/>
  <c r="X145" i="31"/>
  <c r="X138" i="31"/>
  <c r="X137" i="31"/>
  <c r="AA137" i="31" s="1"/>
  <c r="X133" i="31"/>
  <c r="X126" i="31"/>
  <c r="X125" i="31"/>
  <c r="X121" i="31"/>
  <c r="X114" i="31"/>
  <c r="X113" i="31"/>
  <c r="X109" i="31"/>
  <c r="X163" i="31"/>
  <c r="X157" i="31"/>
  <c r="Z157" i="31" s="1"/>
  <c r="X153" i="31"/>
  <c r="Z153" i="31" s="1"/>
  <c r="X152" i="31"/>
  <c r="Z152" i="31" s="1"/>
  <c r="X148" i="31"/>
  <c r="Z148" i="31" s="1"/>
  <c r="X141" i="31"/>
  <c r="Z141" i="31" s="1"/>
  <c r="X140" i="31"/>
  <c r="Z140" i="31" s="1"/>
  <c r="X136" i="31"/>
  <c r="Z136" i="31" s="1"/>
  <c r="X129" i="31"/>
  <c r="Z129" i="31" s="1"/>
  <c r="X128" i="31"/>
  <c r="Z128" i="31" s="1"/>
  <c r="X124" i="31"/>
  <c r="Z124" i="31" s="1"/>
  <c r="X117" i="31"/>
  <c r="Z117" i="31" s="1"/>
  <c r="X116" i="31"/>
  <c r="Z116" i="31" s="1"/>
  <c r="X112" i="31"/>
  <c r="Z112" i="31" s="1"/>
  <c r="X175" i="31"/>
  <c r="AA175" i="31" s="1"/>
  <c r="X156" i="31"/>
  <c r="X155" i="31"/>
  <c r="X151" i="31"/>
  <c r="X144" i="31"/>
  <c r="AA144" i="31" s="1"/>
  <c r="X143" i="31"/>
  <c r="X139" i="31"/>
  <c r="Z139" i="31" s="1"/>
  <c r="X132" i="31"/>
  <c r="AA132" i="31" s="1"/>
  <c r="X131" i="31"/>
  <c r="X127" i="31"/>
  <c r="X120" i="31"/>
  <c r="Z120" i="31" s="1"/>
  <c r="X119" i="31"/>
  <c r="X115" i="31"/>
  <c r="AA115" i="31" s="1"/>
  <c r="X108" i="31"/>
  <c r="X107" i="31"/>
  <c r="AA107" i="31" s="1"/>
  <c r="X168" i="31"/>
  <c r="X167" i="31"/>
  <c r="X154" i="31"/>
  <c r="Z154" i="31" s="1"/>
  <c r="X118" i="31"/>
  <c r="Z118" i="31" s="1"/>
  <c r="X106" i="31"/>
  <c r="Z106" i="31" s="1"/>
  <c r="X99" i="31"/>
  <c r="AA99" i="31" s="1"/>
  <c r="X98" i="31"/>
  <c r="X94" i="31"/>
  <c r="Z94" i="31" s="1"/>
  <c r="O285" i="31" s="1"/>
  <c r="X92" i="31"/>
  <c r="Z92" i="31" s="1"/>
  <c r="O279" i="31" s="1"/>
  <c r="X88" i="31"/>
  <c r="Z88" i="31" s="1"/>
  <c r="O267" i="31" s="1"/>
  <c r="X86" i="31"/>
  <c r="Z86" i="31" s="1"/>
  <c r="O261" i="31" s="1"/>
  <c r="X82" i="31"/>
  <c r="Z82" i="31" s="1"/>
  <c r="O249" i="31" s="1"/>
  <c r="X80" i="31"/>
  <c r="Z80" i="31" s="1"/>
  <c r="O243" i="31" s="1"/>
  <c r="X76" i="31"/>
  <c r="Z76" i="31" s="1"/>
  <c r="O231" i="31" s="1"/>
  <c r="X74" i="31"/>
  <c r="Z74" i="31" s="1"/>
  <c r="O225" i="31" s="1"/>
  <c r="X142" i="31"/>
  <c r="Z142" i="31" s="1"/>
  <c r="X130" i="31"/>
  <c r="Z130" i="31" s="1"/>
  <c r="X111" i="31"/>
  <c r="X110" i="31"/>
  <c r="X102" i="31"/>
  <c r="Z102" i="31" s="1"/>
  <c r="X101" i="31"/>
  <c r="Z101" i="31" s="1"/>
  <c r="X97" i="31"/>
  <c r="Z97" i="31" s="1"/>
  <c r="X90" i="31"/>
  <c r="Z90" i="31" s="1"/>
  <c r="O273" i="31" s="1"/>
  <c r="X84" i="31"/>
  <c r="Z84" i="31" s="1"/>
  <c r="O255" i="31" s="1"/>
  <c r="X78" i="31"/>
  <c r="Z78" i="31" s="1"/>
  <c r="O237" i="31" s="1"/>
  <c r="X72" i="31"/>
  <c r="AA72" i="31" s="1"/>
  <c r="X66" i="31"/>
  <c r="AA66" i="31" s="1"/>
  <c r="X123" i="31"/>
  <c r="Z123" i="31" s="1"/>
  <c r="X122" i="31"/>
  <c r="Z122" i="31" s="1"/>
  <c r="X105" i="31"/>
  <c r="Z105" i="31" s="1"/>
  <c r="X104" i="31"/>
  <c r="Z104" i="31" s="1"/>
  <c r="X100" i="31"/>
  <c r="Z100" i="31" s="1"/>
  <c r="X91" i="31"/>
  <c r="AA91" i="31" s="1"/>
  <c r="X89" i="31"/>
  <c r="Z89" i="31" s="1"/>
  <c r="O270" i="31" s="1"/>
  <c r="X85" i="31"/>
  <c r="AA85" i="31" s="1"/>
  <c r="X83" i="31"/>
  <c r="Z83" i="31" s="1"/>
  <c r="O252" i="31" s="1"/>
  <c r="X79" i="31"/>
  <c r="AA79" i="31" s="1"/>
  <c r="X77" i="31"/>
  <c r="AA77" i="31" s="1"/>
  <c r="X2" i="31"/>
  <c r="Z2" i="31" s="1"/>
  <c r="O9" i="31" s="1"/>
  <c r="Z4" i="31"/>
  <c r="O15" i="31" s="1"/>
  <c r="X5" i="31"/>
  <c r="Z5" i="31" s="1"/>
  <c r="O18" i="31" s="1"/>
  <c r="Z6" i="31"/>
  <c r="O21" i="31" s="1"/>
  <c r="E7" i="31"/>
  <c r="X9" i="31"/>
  <c r="Z9" i="31" s="1"/>
  <c r="O30" i="31" s="1"/>
  <c r="Z12" i="31"/>
  <c r="O39" i="31" s="1"/>
  <c r="E13" i="31"/>
  <c r="X15" i="31"/>
  <c r="Z15" i="31" s="1"/>
  <c r="O48" i="31" s="1"/>
  <c r="Z18" i="31"/>
  <c r="O57" i="31" s="1"/>
  <c r="E19" i="31"/>
  <c r="X21" i="31"/>
  <c r="Z21" i="31" s="1"/>
  <c r="O66" i="31" s="1"/>
  <c r="Z24" i="31"/>
  <c r="O75" i="31" s="1"/>
  <c r="E25" i="31"/>
  <c r="X27" i="31"/>
  <c r="Z27" i="31" s="1"/>
  <c r="O84" i="31" s="1"/>
  <c r="Z30" i="31"/>
  <c r="O93" i="31" s="1"/>
  <c r="E31" i="31"/>
  <c r="X33" i="31"/>
  <c r="Z33" i="31" s="1"/>
  <c r="O102" i="31" s="1"/>
  <c r="Z36" i="31"/>
  <c r="O111" i="31" s="1"/>
  <c r="E37" i="31"/>
  <c r="X39" i="31"/>
  <c r="Z39" i="31" s="1"/>
  <c r="O120" i="31" s="1"/>
  <c r="Z42" i="31"/>
  <c r="O129" i="31" s="1"/>
  <c r="E43" i="31"/>
  <c r="X45" i="31"/>
  <c r="Z45" i="31" s="1"/>
  <c r="O138" i="31" s="1"/>
  <c r="Z48" i="31"/>
  <c r="O147" i="31" s="1"/>
  <c r="E49" i="31"/>
  <c r="X51" i="31"/>
  <c r="Z51" i="31" s="1"/>
  <c r="O156" i="31" s="1"/>
  <c r="Z54" i="31"/>
  <c r="O165" i="31" s="1"/>
  <c r="E55" i="31"/>
  <c r="X57" i="31"/>
  <c r="Z57" i="31" s="1"/>
  <c r="O174" i="31" s="1"/>
  <c r="Z60" i="31"/>
  <c r="O183" i="31" s="1"/>
  <c r="E61" i="31"/>
  <c r="X63" i="31"/>
  <c r="Z63" i="31" s="1"/>
  <c r="O192" i="31" s="1"/>
  <c r="Z66" i="31"/>
  <c r="O201" i="31" s="1"/>
  <c r="X67" i="31"/>
  <c r="Z67" i="31" s="1"/>
  <c r="O204" i="31" s="1"/>
  <c r="X71" i="31"/>
  <c r="AA71" i="31" s="1"/>
  <c r="X75" i="31"/>
  <c r="AA75" i="31" s="1"/>
  <c r="Z79" i="31"/>
  <c r="O240" i="31" s="1"/>
  <c r="AA80" i="31"/>
  <c r="AA88" i="31"/>
  <c r="X95" i="31"/>
  <c r="Z95" i="31" s="1"/>
  <c r="O288" i="31" s="1"/>
  <c r="X96" i="31"/>
  <c r="Z96" i="31" s="1"/>
  <c r="AA98" i="31"/>
  <c r="AA103" i="31"/>
  <c r="L117" i="31"/>
  <c r="I117" i="31"/>
  <c r="E115" i="31"/>
  <c r="AA122" i="31"/>
  <c r="Z131" i="31"/>
  <c r="AA131" i="31"/>
  <c r="Z143" i="31"/>
  <c r="AA143" i="31"/>
  <c r="AA152" i="31"/>
  <c r="AA3" i="31"/>
  <c r="AA16" i="31"/>
  <c r="AA20" i="31"/>
  <c r="AA44" i="31"/>
  <c r="L72" i="31"/>
  <c r="E70" i="31"/>
  <c r="AA76" i="31"/>
  <c r="Z91" i="31"/>
  <c r="O276" i="31" s="1"/>
  <c r="AA101" i="31"/>
  <c r="AA153" i="31"/>
  <c r="X17" i="31"/>
  <c r="Z17" i="31" s="1"/>
  <c r="O54" i="31" s="1"/>
  <c r="X19" i="31"/>
  <c r="Z19" i="31" s="1"/>
  <c r="O60" i="31" s="1"/>
  <c r="X23" i="31"/>
  <c r="Z23" i="31" s="1"/>
  <c r="O72" i="31" s="1"/>
  <c r="X25" i="31"/>
  <c r="Z25" i="31" s="1"/>
  <c r="O78" i="31" s="1"/>
  <c r="X29" i="31"/>
  <c r="Z29" i="31" s="1"/>
  <c r="O90" i="31" s="1"/>
  <c r="X31" i="31"/>
  <c r="Z31" i="31" s="1"/>
  <c r="O96" i="31" s="1"/>
  <c r="X35" i="31"/>
  <c r="Z35" i="31" s="1"/>
  <c r="O108" i="31" s="1"/>
  <c r="X37" i="31"/>
  <c r="Z37" i="31" s="1"/>
  <c r="O114" i="31" s="1"/>
  <c r="X41" i="31"/>
  <c r="Z41" i="31" s="1"/>
  <c r="O126" i="31" s="1"/>
  <c r="X43" i="31"/>
  <c r="Z43" i="31" s="1"/>
  <c r="O132" i="31" s="1"/>
  <c r="X47" i="31"/>
  <c r="Z47" i="31" s="1"/>
  <c r="O144" i="31" s="1"/>
  <c r="X49" i="31"/>
  <c r="Z49" i="31" s="1"/>
  <c r="O150" i="31" s="1"/>
  <c r="H157" i="31"/>
  <c r="K157" i="31" s="1"/>
  <c r="H160" i="31"/>
  <c r="K160" i="31" s="1"/>
  <c r="X53" i="31"/>
  <c r="Z53" i="31" s="1"/>
  <c r="O162" i="31" s="1"/>
  <c r="X55" i="31"/>
  <c r="AA55" i="31" s="1"/>
  <c r="X59" i="31"/>
  <c r="AA59" i="31" s="1"/>
  <c r="X61" i="31"/>
  <c r="Z61" i="31" s="1"/>
  <c r="O186" i="31" s="1"/>
  <c r="L66" i="31"/>
  <c r="E64" i="31"/>
  <c r="AA64" i="31"/>
  <c r="AA68" i="31"/>
  <c r="Z69" i="31"/>
  <c r="O210" i="31" s="1"/>
  <c r="AA73" i="31"/>
  <c r="Z77" i="31"/>
  <c r="O234" i="31" s="1"/>
  <c r="AA78" i="31"/>
  <c r="X81" i="31"/>
  <c r="AA81" i="31" s="1"/>
  <c r="Z85" i="31"/>
  <c r="O258" i="31" s="1"/>
  <c r="AA86" i="31"/>
  <c r="AA87" i="31"/>
  <c r="AA89" i="31"/>
  <c r="AA97" i="31"/>
  <c r="X103" i="31"/>
  <c r="Z103" i="31" s="1"/>
  <c r="AA104" i="31"/>
  <c r="AA105" i="31"/>
  <c r="AA117" i="31"/>
  <c r="AA126" i="31"/>
  <c r="Z127" i="31"/>
  <c r="AA127" i="31"/>
  <c r="AA138" i="31"/>
  <c r="L153" i="31"/>
  <c r="I153" i="31"/>
  <c r="E151" i="31"/>
  <c r="I78" i="31"/>
  <c r="I84" i="31"/>
  <c r="I90" i="31"/>
  <c r="L96" i="31"/>
  <c r="Z98" i="31"/>
  <c r="Z99" i="31"/>
  <c r="Z108" i="31"/>
  <c r="AA110" i="31"/>
  <c r="AA111" i="31"/>
  <c r="AA114" i="31"/>
  <c r="Z115" i="31"/>
  <c r="Z119" i="31"/>
  <c r="AA125" i="31"/>
  <c r="AA130" i="31"/>
  <c r="AA133" i="31"/>
  <c r="AA145" i="31"/>
  <c r="AA149" i="31"/>
  <c r="Z151" i="31"/>
  <c r="Z155" i="31"/>
  <c r="Z156" i="31"/>
  <c r="AA172" i="31"/>
  <c r="AA178" i="31"/>
  <c r="Z75" i="31"/>
  <c r="O228" i="31" s="1"/>
  <c r="E76" i="31"/>
  <c r="Z81" i="31"/>
  <c r="O246" i="31" s="1"/>
  <c r="E82" i="31"/>
  <c r="Z87" i="31"/>
  <c r="O264" i="31" s="1"/>
  <c r="E88" i="31"/>
  <c r="E97" i="31"/>
  <c r="AA106" i="31"/>
  <c r="AA113" i="31"/>
  <c r="AA118" i="31"/>
  <c r="AA121" i="31"/>
  <c r="AA124" i="31"/>
  <c r="AA136" i="31"/>
  <c r="AA148" i="31"/>
  <c r="AA154" i="31"/>
  <c r="AA159" i="31"/>
  <c r="Z160" i="31"/>
  <c r="AA160" i="31"/>
  <c r="AA170" i="31"/>
  <c r="AA176" i="31"/>
  <c r="AA181" i="31"/>
  <c r="L222" i="31"/>
  <c r="I222" i="31"/>
  <c r="E220" i="31"/>
  <c r="L258" i="31"/>
  <c r="I258" i="31"/>
  <c r="E256" i="31"/>
  <c r="AA108" i="31"/>
  <c r="AA109" i="31"/>
  <c r="AA112" i="31"/>
  <c r="AA119" i="31"/>
  <c r="L129" i="31"/>
  <c r="I129" i="31"/>
  <c r="E127" i="31"/>
  <c r="AA128" i="31"/>
  <c r="Z132" i="31"/>
  <c r="AA134" i="31"/>
  <c r="AA135" i="31"/>
  <c r="L141" i="31"/>
  <c r="I141" i="31"/>
  <c r="E139" i="31"/>
  <c r="AA140" i="31"/>
  <c r="AA141" i="31"/>
  <c r="Z144" i="31"/>
  <c r="AA146" i="31"/>
  <c r="AA147" i="31"/>
  <c r="AA151" i="31"/>
  <c r="AA155" i="31"/>
  <c r="AA156" i="31"/>
  <c r="AA165" i="31"/>
  <c r="L270" i="31"/>
  <c r="I270" i="31"/>
  <c r="E268" i="31"/>
  <c r="I108" i="31"/>
  <c r="Z109" i="31"/>
  <c r="L111" i="31"/>
  <c r="Z113" i="31"/>
  <c r="Z114" i="31"/>
  <c r="I120" i="31"/>
  <c r="Z121" i="31"/>
  <c r="L123" i="31"/>
  <c r="Z125" i="31"/>
  <c r="Z126" i="31"/>
  <c r="I132" i="31"/>
  <c r="Z133" i="31"/>
  <c r="L135" i="31"/>
  <c r="Z137" i="31"/>
  <c r="Z138" i="31"/>
  <c r="I144" i="31"/>
  <c r="Z145" i="31"/>
  <c r="L147" i="31"/>
  <c r="Z149" i="31"/>
  <c r="Z150" i="31"/>
  <c r="AA157" i="31"/>
  <c r="AA158" i="31"/>
  <c r="AA163" i="31"/>
  <c r="AA166" i="31"/>
  <c r="AA169" i="31"/>
  <c r="L186" i="31"/>
  <c r="I186" i="31"/>
  <c r="E184" i="31"/>
  <c r="AA185" i="31"/>
  <c r="AA186" i="31"/>
  <c r="L210" i="31"/>
  <c r="I210" i="31"/>
  <c r="E208" i="31"/>
  <c r="L282" i="31"/>
  <c r="I282" i="31"/>
  <c r="E280" i="31"/>
  <c r="Z110" i="31"/>
  <c r="Z111" i="31"/>
  <c r="E112" i="31"/>
  <c r="E124" i="31"/>
  <c r="L174" i="31"/>
  <c r="I174" i="31"/>
  <c r="E172" i="31"/>
  <c r="AA173" i="31"/>
  <c r="AA174" i="31"/>
  <c r="Z177" i="31"/>
  <c r="AA179" i="31"/>
  <c r="AA180" i="31"/>
  <c r="AA183" i="31"/>
  <c r="Z184" i="31"/>
  <c r="L198" i="31"/>
  <c r="I198" i="31"/>
  <c r="E196" i="31"/>
  <c r="L246" i="31"/>
  <c r="I246" i="31"/>
  <c r="E244" i="31"/>
  <c r="L162" i="31"/>
  <c r="I162" i="31"/>
  <c r="E160" i="31"/>
  <c r="AA161" i="31"/>
  <c r="AA162" i="31"/>
  <c r="Z165" i="31"/>
  <c r="AA167" i="31"/>
  <c r="AA168" i="31"/>
  <c r="AA171" i="31"/>
  <c r="Z172" i="31"/>
  <c r="Z176" i="31"/>
  <c r="AA182" i="31"/>
  <c r="L234" i="31"/>
  <c r="I234" i="31"/>
  <c r="E232" i="31"/>
  <c r="Z158" i="31"/>
  <c r="Z159" i="31"/>
  <c r="I165" i="31"/>
  <c r="Z166" i="31"/>
  <c r="L168" i="31"/>
  <c r="Z170" i="31"/>
  <c r="Z171" i="31"/>
  <c r="I177" i="31"/>
  <c r="Z178" i="31"/>
  <c r="L180" i="31"/>
  <c r="L192" i="31"/>
  <c r="L204" i="31"/>
  <c r="L216" i="31"/>
  <c r="L228" i="31"/>
  <c r="L240" i="31"/>
  <c r="I249" i="31"/>
  <c r="L252" i="31"/>
  <c r="I261" i="31"/>
  <c r="L264" i="31"/>
  <c r="L276" i="31"/>
  <c r="L288" i="31"/>
  <c r="Z163" i="31"/>
  <c r="Z167" i="31"/>
  <c r="Z168" i="31"/>
  <c r="E169" i="31"/>
  <c r="Z175" i="31"/>
  <c r="Z179" i="31"/>
  <c r="Z180" i="31"/>
  <c r="E181" i="31"/>
  <c r="E193" i="31"/>
  <c r="E205" i="31"/>
  <c r="E217" i="31"/>
  <c r="E229" i="31"/>
  <c r="E241" i="31"/>
  <c r="E253" i="31"/>
  <c r="AA164" i="31" l="1"/>
  <c r="AA142" i="31"/>
  <c r="AA139" i="31"/>
  <c r="AA94" i="31"/>
  <c r="AA83" i="31"/>
  <c r="AA92" i="31"/>
  <c r="AA116" i="31"/>
  <c r="Z59" i="31"/>
  <c r="O180" i="31" s="1"/>
  <c r="Z55" i="31"/>
  <c r="O168" i="31" s="1"/>
  <c r="AA53" i="31"/>
  <c r="AA33" i="31"/>
  <c r="AA19" i="31"/>
  <c r="AA67" i="31"/>
  <c r="AA23" i="31"/>
  <c r="AA45" i="31"/>
  <c r="AA31" i="31"/>
  <c r="AA63" i="31"/>
  <c r="AA49" i="31"/>
  <c r="AA129" i="31"/>
  <c r="Z107" i="31"/>
  <c r="AA120" i="31"/>
  <c r="AA96" i="31"/>
  <c r="AA82" i="31"/>
  <c r="Z72" i="31"/>
  <c r="O219" i="31" s="1"/>
  <c r="AA70" i="31"/>
  <c r="Z50" i="31"/>
  <c r="O153" i="31" s="1"/>
  <c r="AA29" i="31"/>
  <c r="AA17" i="31"/>
  <c r="AA61" i="31"/>
  <c r="Z40" i="31"/>
  <c r="O123" i="31" s="1"/>
  <c r="AA41" i="31"/>
  <c r="AA21" i="31"/>
  <c r="AA39" i="31"/>
  <c r="AA25" i="31"/>
  <c r="AA100" i="31"/>
  <c r="AA26" i="31"/>
  <c r="AA95" i="31"/>
  <c r="Z71" i="31"/>
  <c r="O216" i="31" s="1"/>
  <c r="AA38" i="31"/>
  <c r="AA51" i="31"/>
  <c r="AA37" i="31"/>
  <c r="AA15" i="31"/>
  <c r="Z56" i="31"/>
  <c r="O171" i="31" s="1"/>
  <c r="AA35" i="31"/>
  <c r="AA102" i="31"/>
  <c r="AA123" i="31"/>
  <c r="AA84" i="31"/>
  <c r="AA57" i="31"/>
  <c r="AA43" i="31"/>
  <c r="AA5" i="31"/>
  <c r="AA47" i="31"/>
  <c r="AA27" i="31"/>
  <c r="AA2" i="31"/>
  <c r="AA9" i="31"/>
  <c r="G118" i="10" l="1"/>
  <c r="D118" i="10"/>
  <c r="F120" i="10" s="1"/>
  <c r="G120" i="10" s="1"/>
  <c r="G115" i="10"/>
  <c r="D115" i="10"/>
  <c r="F117" i="10" s="1"/>
  <c r="G117" i="10" s="1"/>
  <c r="G112" i="10"/>
  <c r="D112" i="10"/>
  <c r="F114" i="10" s="1"/>
  <c r="G114" i="10" s="1"/>
  <c r="F111" i="10"/>
  <c r="G109" i="10"/>
  <c r="D109" i="10"/>
  <c r="G111" i="10" s="1"/>
  <c r="F108" i="10"/>
  <c r="G106" i="10"/>
  <c r="D106" i="10"/>
  <c r="G108" i="10" s="1"/>
  <c r="G103" i="10"/>
  <c r="D103" i="10"/>
  <c r="F105" i="10" s="1"/>
  <c r="G105" i="10" s="1"/>
  <c r="G100" i="10"/>
  <c r="D100" i="10"/>
  <c r="F102" i="10" s="1"/>
  <c r="G102" i="10" s="1"/>
  <c r="G97" i="10"/>
  <c r="D97" i="10"/>
  <c r="F99" i="10" s="1"/>
  <c r="G99" i="10" s="1"/>
  <c r="F96" i="10"/>
  <c r="G94" i="10"/>
  <c r="D94" i="10"/>
  <c r="G96" i="10" s="1"/>
  <c r="G91" i="10"/>
  <c r="D91" i="10"/>
  <c r="F93" i="10" s="1"/>
  <c r="G93" i="10" s="1"/>
  <c r="F90" i="10"/>
  <c r="G88" i="10"/>
  <c r="D88" i="10"/>
  <c r="G90" i="10" s="1"/>
  <c r="G85" i="10"/>
  <c r="D85" i="10"/>
  <c r="F87" i="10" s="1"/>
  <c r="G87" i="10" s="1"/>
  <c r="G82" i="10"/>
  <c r="D82" i="10"/>
  <c r="F84" i="10" s="1"/>
  <c r="G84" i="10" s="1"/>
  <c r="G79" i="10"/>
  <c r="D79" i="10"/>
  <c r="F81" i="10" s="1"/>
  <c r="G81" i="10" s="1"/>
  <c r="F78" i="10"/>
  <c r="G76" i="10"/>
  <c r="D76" i="10"/>
  <c r="G78" i="10" s="1"/>
  <c r="G73" i="10"/>
  <c r="D73" i="10"/>
  <c r="F75" i="10" s="1"/>
  <c r="G75" i="10" s="1"/>
  <c r="F72" i="10"/>
  <c r="G70" i="10"/>
  <c r="D70" i="10"/>
  <c r="G72" i="10" s="1"/>
  <c r="F69" i="10"/>
  <c r="G67" i="10"/>
  <c r="D67" i="10"/>
  <c r="G69" i="10" s="1"/>
  <c r="G64" i="10"/>
  <c r="D64" i="10"/>
  <c r="F66" i="10" s="1"/>
  <c r="G66" i="10" s="1"/>
  <c r="G61" i="10"/>
  <c r="D61" i="10"/>
  <c r="F63" i="10" s="1"/>
  <c r="G63" i="10" s="1"/>
  <c r="F60" i="10"/>
  <c r="G58" i="10"/>
  <c r="D58" i="10"/>
  <c r="G60" i="10" s="1"/>
  <c r="F57" i="10"/>
  <c r="G55" i="10"/>
  <c r="D55" i="10"/>
  <c r="G57" i="10" s="1"/>
  <c r="F54" i="10"/>
  <c r="G52" i="10"/>
  <c r="D52" i="10"/>
  <c r="G54" i="10" s="1"/>
  <c r="F51" i="10"/>
  <c r="G49" i="10"/>
  <c r="D49" i="10"/>
  <c r="G51" i="10" s="1"/>
  <c r="F48" i="10"/>
  <c r="G48" i="10" s="1"/>
  <c r="G46" i="10"/>
  <c r="D46" i="10"/>
  <c r="F45" i="10"/>
  <c r="G43" i="10"/>
  <c r="D43" i="10"/>
  <c r="G45" i="10" s="1"/>
  <c r="F42" i="10"/>
  <c r="G40" i="10"/>
  <c r="D40" i="10"/>
  <c r="G42" i="10" s="1"/>
  <c r="F39" i="10"/>
  <c r="G39" i="10" s="1"/>
  <c r="G37" i="10"/>
  <c r="D37" i="10"/>
  <c r="F36" i="10"/>
  <c r="G34" i="10"/>
  <c r="D34" i="10"/>
  <c r="G36" i="10" s="1"/>
  <c r="F33" i="10"/>
  <c r="G31" i="10"/>
  <c r="D31" i="10"/>
  <c r="G33" i="10" s="1"/>
  <c r="G28" i="10"/>
  <c r="D28" i="10"/>
  <c r="F30" i="10" s="1"/>
  <c r="G30" i="10" s="1"/>
  <c r="G25" i="10"/>
  <c r="D25" i="10"/>
  <c r="F27" i="10" s="1"/>
  <c r="G27" i="10" s="1"/>
  <c r="G22" i="10"/>
  <c r="D22" i="10"/>
  <c r="F24" i="10" s="1"/>
  <c r="G24" i="10" s="1"/>
  <c r="G19" i="10"/>
  <c r="D19" i="10"/>
  <c r="F21" i="10" s="1"/>
  <c r="G21" i="10" s="1"/>
  <c r="G16" i="10"/>
  <c r="D16" i="10"/>
  <c r="F18" i="10" s="1"/>
  <c r="G18" i="10" s="1"/>
  <c r="G13" i="10"/>
  <c r="D13" i="10"/>
  <c r="F15" i="10" s="1"/>
  <c r="G15" i="10" s="1"/>
  <c r="F12" i="10"/>
  <c r="G10" i="10"/>
  <c r="D10" i="10"/>
  <c r="G12" i="10" s="1"/>
  <c r="F9" i="10"/>
  <c r="G7" i="10"/>
  <c r="D7" i="10"/>
  <c r="G9" i="10" s="1"/>
  <c r="G269" i="8"/>
  <c r="F269" i="8"/>
  <c r="G267" i="8"/>
  <c r="D267" i="8"/>
  <c r="G266" i="8"/>
  <c r="F266" i="8"/>
  <c r="G264" i="8"/>
  <c r="D264" i="8"/>
  <c r="G263" i="8"/>
  <c r="F263" i="8"/>
  <c r="G261" i="8"/>
  <c r="D261" i="8"/>
  <c r="G260" i="8"/>
  <c r="F260" i="8"/>
  <c r="G258" i="8"/>
  <c r="D258" i="8"/>
  <c r="G257" i="8"/>
  <c r="F257" i="8"/>
  <c r="G255" i="8"/>
  <c r="D255" i="8"/>
  <c r="G254" i="8"/>
  <c r="F254" i="8"/>
  <c r="G252" i="8"/>
  <c r="D252" i="8"/>
  <c r="G251" i="8"/>
  <c r="F251" i="8"/>
  <c r="G249" i="8"/>
  <c r="D249" i="8"/>
  <c r="G248" i="8"/>
  <c r="F248" i="8"/>
  <c r="G246" i="8"/>
  <c r="D246" i="8"/>
  <c r="G245" i="8"/>
  <c r="F245" i="8"/>
  <c r="G243" i="8"/>
  <c r="D243" i="8"/>
  <c r="G242" i="8"/>
  <c r="F242" i="8"/>
  <c r="G240" i="8"/>
  <c r="D240" i="8"/>
  <c r="G239" i="8"/>
  <c r="F239" i="8"/>
  <c r="G237" i="8"/>
  <c r="D237" i="8"/>
  <c r="G236" i="8"/>
  <c r="F236" i="8"/>
  <c r="G234" i="8"/>
  <c r="D234" i="8"/>
  <c r="G233" i="8"/>
  <c r="F233" i="8"/>
  <c r="G231" i="8"/>
  <c r="D231" i="8"/>
  <c r="G230" i="8"/>
  <c r="F230" i="8"/>
  <c r="G228" i="8"/>
  <c r="D228" i="8"/>
  <c r="G227" i="8"/>
  <c r="F227" i="8"/>
  <c r="G225" i="8"/>
  <c r="D225" i="8"/>
  <c r="G224" i="8"/>
  <c r="F224" i="8"/>
  <c r="G222" i="8"/>
  <c r="D222" i="8"/>
  <c r="G221" i="8"/>
  <c r="F221" i="8"/>
  <c r="G219" i="8"/>
  <c r="D219" i="8"/>
  <c r="G218" i="8"/>
  <c r="F218" i="8"/>
  <c r="G216" i="8"/>
  <c r="D216" i="8"/>
  <c r="G215" i="8"/>
  <c r="F215" i="8"/>
  <c r="G213" i="8"/>
  <c r="D213" i="8"/>
  <c r="G212" i="8"/>
  <c r="F212" i="8"/>
  <c r="G210" i="8"/>
  <c r="D210" i="8"/>
  <c r="G209" i="8"/>
  <c r="F209" i="8"/>
  <c r="G207" i="8"/>
  <c r="D207" i="8"/>
  <c r="G206" i="8"/>
  <c r="F206" i="8"/>
  <c r="G204" i="8"/>
  <c r="D204" i="8"/>
  <c r="G203" i="8"/>
  <c r="F203" i="8"/>
  <c r="G201" i="8"/>
  <c r="D201" i="8"/>
  <c r="G200" i="8"/>
  <c r="F200" i="8"/>
  <c r="G198" i="8"/>
  <c r="D198" i="8"/>
  <c r="G197" i="8"/>
  <c r="F197" i="8"/>
  <c r="G195" i="8"/>
  <c r="D195" i="8"/>
  <c r="G194" i="8"/>
  <c r="F194" i="8"/>
  <c r="G192" i="8"/>
  <c r="D192" i="8"/>
  <c r="G191" i="8"/>
  <c r="F191" i="8"/>
  <c r="G189" i="8"/>
  <c r="D189" i="8"/>
  <c r="G188" i="8"/>
  <c r="F188" i="8"/>
  <c r="G186" i="8"/>
  <c r="D186" i="8"/>
  <c r="G185" i="8"/>
  <c r="F185" i="8"/>
  <c r="G183" i="8"/>
  <c r="D183" i="8"/>
  <c r="G182" i="8"/>
  <c r="F182" i="8"/>
  <c r="G180" i="8"/>
  <c r="D180" i="8"/>
  <c r="G179" i="8"/>
  <c r="F179" i="8"/>
  <c r="G177" i="8"/>
  <c r="D177" i="8"/>
  <c r="G176" i="8"/>
  <c r="F176" i="8"/>
  <c r="G174" i="8"/>
  <c r="D174" i="8"/>
  <c r="G173" i="8"/>
  <c r="F173" i="8"/>
  <c r="G171" i="8"/>
  <c r="D171" i="8"/>
  <c r="G170" i="8"/>
  <c r="F170" i="8"/>
  <c r="G168" i="8"/>
  <c r="D168" i="8"/>
  <c r="G167" i="8"/>
  <c r="F167" i="8"/>
  <c r="G165" i="8"/>
  <c r="D165" i="8"/>
  <c r="G164" i="8"/>
  <c r="F164" i="8"/>
  <c r="G162" i="8"/>
  <c r="D162" i="8"/>
  <c r="G161" i="8"/>
  <c r="G159" i="8"/>
  <c r="D159" i="8"/>
  <c r="F161" i="8" s="1"/>
  <c r="G158" i="8"/>
  <c r="F158" i="8"/>
  <c r="G156" i="8"/>
  <c r="D156" i="8"/>
  <c r="G155" i="8"/>
  <c r="G153" i="8"/>
  <c r="D153" i="8"/>
  <c r="F155" i="8" s="1"/>
  <c r="G152" i="8"/>
  <c r="G150" i="8"/>
  <c r="D150" i="8"/>
  <c r="F152" i="8" s="1"/>
  <c r="G149" i="8"/>
  <c r="F149" i="8"/>
  <c r="G147" i="8"/>
  <c r="D147" i="8"/>
  <c r="G146" i="8"/>
  <c r="F146" i="8"/>
  <c r="G144" i="8"/>
  <c r="D144" i="8"/>
  <c r="G143" i="8"/>
  <c r="F143" i="8"/>
  <c r="G141" i="8"/>
  <c r="D141" i="8"/>
  <c r="G140" i="8"/>
  <c r="F140" i="8"/>
  <c r="G138" i="8"/>
  <c r="D138" i="8"/>
  <c r="G137" i="8"/>
  <c r="F137" i="8"/>
  <c r="G135" i="8"/>
  <c r="D135" i="8"/>
  <c r="G134" i="8"/>
  <c r="F134" i="8"/>
  <c r="G132" i="8"/>
  <c r="D132" i="8"/>
  <c r="G131" i="8"/>
  <c r="F131" i="8"/>
  <c r="G129" i="8"/>
  <c r="D129" i="8"/>
  <c r="G128" i="8"/>
  <c r="F128" i="8"/>
  <c r="G126" i="8"/>
  <c r="D126" i="8"/>
  <c r="G125" i="8"/>
  <c r="F125" i="8"/>
  <c r="G123" i="8"/>
  <c r="D123" i="8"/>
  <c r="G122" i="8"/>
  <c r="F122" i="8"/>
  <c r="G120" i="8"/>
  <c r="D120" i="8"/>
  <c r="G117" i="8"/>
  <c r="D117" i="8"/>
  <c r="F119" i="8" s="1"/>
  <c r="G119" i="8" s="1"/>
  <c r="G116" i="8"/>
  <c r="F116" i="8"/>
  <c r="G114" i="8"/>
  <c r="D114" i="8"/>
  <c r="G113" i="8"/>
  <c r="F113" i="8"/>
  <c r="G111" i="8"/>
  <c r="D111" i="8"/>
  <c r="G108" i="8"/>
  <c r="D108" i="8"/>
  <c r="F110" i="8" s="1"/>
  <c r="G110" i="8" s="1"/>
  <c r="G105" i="8"/>
  <c r="D105" i="8"/>
  <c r="F107" i="8" s="1"/>
  <c r="G107" i="8" s="1"/>
  <c r="G102" i="8"/>
  <c r="D102" i="8"/>
  <c r="F104" i="8" s="1"/>
  <c r="G104" i="8" s="1"/>
  <c r="G99" i="8"/>
  <c r="D99" i="8"/>
  <c r="F101" i="8" s="1"/>
  <c r="G101" i="8" s="1"/>
  <c r="G98" i="8"/>
  <c r="F98" i="8"/>
  <c r="G96" i="8"/>
  <c r="D96" i="8"/>
  <c r="G93" i="8"/>
  <c r="D93" i="8"/>
  <c r="F95" i="8" s="1"/>
  <c r="G95" i="8" s="1"/>
  <c r="G90" i="8"/>
  <c r="D90" i="8"/>
  <c r="F92" i="8" s="1"/>
  <c r="G92" i="8" s="1"/>
  <c r="G87" i="8"/>
  <c r="D87" i="8"/>
  <c r="F89" i="8" s="1"/>
  <c r="G89" i="8" s="1"/>
  <c r="G84" i="8"/>
  <c r="D84" i="8"/>
  <c r="F86" i="8" s="1"/>
  <c r="G86" i="8" s="1"/>
  <c r="G81" i="8"/>
  <c r="D81" i="8"/>
  <c r="F83" i="8" s="1"/>
  <c r="G83" i="8" s="1"/>
  <c r="G78" i="8"/>
  <c r="D78" i="8"/>
  <c r="F80" i="8" s="1"/>
  <c r="G80" i="8" s="1"/>
  <c r="G75" i="8"/>
  <c r="D75" i="8"/>
  <c r="F77" i="8" s="1"/>
  <c r="G77" i="8" s="1"/>
  <c r="G72" i="8"/>
  <c r="D72" i="8"/>
  <c r="F74" i="8" s="1"/>
  <c r="G74" i="8" s="1"/>
  <c r="G69" i="8"/>
  <c r="D69" i="8"/>
  <c r="F71" i="8" s="1"/>
  <c r="G71" i="8" s="1"/>
  <c r="G66" i="8"/>
  <c r="D66" i="8"/>
  <c r="F68" i="8" s="1"/>
  <c r="G68" i="8" s="1"/>
  <c r="D63" i="8"/>
  <c r="F65" i="8" s="1"/>
  <c r="G65" i="8" s="1"/>
  <c r="D60" i="8"/>
  <c r="F62" i="8" s="1"/>
  <c r="G62" i="8" s="1"/>
  <c r="F59" i="8"/>
  <c r="G59" i="8" s="1"/>
  <c r="D57" i="8"/>
  <c r="G56" i="8"/>
  <c r="F56" i="8"/>
  <c r="G54" i="8"/>
  <c r="D54" i="8"/>
  <c r="G53" i="8"/>
  <c r="F53" i="8"/>
  <c r="G51" i="8"/>
  <c r="D51" i="8"/>
  <c r="G50" i="8"/>
  <c r="F50" i="8"/>
  <c r="G48" i="8"/>
  <c r="D48" i="8"/>
  <c r="G47" i="8"/>
  <c r="F47" i="8"/>
  <c r="G45" i="8"/>
  <c r="D45" i="8"/>
  <c r="G44" i="8"/>
  <c r="F44" i="8"/>
  <c r="G42" i="8"/>
  <c r="D42" i="8"/>
  <c r="G41" i="8"/>
  <c r="F41" i="8"/>
  <c r="G39" i="8"/>
  <c r="D39" i="8"/>
  <c r="G38" i="8"/>
  <c r="F38" i="8"/>
  <c r="G36" i="8"/>
  <c r="D36" i="8"/>
  <c r="G35" i="8"/>
  <c r="F35" i="8"/>
  <c r="G33" i="8"/>
  <c r="D33" i="8"/>
  <c r="G32" i="8"/>
  <c r="F32" i="8"/>
  <c r="G30" i="8"/>
  <c r="D30" i="8"/>
  <c r="G29" i="8"/>
  <c r="F29" i="8"/>
  <c r="G27" i="8"/>
  <c r="D27" i="8"/>
  <c r="G26" i="8"/>
  <c r="F26" i="8"/>
  <c r="G24" i="8"/>
  <c r="D24" i="8"/>
  <c r="G23" i="8"/>
  <c r="F23" i="8"/>
  <c r="G21" i="8"/>
  <c r="D21" i="8"/>
  <c r="G20" i="8"/>
  <c r="F20" i="8"/>
  <c r="G18" i="8"/>
  <c r="D18" i="8"/>
  <c r="G17" i="8"/>
  <c r="F17" i="8"/>
  <c r="G15" i="8"/>
  <c r="D15" i="8"/>
  <c r="G14" i="8"/>
  <c r="F14" i="8"/>
  <c r="G12" i="8"/>
  <c r="D12" i="8"/>
  <c r="G11" i="8"/>
  <c r="F11" i="8"/>
  <c r="G9" i="8"/>
  <c r="D9" i="8"/>
  <c r="G8" i="8"/>
  <c r="F8" i="8"/>
  <c r="G6" i="8"/>
  <c r="D6" i="8"/>
  <c r="G153" i="9" l="1"/>
  <c r="F153" i="9"/>
  <c r="G151" i="9"/>
  <c r="D151" i="9"/>
  <c r="G150" i="9"/>
  <c r="F150" i="9"/>
  <c r="G148" i="9"/>
  <c r="D148" i="9"/>
  <c r="G147" i="9"/>
  <c r="F147" i="9"/>
  <c r="G145" i="9"/>
  <c r="D145" i="9"/>
  <c r="G144" i="9"/>
  <c r="F144" i="9"/>
  <c r="G142" i="9"/>
  <c r="D142" i="9"/>
  <c r="G141" i="9"/>
  <c r="F141" i="9"/>
  <c r="G139" i="9"/>
  <c r="D139" i="9"/>
  <c r="G138" i="9"/>
  <c r="F138" i="9"/>
  <c r="D136" i="9"/>
  <c r="G134" i="9"/>
  <c r="F134" i="9"/>
  <c r="D132" i="9"/>
  <c r="G130" i="9"/>
  <c r="F130" i="9"/>
  <c r="D128" i="9"/>
  <c r="G127" i="9"/>
  <c r="F127" i="9"/>
  <c r="D125" i="9"/>
  <c r="G124" i="9"/>
  <c r="F124" i="9"/>
  <c r="G122" i="9"/>
  <c r="D122" i="9"/>
  <c r="G120" i="9"/>
  <c r="F120" i="9"/>
  <c r="G118" i="9"/>
  <c r="D118" i="9"/>
  <c r="G117" i="9"/>
  <c r="F117" i="9"/>
  <c r="G115" i="9"/>
  <c r="D115" i="9"/>
  <c r="G114" i="9"/>
  <c r="F114" i="9"/>
  <c r="G112" i="9"/>
  <c r="D112" i="9"/>
  <c r="G111" i="9"/>
  <c r="F111" i="9"/>
  <c r="G109" i="9"/>
  <c r="D109" i="9"/>
  <c r="G107" i="9"/>
  <c r="F107" i="9"/>
  <c r="G105" i="9"/>
  <c r="D105" i="9"/>
  <c r="G103" i="9"/>
  <c r="F103" i="9"/>
  <c r="G101" i="9"/>
  <c r="D101" i="9"/>
  <c r="G100" i="9"/>
  <c r="F100" i="9"/>
  <c r="D98" i="9"/>
  <c r="G96" i="9"/>
  <c r="F96" i="9"/>
  <c r="D94" i="9"/>
  <c r="G92" i="9"/>
  <c r="F92" i="9"/>
  <c r="D90" i="9"/>
  <c r="G88" i="9"/>
  <c r="F88" i="9"/>
  <c r="D86" i="9"/>
  <c r="G85" i="9"/>
  <c r="F85" i="9"/>
  <c r="D83" i="9"/>
  <c r="G82" i="9"/>
  <c r="F82" i="9"/>
  <c r="G80" i="9"/>
  <c r="D80" i="9"/>
  <c r="G79" i="9"/>
  <c r="F79" i="9"/>
  <c r="G77" i="9"/>
  <c r="D77" i="9"/>
  <c r="G75" i="9"/>
  <c r="F75" i="9"/>
  <c r="D73" i="9"/>
  <c r="G72" i="9"/>
  <c r="F72" i="9"/>
  <c r="G70" i="9"/>
  <c r="D70" i="9"/>
  <c r="G68" i="9"/>
  <c r="F68" i="9"/>
  <c r="G66" i="9"/>
  <c r="D66" i="9"/>
  <c r="G64" i="9"/>
  <c r="F64" i="9"/>
  <c r="G62" i="9"/>
  <c r="D62" i="9"/>
  <c r="G60" i="9"/>
  <c r="F60" i="9"/>
  <c r="G58" i="9"/>
  <c r="D58" i="9"/>
  <c r="G57" i="9"/>
  <c r="F57" i="9"/>
  <c r="D55" i="9"/>
  <c r="G54" i="9"/>
  <c r="F54" i="9"/>
  <c r="G52" i="9"/>
  <c r="D52" i="9"/>
  <c r="G51" i="9"/>
  <c r="F51" i="9"/>
  <c r="D49" i="9"/>
  <c r="G47" i="9"/>
  <c r="F47" i="9"/>
  <c r="D45" i="9"/>
  <c r="G44" i="9"/>
  <c r="F44" i="9"/>
  <c r="D42" i="9"/>
  <c r="G41" i="9"/>
  <c r="F41" i="9"/>
  <c r="D39" i="9"/>
  <c r="G37" i="9"/>
  <c r="F37" i="9"/>
  <c r="G35" i="9"/>
  <c r="D35" i="9"/>
  <c r="G33" i="9"/>
  <c r="F33" i="9"/>
  <c r="D31" i="9"/>
  <c r="G29" i="9"/>
  <c r="F29" i="9"/>
  <c r="D27" i="9"/>
  <c r="G26" i="9"/>
  <c r="F26" i="9"/>
  <c r="G24" i="9"/>
  <c r="D24" i="9"/>
  <c r="G22" i="9"/>
  <c r="F22" i="9"/>
  <c r="D20" i="9"/>
  <c r="G18" i="9"/>
  <c r="F18" i="9"/>
  <c r="D16" i="9"/>
  <c r="G14" i="9"/>
  <c r="F14" i="9"/>
  <c r="D12" i="9"/>
  <c r="G11" i="9"/>
  <c r="F11" i="9"/>
  <c r="D9" i="9"/>
  <c r="G7" i="9"/>
  <c r="F7" i="9"/>
  <c r="G5" i="9"/>
  <c r="D5" i="9"/>
  <c r="D198" i="7"/>
  <c r="G196" i="7"/>
  <c r="D196" i="7"/>
  <c r="G194" i="7"/>
  <c r="D194" i="7"/>
  <c r="G192" i="7"/>
  <c r="D192" i="7"/>
  <c r="G190" i="7"/>
  <c r="D190" i="7"/>
  <c r="G188" i="7"/>
  <c r="D188" i="7"/>
  <c r="G186" i="7"/>
  <c r="D186" i="7"/>
  <c r="G184" i="7"/>
  <c r="D184" i="7"/>
  <c r="G182" i="7"/>
  <c r="D182" i="7"/>
  <c r="G180" i="7"/>
  <c r="D180" i="7"/>
  <c r="G178" i="7"/>
  <c r="D178" i="7"/>
  <c r="G176" i="7"/>
  <c r="D176" i="7"/>
  <c r="G174" i="7"/>
  <c r="D174" i="7"/>
  <c r="G172" i="7"/>
  <c r="D172" i="7"/>
  <c r="G170" i="7"/>
  <c r="D170" i="7"/>
  <c r="G168" i="7"/>
  <c r="D168" i="7"/>
  <c r="G166" i="7"/>
  <c r="D166" i="7"/>
  <c r="G164" i="7"/>
  <c r="D164" i="7"/>
  <c r="G162" i="7"/>
  <c r="D162" i="7"/>
  <c r="G160" i="7"/>
  <c r="D160" i="7"/>
  <c r="G158" i="7"/>
  <c r="D158" i="7"/>
  <c r="G156" i="7"/>
  <c r="D156" i="7"/>
  <c r="G154" i="7"/>
  <c r="D154" i="7"/>
  <c r="G152" i="7"/>
  <c r="D152" i="7"/>
  <c r="G150" i="7"/>
  <c r="D150" i="7"/>
  <c r="G148" i="7"/>
  <c r="D148" i="7"/>
  <c r="G146" i="7"/>
  <c r="D146" i="7"/>
  <c r="G144" i="7"/>
  <c r="D144" i="7"/>
  <c r="G142" i="7"/>
  <c r="D142" i="7"/>
  <c r="G140" i="7"/>
  <c r="D140" i="7"/>
  <c r="G138" i="7"/>
  <c r="D138" i="7"/>
  <c r="G136" i="7"/>
  <c r="D136" i="7"/>
  <c r="G134" i="7"/>
  <c r="D134" i="7"/>
  <c r="G132" i="7"/>
  <c r="D132" i="7"/>
  <c r="G130" i="7"/>
  <c r="D130" i="7"/>
  <c r="G128" i="7"/>
  <c r="D128" i="7"/>
  <c r="G126" i="7"/>
  <c r="D126" i="7"/>
  <c r="G124" i="7"/>
  <c r="D124" i="7"/>
  <c r="G122" i="7"/>
  <c r="D122" i="7"/>
  <c r="G120" i="7"/>
  <c r="D120" i="7"/>
  <c r="G118" i="7"/>
  <c r="D118" i="7"/>
  <c r="G116" i="7"/>
  <c r="D116" i="7"/>
  <c r="G114" i="7"/>
  <c r="D114" i="7"/>
  <c r="G112" i="7"/>
  <c r="D112" i="7"/>
  <c r="G110" i="7"/>
  <c r="D110" i="7"/>
  <c r="G108" i="7"/>
  <c r="D108" i="7"/>
  <c r="G106" i="7"/>
  <c r="D106" i="7"/>
  <c r="G104" i="7"/>
  <c r="D104" i="7"/>
  <c r="G102" i="7"/>
  <c r="D102" i="7"/>
  <c r="G100" i="7"/>
  <c r="D100" i="7"/>
  <c r="G98" i="7"/>
  <c r="D98" i="7"/>
  <c r="G96" i="7"/>
  <c r="D96" i="7"/>
  <c r="G94" i="7"/>
  <c r="D94" i="7"/>
  <c r="G92" i="7"/>
  <c r="D92" i="7"/>
  <c r="G90" i="7"/>
  <c r="D90" i="7"/>
  <c r="G88" i="7"/>
  <c r="D88" i="7"/>
  <c r="G86" i="7"/>
  <c r="D86" i="7"/>
  <c r="G84" i="7"/>
  <c r="D84" i="7"/>
  <c r="G82" i="7"/>
  <c r="D82" i="7"/>
  <c r="G80" i="7"/>
  <c r="D80" i="7"/>
  <c r="G78" i="7"/>
  <c r="D78" i="7"/>
  <c r="G76" i="7"/>
  <c r="D76" i="7"/>
  <c r="G74" i="7"/>
  <c r="D74" i="7"/>
  <c r="G72" i="7"/>
  <c r="D72" i="7"/>
  <c r="G70" i="7"/>
  <c r="D70" i="7"/>
  <c r="G68" i="7"/>
  <c r="D68" i="7"/>
  <c r="G66" i="7"/>
  <c r="D66" i="7"/>
  <c r="G64" i="7"/>
  <c r="D64" i="7"/>
  <c r="G62" i="7"/>
  <c r="D62" i="7"/>
  <c r="G60" i="7"/>
  <c r="D60" i="7"/>
  <c r="G58" i="7"/>
  <c r="D58" i="7"/>
  <c r="G56" i="7"/>
  <c r="D56" i="7"/>
  <c r="G54" i="7"/>
  <c r="D54" i="7"/>
  <c r="G52" i="7"/>
  <c r="D52" i="7"/>
  <c r="G50" i="7"/>
  <c r="D50" i="7"/>
  <c r="G48" i="7"/>
  <c r="D48" i="7"/>
  <c r="G46" i="7"/>
  <c r="D46" i="7"/>
  <c r="G44" i="7"/>
  <c r="D44" i="7"/>
  <c r="G42" i="7"/>
  <c r="D42" i="7"/>
  <c r="G40" i="7"/>
  <c r="D40" i="7"/>
  <c r="G38" i="7"/>
  <c r="D38" i="7"/>
  <c r="G36" i="7"/>
  <c r="D36" i="7"/>
  <c r="G34" i="7"/>
  <c r="D34" i="7"/>
  <c r="G32" i="7"/>
  <c r="D32" i="7"/>
  <c r="G30" i="7"/>
  <c r="D30" i="7"/>
  <c r="G28" i="7"/>
  <c r="D28" i="7"/>
  <c r="G26" i="7"/>
  <c r="D26" i="7"/>
  <c r="G24" i="7"/>
  <c r="D24" i="7"/>
  <c r="G22" i="7"/>
  <c r="D22" i="7"/>
  <c r="G20" i="7"/>
  <c r="D20" i="7"/>
  <c r="G18" i="7"/>
  <c r="D18" i="7"/>
  <c r="G16" i="7"/>
  <c r="D16" i="7"/>
  <c r="G14" i="7"/>
  <c r="D14" i="7"/>
  <c r="G12" i="7"/>
  <c r="D12" i="7"/>
  <c r="G10" i="7"/>
  <c r="D10" i="7"/>
  <c r="G8" i="7"/>
  <c r="D8" i="7"/>
  <c r="G6" i="7"/>
  <c r="F3470" i="6" l="1"/>
  <c r="G3468" i="6"/>
  <c r="D3468" i="6"/>
  <c r="G3470" i="6" s="1"/>
  <c r="F3467" i="6"/>
  <c r="G3465" i="6"/>
  <c r="D3465" i="6"/>
  <c r="G3467" i="6" s="1"/>
  <c r="F3464" i="6"/>
  <c r="G3462" i="6"/>
  <c r="D3462" i="6"/>
  <c r="G3464" i="6" s="1"/>
  <c r="F3461" i="6"/>
  <c r="G3459" i="6"/>
  <c r="D3459" i="6"/>
  <c r="G3461" i="6" s="1"/>
  <c r="F3458" i="6"/>
  <c r="G3456" i="6"/>
  <c r="D3456" i="6"/>
  <c r="G3458" i="6" s="1"/>
  <c r="F3455" i="6"/>
  <c r="G3453" i="6"/>
  <c r="D3453" i="6"/>
  <c r="G3455" i="6" s="1"/>
  <c r="F3452" i="6"/>
  <c r="G3450" i="6"/>
  <c r="D3450" i="6"/>
  <c r="G3452" i="6" s="1"/>
  <c r="F3449" i="6"/>
  <c r="G3447" i="6"/>
  <c r="D3447" i="6"/>
  <c r="G3449" i="6" s="1"/>
  <c r="F3446" i="6"/>
  <c r="G3444" i="6"/>
  <c r="D3444" i="6"/>
  <c r="G3446" i="6" s="1"/>
  <c r="F3443" i="6"/>
  <c r="G3441" i="6"/>
  <c r="D3441" i="6"/>
  <c r="G3443" i="6" s="1"/>
  <c r="F3440" i="6"/>
  <c r="G3438" i="6"/>
  <c r="D3438" i="6"/>
  <c r="G3440" i="6" s="1"/>
  <c r="F3437" i="6"/>
  <c r="G3435" i="6"/>
  <c r="D3435" i="6"/>
  <c r="G3437" i="6" s="1"/>
  <c r="F3434" i="6"/>
  <c r="G3432" i="6"/>
  <c r="D3432" i="6"/>
  <c r="G3434" i="6" s="1"/>
  <c r="F3431" i="6"/>
  <c r="G3429" i="6"/>
  <c r="D3429" i="6"/>
  <c r="G3431" i="6" s="1"/>
  <c r="F3428" i="6"/>
  <c r="G3426" i="6"/>
  <c r="D3426" i="6"/>
  <c r="G3428" i="6" s="1"/>
  <c r="F3425" i="6"/>
  <c r="G3423" i="6"/>
  <c r="D3423" i="6"/>
  <c r="G3425" i="6" s="1"/>
  <c r="F3422" i="6"/>
  <c r="G3420" i="6"/>
  <c r="D3420" i="6"/>
  <c r="G3422" i="6" s="1"/>
  <c r="F3419" i="6"/>
  <c r="G3417" i="6"/>
  <c r="D3417" i="6"/>
  <c r="G3419" i="6" s="1"/>
  <c r="F3416" i="6"/>
  <c r="G3414" i="6"/>
  <c r="D3414" i="6"/>
  <c r="G3416" i="6" s="1"/>
  <c r="F3413" i="6"/>
  <c r="G3411" i="6"/>
  <c r="D3411" i="6"/>
  <c r="G3413" i="6" s="1"/>
  <c r="F3410" i="6"/>
  <c r="G3408" i="6"/>
  <c r="D3408" i="6"/>
  <c r="G3410" i="6" s="1"/>
  <c r="F3407" i="6"/>
  <c r="G3405" i="6"/>
  <c r="D3405" i="6"/>
  <c r="G3407" i="6" s="1"/>
  <c r="F3404" i="6"/>
  <c r="G3402" i="6"/>
  <c r="D3402" i="6"/>
  <c r="G3404" i="6" s="1"/>
  <c r="F3401" i="6"/>
  <c r="G3399" i="6"/>
  <c r="D3399" i="6"/>
  <c r="G3401" i="6" s="1"/>
  <c r="F3398" i="6"/>
  <c r="G3396" i="6"/>
  <c r="D3396" i="6"/>
  <c r="G3398" i="6" s="1"/>
  <c r="F3395" i="6"/>
  <c r="G3393" i="6"/>
  <c r="D3393" i="6"/>
  <c r="G3395" i="6" s="1"/>
  <c r="F3392" i="6"/>
  <c r="G3390" i="6"/>
  <c r="D3390" i="6"/>
  <c r="G3392" i="6" s="1"/>
  <c r="F3389" i="6"/>
  <c r="G3387" i="6"/>
  <c r="D3387" i="6"/>
  <c r="G3389" i="6" s="1"/>
  <c r="F3386" i="6"/>
  <c r="G3384" i="6"/>
  <c r="D3384" i="6"/>
  <c r="G3386" i="6" s="1"/>
  <c r="F3383" i="6"/>
  <c r="G3381" i="6"/>
  <c r="D3381" i="6"/>
  <c r="G3383" i="6" s="1"/>
  <c r="F3380" i="6"/>
  <c r="G3378" i="6"/>
  <c r="D3378" i="6"/>
  <c r="G3380" i="6" s="1"/>
  <c r="F3377" i="6"/>
  <c r="G3375" i="6"/>
  <c r="D3375" i="6"/>
  <c r="G3377" i="6" s="1"/>
  <c r="F3374" i="6"/>
  <c r="G3372" i="6"/>
  <c r="D3372" i="6"/>
  <c r="G3374" i="6" s="1"/>
  <c r="F3371" i="6"/>
  <c r="G3369" i="6"/>
  <c r="D3369" i="6"/>
  <c r="G3371" i="6" s="1"/>
  <c r="F3368" i="6"/>
  <c r="G3366" i="6"/>
  <c r="D3366" i="6"/>
  <c r="G3368" i="6" s="1"/>
  <c r="F3365" i="6"/>
  <c r="G3363" i="6"/>
  <c r="D3363" i="6"/>
  <c r="G3365" i="6" s="1"/>
  <c r="F3362" i="6"/>
  <c r="G3360" i="6"/>
  <c r="D3360" i="6"/>
  <c r="G3362" i="6" s="1"/>
  <c r="F3359" i="6"/>
  <c r="G3357" i="6"/>
  <c r="D3357" i="6"/>
  <c r="G3359" i="6" s="1"/>
  <c r="F3356" i="6"/>
  <c r="G3354" i="6"/>
  <c r="D3354" i="6"/>
  <c r="G3356" i="6" s="1"/>
  <c r="F3353" i="6"/>
  <c r="G3351" i="6"/>
  <c r="D3351" i="6"/>
  <c r="G3353" i="6" s="1"/>
  <c r="F3350" i="6"/>
  <c r="G3348" i="6"/>
  <c r="D3348" i="6"/>
  <c r="G3350" i="6" s="1"/>
  <c r="F3347" i="6"/>
  <c r="G3345" i="6"/>
  <c r="D3345" i="6"/>
  <c r="G3347" i="6" s="1"/>
  <c r="F3344" i="6"/>
  <c r="G3342" i="6"/>
  <c r="D3342" i="6"/>
  <c r="G3344" i="6" s="1"/>
  <c r="F3341" i="6"/>
  <c r="G3339" i="6"/>
  <c r="D3339" i="6"/>
  <c r="G3341" i="6" s="1"/>
  <c r="F3338" i="6"/>
  <c r="G3336" i="6"/>
  <c r="D3336" i="6"/>
  <c r="G3338" i="6" s="1"/>
  <c r="F3335" i="6"/>
  <c r="G3333" i="6"/>
  <c r="D3333" i="6"/>
  <c r="G3335" i="6" s="1"/>
  <c r="F3332" i="6"/>
  <c r="G3330" i="6"/>
  <c r="D3330" i="6"/>
  <c r="G3332" i="6" s="1"/>
  <c r="F3329" i="6"/>
  <c r="G3327" i="6"/>
  <c r="D3327" i="6"/>
  <c r="G3329" i="6" s="1"/>
  <c r="F3326" i="6"/>
  <c r="G3324" i="6"/>
  <c r="D3324" i="6"/>
  <c r="G3326" i="6" s="1"/>
  <c r="F3323" i="6"/>
  <c r="G3321" i="6"/>
  <c r="D3321" i="6"/>
  <c r="G3323" i="6" s="1"/>
  <c r="F3320" i="6"/>
  <c r="G3318" i="6"/>
  <c r="D3318" i="6"/>
  <c r="G3320" i="6" s="1"/>
  <c r="F3317" i="6"/>
  <c r="G3315" i="6"/>
  <c r="D3315" i="6"/>
  <c r="G3317" i="6" s="1"/>
  <c r="F3314" i="6"/>
  <c r="G3312" i="6"/>
  <c r="D3312" i="6"/>
  <c r="G3314" i="6" s="1"/>
  <c r="F3311" i="6"/>
  <c r="G3309" i="6"/>
  <c r="D3309" i="6"/>
  <c r="G3311" i="6" s="1"/>
  <c r="F3308" i="6"/>
  <c r="G3306" i="6"/>
  <c r="D3306" i="6"/>
  <c r="G3308" i="6" s="1"/>
  <c r="F3305" i="6"/>
  <c r="G3303" i="6"/>
  <c r="D3303" i="6"/>
  <c r="G3305" i="6" s="1"/>
  <c r="F3302" i="6"/>
  <c r="G3300" i="6"/>
  <c r="D3300" i="6"/>
  <c r="G3302" i="6" s="1"/>
  <c r="F3299" i="6"/>
  <c r="G3297" i="6"/>
  <c r="D3297" i="6"/>
  <c r="G3299" i="6" s="1"/>
  <c r="F3296" i="6"/>
  <c r="G3294" i="6"/>
  <c r="D3294" i="6"/>
  <c r="G3296" i="6" s="1"/>
  <c r="F3293" i="6"/>
  <c r="G3291" i="6"/>
  <c r="D3291" i="6"/>
  <c r="G3293" i="6" s="1"/>
  <c r="F3290" i="6"/>
  <c r="G3288" i="6"/>
  <c r="D3288" i="6"/>
  <c r="G3290" i="6" s="1"/>
  <c r="F3287" i="6"/>
  <c r="G3285" i="6"/>
  <c r="D3285" i="6"/>
  <c r="G3287" i="6" s="1"/>
  <c r="F3284" i="6"/>
  <c r="G3282" i="6"/>
  <c r="D3282" i="6"/>
  <c r="G3284" i="6" s="1"/>
  <c r="F3281" i="6"/>
  <c r="G3279" i="6"/>
  <c r="D3279" i="6"/>
  <c r="G3281" i="6" s="1"/>
  <c r="F3278" i="6"/>
  <c r="G3276" i="6"/>
  <c r="D3276" i="6"/>
  <c r="G3278" i="6" s="1"/>
  <c r="F3275" i="6"/>
  <c r="G3273" i="6"/>
  <c r="D3273" i="6"/>
  <c r="G3275" i="6" s="1"/>
  <c r="F3272" i="6"/>
  <c r="G3270" i="6"/>
  <c r="D3270" i="6"/>
  <c r="G3272" i="6" s="1"/>
  <c r="F3269" i="6"/>
  <c r="G3267" i="6"/>
  <c r="D3267" i="6"/>
  <c r="G3269" i="6" s="1"/>
  <c r="F3266" i="6"/>
  <c r="G3264" i="6"/>
  <c r="D3264" i="6"/>
  <c r="G3266" i="6" s="1"/>
  <c r="F3263" i="6"/>
  <c r="G3261" i="6"/>
  <c r="D3261" i="6"/>
  <c r="G3263" i="6" s="1"/>
  <c r="F3260" i="6"/>
  <c r="G3258" i="6"/>
  <c r="D3258" i="6"/>
  <c r="G3260" i="6" s="1"/>
  <c r="F3257" i="6"/>
  <c r="G3255" i="6"/>
  <c r="D3255" i="6"/>
  <c r="G3257" i="6" s="1"/>
  <c r="F3254" i="6"/>
  <c r="G3252" i="6"/>
  <c r="D3252" i="6"/>
  <c r="G3254" i="6" s="1"/>
  <c r="F3251" i="6"/>
  <c r="G3249" i="6"/>
  <c r="D3249" i="6"/>
  <c r="G3251" i="6" s="1"/>
  <c r="F3248" i="6"/>
  <c r="G3246" i="6"/>
  <c r="D3246" i="6"/>
  <c r="G3248" i="6" s="1"/>
  <c r="F3245" i="6"/>
  <c r="G3243" i="6"/>
  <c r="D3243" i="6"/>
  <c r="G3245" i="6" s="1"/>
  <c r="F3242" i="6"/>
  <c r="G3240" i="6"/>
  <c r="D3240" i="6"/>
  <c r="G3242" i="6" s="1"/>
  <c r="F3239" i="6"/>
  <c r="G3237" i="6"/>
  <c r="D3237" i="6"/>
  <c r="G3239" i="6" s="1"/>
  <c r="F3236" i="6"/>
  <c r="G3234" i="6"/>
  <c r="D3234" i="6"/>
  <c r="G3236" i="6" s="1"/>
  <c r="F3233" i="6"/>
  <c r="G3231" i="6"/>
  <c r="D3231" i="6"/>
  <c r="G3233" i="6" s="1"/>
  <c r="F3230" i="6"/>
  <c r="G3228" i="6"/>
  <c r="D3228" i="6"/>
  <c r="G3230" i="6" s="1"/>
  <c r="F3227" i="6"/>
  <c r="G3225" i="6"/>
  <c r="D3225" i="6"/>
  <c r="G3227" i="6" s="1"/>
  <c r="F3224" i="6"/>
  <c r="G3222" i="6"/>
  <c r="D3222" i="6"/>
  <c r="G3224" i="6" s="1"/>
  <c r="F3221" i="6"/>
  <c r="G3219" i="6"/>
  <c r="D3219" i="6"/>
  <c r="G3221" i="6" s="1"/>
  <c r="F3218" i="6"/>
  <c r="G3216" i="6"/>
  <c r="D3216" i="6"/>
  <c r="G3218" i="6" s="1"/>
  <c r="G3215" i="6"/>
  <c r="F3215" i="6"/>
  <c r="G3213" i="6"/>
  <c r="D3213" i="6"/>
  <c r="G3212" i="6"/>
  <c r="F3212" i="6"/>
  <c r="G3210" i="6"/>
  <c r="D3210" i="6"/>
  <c r="G3209" i="6"/>
  <c r="F3209" i="6"/>
  <c r="G3207" i="6"/>
  <c r="D3207" i="6"/>
  <c r="G3206" i="6"/>
  <c r="F3206" i="6"/>
  <c r="G3204" i="6"/>
  <c r="D3204" i="6"/>
  <c r="G3203" i="6"/>
  <c r="F3203" i="6"/>
  <c r="G3201" i="6"/>
  <c r="D3201" i="6"/>
  <c r="G3200" i="6"/>
  <c r="F3200" i="6"/>
  <c r="G3198" i="6"/>
  <c r="D3198" i="6"/>
  <c r="G3197" i="6"/>
  <c r="F3197" i="6"/>
  <c r="G3195" i="6"/>
  <c r="D3195" i="6"/>
  <c r="G3194" i="6"/>
  <c r="F3194" i="6"/>
  <c r="G3192" i="6"/>
  <c r="D3192" i="6"/>
  <c r="G3191" i="6"/>
  <c r="F3191" i="6"/>
  <c r="G3189" i="6"/>
  <c r="D3189" i="6"/>
  <c r="G3188" i="6"/>
  <c r="F3188" i="6"/>
  <c r="G3186" i="6"/>
  <c r="D3186" i="6"/>
  <c r="G3185" i="6"/>
  <c r="F3185" i="6"/>
  <c r="G3183" i="6"/>
  <c r="D3183" i="6"/>
  <c r="G3182" i="6"/>
  <c r="F3182" i="6"/>
  <c r="G3180" i="6"/>
  <c r="D3180" i="6"/>
  <c r="G3179" i="6"/>
  <c r="F3179" i="6"/>
  <c r="G3177" i="6"/>
  <c r="D3177" i="6"/>
  <c r="G3176" i="6"/>
  <c r="F3176" i="6"/>
  <c r="G3174" i="6"/>
  <c r="D3174" i="6"/>
  <c r="G3173" i="6"/>
  <c r="F3173" i="6"/>
  <c r="G3171" i="6"/>
  <c r="D3171" i="6"/>
  <c r="G3170" i="6"/>
  <c r="F3170" i="6"/>
  <c r="G3168" i="6"/>
  <c r="D3168" i="6"/>
  <c r="G3167" i="6"/>
  <c r="F3167" i="6"/>
  <c r="G3165" i="6"/>
  <c r="D3165" i="6"/>
  <c r="G3164" i="6"/>
  <c r="F3164" i="6"/>
  <c r="G3162" i="6"/>
  <c r="D3162" i="6"/>
  <c r="G3161" i="6"/>
  <c r="F3161" i="6"/>
  <c r="G3159" i="6"/>
  <c r="D3159" i="6"/>
  <c r="G3158" i="6"/>
  <c r="F3158" i="6"/>
  <c r="G3156" i="6"/>
  <c r="D3156" i="6"/>
  <c r="G3155" i="6"/>
  <c r="F3155" i="6"/>
  <c r="G3153" i="6"/>
  <c r="D3153" i="6"/>
  <c r="G3152" i="6"/>
  <c r="F3152" i="6"/>
  <c r="G3150" i="6"/>
  <c r="D3150" i="6"/>
  <c r="G3149" i="6"/>
  <c r="F3149" i="6"/>
  <c r="G3147" i="6"/>
  <c r="D3147" i="6"/>
  <c r="G3146" i="6"/>
  <c r="F3146" i="6"/>
  <c r="G3144" i="6"/>
  <c r="D3144" i="6"/>
  <c r="G3143" i="6"/>
  <c r="F3143" i="6"/>
  <c r="G3141" i="6"/>
  <c r="D3141" i="6"/>
  <c r="G3140" i="6"/>
  <c r="F3140" i="6"/>
  <c r="G3138" i="6"/>
  <c r="D3138" i="6"/>
  <c r="G3137" i="6"/>
  <c r="F3137" i="6"/>
  <c r="G3135" i="6"/>
  <c r="D3135" i="6"/>
  <c r="G3134" i="6"/>
  <c r="F3134" i="6"/>
  <c r="G3132" i="6"/>
  <c r="D3132" i="6"/>
  <c r="G3131" i="6"/>
  <c r="F3131" i="6"/>
  <c r="G3129" i="6"/>
  <c r="D3129" i="6"/>
  <c r="G3128" i="6"/>
  <c r="F3128" i="6"/>
  <c r="G3126" i="6"/>
  <c r="D3126" i="6"/>
  <c r="G3125" i="6"/>
  <c r="F3125" i="6"/>
  <c r="G3123" i="6"/>
  <c r="D3123" i="6"/>
  <c r="G3122" i="6"/>
  <c r="F3122" i="6"/>
  <c r="G3120" i="6"/>
  <c r="D3120" i="6"/>
  <c r="G3119" i="6"/>
  <c r="F3119" i="6"/>
  <c r="G3117" i="6"/>
  <c r="D3117" i="6"/>
  <c r="G3116" i="6"/>
  <c r="F3116" i="6"/>
  <c r="G3114" i="6"/>
  <c r="D3114" i="6"/>
  <c r="G3113" i="6"/>
  <c r="F3113" i="6"/>
  <c r="G3111" i="6"/>
  <c r="D3111" i="6"/>
  <c r="G3110" i="6"/>
  <c r="F3110" i="6"/>
  <c r="G3108" i="6"/>
  <c r="D3108" i="6"/>
  <c r="G3107" i="6"/>
  <c r="F3107" i="6"/>
  <c r="G3105" i="6"/>
  <c r="D3105" i="6"/>
  <c r="G3104" i="6"/>
  <c r="F3104" i="6"/>
  <c r="G3102" i="6"/>
  <c r="D3102" i="6"/>
  <c r="G3101" i="6"/>
  <c r="F3101" i="6"/>
  <c r="G3099" i="6"/>
  <c r="D3099" i="6"/>
  <c r="G3098" i="6"/>
  <c r="F3098" i="6"/>
  <c r="G3096" i="6"/>
  <c r="D3096" i="6"/>
  <c r="G3095" i="6"/>
  <c r="F3095" i="6"/>
  <c r="G3093" i="6"/>
  <c r="D3093" i="6"/>
  <c r="G3092" i="6"/>
  <c r="F3092" i="6"/>
  <c r="G3090" i="6"/>
  <c r="D3090" i="6"/>
  <c r="G3089" i="6"/>
  <c r="F3089" i="6"/>
  <c r="G3087" i="6"/>
  <c r="D3087" i="6"/>
  <c r="G3086" i="6"/>
  <c r="F3086" i="6"/>
  <c r="G3084" i="6"/>
  <c r="D3084" i="6"/>
  <c r="G3083" i="6"/>
  <c r="F3083" i="6"/>
  <c r="G3081" i="6"/>
  <c r="D3081" i="6"/>
  <c r="G3080" i="6"/>
  <c r="F3080" i="6"/>
  <c r="G3078" i="6"/>
  <c r="D3078" i="6"/>
  <c r="G3077" i="6"/>
  <c r="F3077" i="6"/>
  <c r="G3075" i="6"/>
  <c r="D3075" i="6"/>
  <c r="G3074" i="6"/>
  <c r="F3074" i="6"/>
  <c r="G3072" i="6"/>
  <c r="D3072" i="6"/>
  <c r="G3071" i="6"/>
  <c r="F3071" i="6"/>
  <c r="G3069" i="6"/>
  <c r="D3069" i="6"/>
  <c r="G3068" i="6"/>
  <c r="F3068" i="6"/>
  <c r="G3066" i="6"/>
  <c r="D3066" i="6"/>
  <c r="G3065" i="6"/>
  <c r="F3065" i="6"/>
  <c r="G3063" i="6"/>
  <c r="D3063" i="6"/>
  <c r="G3062" i="6"/>
  <c r="F3062" i="6"/>
  <c r="G3060" i="6"/>
  <c r="D3060" i="6"/>
  <c r="G3059" i="6"/>
  <c r="F3059" i="6"/>
  <c r="G3057" i="6"/>
  <c r="D3057" i="6"/>
  <c r="G3056" i="6"/>
  <c r="F3056" i="6"/>
  <c r="G3054" i="6"/>
  <c r="D3054" i="6"/>
  <c r="G3053" i="6"/>
  <c r="F3053" i="6"/>
  <c r="G3051" i="6"/>
  <c r="D3051" i="6"/>
  <c r="G3050" i="6"/>
  <c r="F3050" i="6"/>
  <c r="G3048" i="6"/>
  <c r="D3048" i="6"/>
  <c r="G3047" i="6"/>
  <c r="F3047" i="6"/>
  <c r="G3045" i="6"/>
  <c r="D3045" i="6"/>
  <c r="G3044" i="6"/>
  <c r="F3044" i="6"/>
  <c r="G3042" i="6"/>
  <c r="D3042" i="6"/>
  <c r="G3041" i="6"/>
  <c r="F3041" i="6"/>
  <c r="G3039" i="6"/>
  <c r="D3039" i="6"/>
  <c r="G3038" i="6"/>
  <c r="F3038" i="6"/>
  <c r="G3036" i="6"/>
  <c r="D3036" i="6"/>
  <c r="G3035" i="6"/>
  <c r="F3035" i="6"/>
  <c r="G3033" i="6"/>
  <c r="D3033" i="6"/>
  <c r="G3032" i="6"/>
  <c r="F3032" i="6"/>
  <c r="G3030" i="6"/>
  <c r="D3030" i="6"/>
  <c r="G3029" i="6"/>
  <c r="F3029" i="6"/>
  <c r="G3027" i="6"/>
  <c r="D3027" i="6"/>
  <c r="G3026" i="6"/>
  <c r="F3026" i="6"/>
  <c r="G3024" i="6"/>
  <c r="D3024" i="6"/>
  <c r="G3023" i="6"/>
  <c r="F3023" i="6"/>
  <c r="G3021" i="6"/>
  <c r="D3021" i="6"/>
  <c r="G3020" i="6"/>
  <c r="F3020" i="6"/>
  <c r="G3018" i="6"/>
  <c r="D3018" i="6"/>
  <c r="G3017" i="6"/>
  <c r="F3017" i="6"/>
  <c r="G3015" i="6"/>
  <c r="D3015" i="6"/>
  <c r="G3014" i="6"/>
  <c r="F3014" i="6"/>
  <c r="G3012" i="6"/>
  <c r="D3012" i="6"/>
  <c r="G3011" i="6"/>
  <c r="F3011" i="6"/>
  <c r="G3009" i="6"/>
  <c r="D3009" i="6"/>
  <c r="G3008" i="6"/>
  <c r="F3008" i="6"/>
  <c r="G3006" i="6"/>
  <c r="D3006" i="6"/>
  <c r="G3005" i="6"/>
  <c r="F3005" i="6"/>
  <c r="G3003" i="6"/>
  <c r="D3003" i="6"/>
  <c r="G3002" i="6"/>
  <c r="F3002" i="6"/>
  <c r="G3000" i="6"/>
  <c r="D3000" i="6"/>
  <c r="G2999" i="6"/>
  <c r="F2999" i="6"/>
  <c r="G2997" i="6"/>
  <c r="D2997" i="6"/>
  <c r="G2996" i="6"/>
  <c r="F2996" i="6"/>
  <c r="G2994" i="6"/>
  <c r="D2994" i="6"/>
  <c r="G2993" i="6"/>
  <c r="F2993" i="6"/>
  <c r="G2991" i="6"/>
  <c r="D2991" i="6"/>
  <c r="G2990" i="6"/>
  <c r="F2990" i="6"/>
  <c r="G2988" i="6"/>
  <c r="D2988" i="6"/>
  <c r="G2987" i="6"/>
  <c r="F2987" i="6"/>
  <c r="G2985" i="6"/>
  <c r="D2985" i="6"/>
  <c r="G2984" i="6"/>
  <c r="F2984" i="6"/>
  <c r="G2982" i="6"/>
  <c r="D2982" i="6"/>
  <c r="G2981" i="6"/>
  <c r="F2981" i="6"/>
  <c r="G2979" i="6"/>
  <c r="D2979" i="6"/>
  <c r="G2978" i="6"/>
  <c r="F2978" i="6"/>
  <c r="G2976" i="6"/>
  <c r="D2976" i="6"/>
  <c r="G2975" i="6"/>
  <c r="F2975" i="6"/>
  <c r="G2973" i="6"/>
  <c r="D2973" i="6"/>
  <c r="G2972" i="6"/>
  <c r="F2972" i="6"/>
  <c r="G2970" i="6"/>
  <c r="D2970" i="6"/>
  <c r="G2969" i="6"/>
  <c r="F2969" i="6"/>
  <c r="G2967" i="6"/>
  <c r="D2967" i="6"/>
  <c r="G2966" i="6"/>
  <c r="F2966" i="6"/>
  <c r="G2964" i="6"/>
  <c r="D2964" i="6"/>
  <c r="G2963" i="6"/>
  <c r="F2963" i="6"/>
  <c r="G2961" i="6"/>
  <c r="D2961" i="6"/>
  <c r="G2960" i="6"/>
  <c r="F2960" i="6"/>
  <c r="G2958" i="6"/>
  <c r="D2958" i="6"/>
  <c r="G2957" i="6"/>
  <c r="F2957" i="6"/>
  <c r="G2955" i="6"/>
  <c r="D2955" i="6"/>
  <c r="G2954" i="6"/>
  <c r="F2954" i="6"/>
  <c r="G2952" i="6"/>
  <c r="D2952" i="6"/>
  <c r="G2951" i="6"/>
  <c r="F2951" i="6"/>
  <c r="G2949" i="6"/>
  <c r="D2949" i="6"/>
  <c r="G2948" i="6"/>
  <c r="F2948" i="6"/>
  <c r="G2946" i="6"/>
  <c r="D2946" i="6"/>
  <c r="G2945" i="6"/>
  <c r="F2945" i="6"/>
  <c r="G2943" i="6"/>
  <c r="D2943" i="6"/>
  <c r="G2942" i="6"/>
  <c r="F2942" i="6"/>
  <c r="G2940" i="6"/>
  <c r="D2940" i="6"/>
  <c r="G2939" i="6"/>
  <c r="F2939" i="6"/>
  <c r="G2937" i="6"/>
  <c r="D2937" i="6"/>
  <c r="G2936" i="6"/>
  <c r="F2936" i="6"/>
  <c r="G2934" i="6"/>
  <c r="D2934" i="6"/>
  <c r="G2933" i="6"/>
  <c r="F2933" i="6"/>
  <c r="G2931" i="6"/>
  <c r="D2931" i="6"/>
  <c r="G2930" i="6"/>
  <c r="F2930" i="6"/>
  <c r="G2928" i="6"/>
  <c r="D2928" i="6"/>
  <c r="G2927" i="6"/>
  <c r="F2927" i="6"/>
  <c r="G2925" i="6"/>
  <c r="D2925" i="6"/>
  <c r="G2924" i="6"/>
  <c r="F2924" i="6"/>
  <c r="G2922" i="6"/>
  <c r="D2922" i="6"/>
  <c r="G2921" i="6"/>
  <c r="F2921" i="6"/>
  <c r="G2919" i="6"/>
  <c r="D2919" i="6"/>
  <c r="G2918" i="6"/>
  <c r="F2918" i="6"/>
  <c r="G2916" i="6"/>
  <c r="D2916" i="6"/>
  <c r="G2915" i="6"/>
  <c r="F2915" i="6"/>
  <c r="G2913" i="6"/>
  <c r="D2913" i="6"/>
  <c r="G2912" i="6"/>
  <c r="F2912" i="6"/>
  <c r="G2910" i="6"/>
  <c r="D2910" i="6"/>
  <c r="G2909" i="6"/>
  <c r="F2909" i="6"/>
  <c r="G2907" i="6"/>
  <c r="D2907" i="6"/>
  <c r="G2906" i="6"/>
  <c r="F2906" i="6"/>
  <c r="G2904" i="6"/>
  <c r="D2904" i="6"/>
  <c r="G2903" i="6"/>
  <c r="F2903" i="6"/>
  <c r="G2901" i="6"/>
  <c r="D2901" i="6"/>
  <c r="G2900" i="6"/>
  <c r="F2900" i="6"/>
  <c r="G2898" i="6"/>
  <c r="D2898" i="6"/>
  <c r="G2897" i="6"/>
  <c r="F2897" i="6"/>
  <c r="G2895" i="6"/>
  <c r="D2895" i="6"/>
  <c r="G2894" i="6"/>
  <c r="F2894" i="6"/>
  <c r="G2892" i="6"/>
  <c r="D2892" i="6"/>
  <c r="G2891" i="6"/>
  <c r="F2891" i="6"/>
  <c r="G2889" i="6"/>
  <c r="D2889" i="6"/>
  <c r="G2888" i="6"/>
  <c r="F2888" i="6"/>
  <c r="G2886" i="6"/>
  <c r="D2886" i="6"/>
  <c r="G2885" i="6"/>
  <c r="F2885" i="6"/>
  <c r="G2883" i="6"/>
  <c r="D2883" i="6"/>
  <c r="G2882" i="6"/>
  <c r="F2882" i="6"/>
  <c r="G2880" i="6"/>
  <c r="D2880" i="6"/>
  <c r="G2879" i="6"/>
  <c r="F2879" i="6"/>
  <c r="G2877" i="6"/>
  <c r="D2877" i="6"/>
  <c r="G2876" i="6"/>
  <c r="F2876" i="6"/>
  <c r="G2874" i="6"/>
  <c r="D2874" i="6"/>
  <c r="G2873" i="6"/>
  <c r="F2873" i="6"/>
  <c r="G2871" i="6"/>
  <c r="D2871" i="6"/>
  <c r="G2870" i="6"/>
  <c r="F2870" i="6"/>
  <c r="G2868" i="6"/>
  <c r="D2868" i="6"/>
  <c r="G2867" i="6"/>
  <c r="F2867" i="6"/>
  <c r="G2865" i="6"/>
  <c r="D2865" i="6"/>
  <c r="G2864" i="6"/>
  <c r="F2864" i="6"/>
  <c r="G2862" i="6"/>
  <c r="D2862" i="6"/>
  <c r="G2861" i="6"/>
  <c r="F2861" i="6"/>
  <c r="D10" i="2" l="1"/>
  <c r="C10" i="2"/>
  <c r="G1" i="2"/>
  <c r="C23" i="3"/>
  <c r="D22" i="3"/>
  <c r="D21" i="3"/>
  <c r="D20" i="3"/>
  <c r="D19" i="3"/>
  <c r="D18" i="3"/>
  <c r="D17" i="3"/>
  <c r="D16" i="3"/>
  <c r="D15" i="3"/>
  <c r="D14" i="3"/>
  <c r="D13" i="3"/>
  <c r="D12" i="3"/>
  <c r="D9" i="3"/>
  <c r="D23" i="3" s="1"/>
  <c r="D8" i="3"/>
  <c r="D7" i="3"/>
  <c r="C37" i="4"/>
  <c r="D36" i="4"/>
  <c r="A36" i="4"/>
  <c r="D35" i="4"/>
  <c r="A35" i="4"/>
  <c r="D34" i="4"/>
  <c r="A34" i="4"/>
  <c r="D33" i="4"/>
  <c r="A33" i="4"/>
  <c r="D32" i="4"/>
  <c r="A32" i="4"/>
  <c r="D31" i="4"/>
  <c r="A31" i="4"/>
  <c r="D30" i="4"/>
  <c r="A30" i="4"/>
  <c r="D29" i="4"/>
  <c r="A29" i="4"/>
  <c r="D28" i="4"/>
  <c r="A28" i="4"/>
  <c r="D27" i="4"/>
  <c r="A27" i="4"/>
  <c r="D26" i="4"/>
  <c r="A26" i="4"/>
  <c r="D25" i="4"/>
  <c r="A25" i="4"/>
  <c r="D24" i="4"/>
  <c r="A24" i="4"/>
  <c r="D23" i="4"/>
  <c r="A23" i="4"/>
  <c r="D22" i="4"/>
  <c r="A22" i="4"/>
  <c r="D21" i="4"/>
  <c r="A21" i="4"/>
  <c r="D20" i="4"/>
  <c r="A20" i="4"/>
  <c r="D19" i="4"/>
  <c r="A19" i="4"/>
  <c r="D18" i="4"/>
  <c r="A18" i="4"/>
  <c r="D17" i="4"/>
  <c r="A17" i="4"/>
  <c r="D16" i="4"/>
  <c r="A16" i="4"/>
  <c r="D15" i="4"/>
  <c r="A15" i="4"/>
  <c r="D14" i="4"/>
  <c r="A14" i="4"/>
  <c r="D13" i="4"/>
  <c r="A13" i="4"/>
  <c r="D12" i="4"/>
  <c r="A12" i="4"/>
  <c r="D11" i="4"/>
  <c r="A11" i="4"/>
  <c r="D10" i="4"/>
  <c r="A10" i="4"/>
  <c r="D9" i="4"/>
  <c r="A9" i="4"/>
  <c r="D8" i="4"/>
  <c r="A8" i="4"/>
  <c r="D7" i="4"/>
  <c r="A7" i="4"/>
  <c r="D6" i="4"/>
  <c r="D37" i="4" s="1"/>
  <c r="A6" i="4"/>
  <c r="G170" i="26" l="1"/>
  <c r="G166" i="26"/>
  <c r="G165" i="26"/>
  <c r="G161" i="26"/>
  <c r="G160" i="26"/>
  <c r="G156" i="26"/>
  <c r="G155" i="26"/>
  <c r="G151" i="26"/>
  <c r="G150" i="26"/>
  <c r="G146" i="26"/>
  <c r="G145" i="26"/>
  <c r="G141" i="26"/>
  <c r="G140" i="26"/>
  <c r="G136" i="26"/>
  <c r="G135" i="26"/>
  <c r="G131" i="26"/>
  <c r="G130" i="26"/>
  <c r="G126" i="26"/>
  <c r="G125" i="26"/>
  <c r="G121" i="26"/>
  <c r="G120" i="26"/>
  <c r="G116" i="26"/>
  <c r="G115" i="26"/>
  <c r="G111" i="26"/>
  <c r="G110" i="26"/>
  <c r="G106" i="26"/>
  <c r="G105" i="26"/>
  <c r="G101" i="26"/>
  <c r="G100" i="26"/>
  <c r="G96" i="26"/>
  <c r="G95" i="26"/>
  <c r="G91" i="26"/>
  <c r="G90" i="26"/>
  <c r="G86" i="26"/>
  <c r="G85" i="26"/>
  <c r="G81" i="26"/>
  <c r="G80" i="26"/>
  <c r="G76" i="26"/>
  <c r="G75" i="26"/>
  <c r="G71" i="26"/>
  <c r="G70" i="26"/>
  <c r="G66" i="26"/>
  <c r="G65" i="26"/>
  <c r="G61" i="26"/>
  <c r="G60" i="26"/>
  <c r="G56" i="26"/>
  <c r="G55" i="26"/>
  <c r="G51" i="26"/>
  <c r="G50" i="26"/>
  <c r="G46" i="26"/>
  <c r="G45" i="26"/>
  <c r="G41" i="26"/>
  <c r="G40" i="26"/>
  <c r="G36" i="26"/>
  <c r="G35" i="26"/>
  <c r="G31" i="26"/>
  <c r="G30" i="26"/>
  <c r="G26" i="26"/>
  <c r="G25" i="26"/>
  <c r="G21" i="26"/>
  <c r="G52" i="1"/>
  <c r="G50" i="1"/>
  <c r="D50" i="1"/>
  <c r="F52" i="1" s="1"/>
  <c r="G49" i="1"/>
  <c r="G47" i="1"/>
  <c r="D47" i="1"/>
  <c r="F49" i="1" s="1"/>
  <c r="G46" i="1"/>
  <c r="G44" i="1"/>
  <c r="D44" i="1"/>
  <c r="F46" i="1" s="1"/>
  <c r="G43" i="1"/>
  <c r="G41" i="1"/>
  <c r="D41" i="1"/>
  <c r="F43" i="1" s="1"/>
  <c r="G40" i="1"/>
  <c r="G38" i="1"/>
  <c r="D38" i="1"/>
  <c r="F40" i="1" s="1"/>
  <c r="G37" i="1"/>
  <c r="G35" i="1"/>
  <c r="D35" i="1"/>
  <c r="F37" i="1" s="1"/>
  <c r="G34" i="1"/>
  <c r="G32" i="1"/>
  <c r="D32" i="1"/>
  <c r="F34" i="1" s="1"/>
  <c r="G31" i="1"/>
  <c r="G29" i="1"/>
  <c r="D29" i="1"/>
  <c r="F31" i="1" s="1"/>
  <c r="D17" i="1" l="1"/>
  <c r="G58" i="1" l="1"/>
  <c r="G56" i="1"/>
  <c r="D56" i="1"/>
  <c r="F58" i="1" s="1"/>
  <c r="G55" i="1"/>
  <c r="G53" i="1"/>
  <c r="D53" i="1"/>
  <c r="F55" i="1" s="1"/>
  <c r="G26" i="1"/>
  <c r="G25" i="1" l="1"/>
  <c r="G23" i="1"/>
  <c r="D23" i="1"/>
  <c r="F25" i="1" s="1"/>
  <c r="G22" i="1"/>
  <c r="G20" i="1"/>
  <c r="D20" i="1"/>
  <c r="F22" i="1" s="1"/>
  <c r="G5" i="1"/>
  <c r="G8" i="1" l="1"/>
  <c r="G19" i="1" l="1"/>
  <c r="G17" i="1"/>
  <c r="F19" i="1"/>
  <c r="G16" i="1"/>
  <c r="G14" i="1"/>
  <c r="D14" i="1"/>
  <c r="F16" i="1" s="1"/>
  <c r="G13" i="1"/>
  <c r="G11" i="1"/>
  <c r="D11" i="1"/>
  <c r="F13" i="1" s="1"/>
  <c r="G10" i="1"/>
  <c r="D8" i="1"/>
  <c r="F10" i="1" s="1"/>
  <c r="D5" i="1"/>
  <c r="F7" i="1" s="1"/>
  <c r="G7" i="1" s="1"/>
  <c r="G28" i="1"/>
  <c r="D26" i="1"/>
  <c r="F28" i="1" s="1"/>
  <c r="C5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226" authorId="0" shapeId="0" xr:uid="{77ABE389-AB8B-4637-9C0D-55C9510E20AA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C226" authorId="0" shapeId="0" xr:uid="{A09779CB-A896-4D96-BF08-018170A44633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F226" authorId="0" shapeId="0" xr:uid="{B022254F-AE09-4C11-A114-2854A5B3607D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B231" authorId="0" shapeId="0" xr:uid="{01955924-4685-449C-811D-70B0FF479342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C231" authorId="0" shapeId="0" xr:uid="{09F2FCAD-E89B-4DC6-9C81-D250DDCBE8F5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F231" authorId="0" shapeId="0" xr:uid="{C30F59ED-1026-4203-9624-081941FEFA35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B236" authorId="0" shapeId="0" xr:uid="{2F1A8BE8-7A23-4695-AE04-E347C89DDCA5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C236" authorId="0" shapeId="0" xr:uid="{5EEE3D5E-39D6-4C64-B366-5989B9818CE8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  <comment ref="F236" authorId="0" shapeId="0" xr:uid="{E77C9D1F-FDD9-4B8F-9D85-DEA2A5A2060A}">
      <text>
        <r>
          <rPr>
            <b/>
            <sz val="11"/>
            <color indexed="81"/>
            <rFont val="Tahoma"/>
            <family val="2"/>
          </rPr>
          <t>(สีเขียว)
กรอกข้อมูล</t>
        </r>
      </text>
    </comment>
  </commentList>
</comments>
</file>

<file path=xl/sharedStrings.xml><?xml version="1.0" encoding="utf-8"?>
<sst xmlns="http://schemas.openxmlformats.org/spreadsheetml/2006/main" count="18284" uniqueCount="2622">
  <si>
    <t>ลำดับที่</t>
  </si>
  <si>
    <t>งานที่จัดซื้อ/จ้าง</t>
  </si>
  <si>
    <t>ราคากลาง</t>
  </si>
  <si>
    <t>วิธีซื้อ/จ้าง</t>
  </si>
  <si>
    <t>รายชื่อผู้เสนอราคาและราคาที่เสนอ</t>
  </si>
  <si>
    <t>ผู้ได้รับการคัดเลือกและราคาที่ตกลงซื้อ/จ้าง</t>
  </si>
  <si>
    <t>เหตุผลที่คัดเลือกโดยสรุป</t>
  </si>
  <si>
    <t>เลขที่/รับวันที่</t>
  </si>
  <si>
    <t>เฉพาะเจาะจง</t>
  </si>
  <si>
    <t>ราคาที่ตกลงซื้อหรือจ้าง</t>
  </si>
  <si>
    <t>คัดเลือกจากเกณฑ์ราคา</t>
  </si>
  <si>
    <t>วงเงินที่จะซื้อ/จ้าง</t>
  </si>
  <si>
    <t>ค่าน้ำดื่ม</t>
  </si>
  <si>
    <t>ค่าถ่ายเอกสาร</t>
  </si>
  <si>
    <t>หน่วยงาน :  งานบริหารทั่วไป ส่วนพัฒนาธุรกิจและอุตสาหกรรมไม้ องค์การอุตสาหกรรมป่าไม้ภาคเหนือล่าง</t>
  </si>
  <si>
    <t>งานที่จัดซื้อหรือจัดจ้าง</t>
  </si>
  <si>
    <t>วงเงินที่จะซื้อหรือจ้าง</t>
  </si>
  <si>
    <t>วิธีซื้อหรือจ้าง</t>
  </si>
  <si>
    <t xml:space="preserve">        รายชื่อผู้เสนอราคาและ         ราคาที่เสนอ</t>
  </si>
  <si>
    <t xml:space="preserve">        ผู้ได้รับการคัดเลือกและ             ราคาที่ตกลงซื้อหรือจ้าง</t>
  </si>
  <si>
    <t xml:space="preserve">           เลขที่และวันที่ของสัญญาหรือฃ้อตกลง               ในการซื้อหรือจ้าง</t>
  </si>
  <si>
    <t xml:space="preserve">ค่าบริการถ่ายเอกสาร </t>
  </si>
  <si>
    <t>สะดวกในการจัดซื้อและสินค้าได้มาตรฐานตรงตามความต้องการ</t>
  </si>
  <si>
    <t>รวม</t>
  </si>
  <si>
    <t xml:space="preserve"> -</t>
  </si>
  <si>
    <t>ผู้ได้รับการคัดเลือกและราคาที่ตกลงซื้อหรือจ้าง</t>
  </si>
  <si>
    <t xml:space="preserve">   เลขที่และวันที่ของสัญญาหรือฃ้อตกลงในการซื้อหรือจ้าง</t>
  </si>
  <si>
    <t>-</t>
  </si>
  <si>
    <t>หน่วยงาน : งานแปรรูปไม้และผลิตภัณฑ์ไม้กำแพงเพชร ส่วนพัฒนาธุรกิจและอุตสาหกรรมไม้ องค์การอุตสาหกรรมป่าไม้ภาคเหนือล่าง</t>
  </si>
  <si>
    <t xml:space="preserve">   เลขที่และวันที่ของสัญญา
หรือข้อตกลงในการซื้อหรือจ้าง</t>
  </si>
  <si>
    <t>ค่าน้ำมันเชื้อเพลิง - หล่อลื่น</t>
  </si>
  <si>
    <t>น้ำดื่ม</t>
  </si>
  <si>
    <t>แบบ สขร.๑</t>
  </si>
  <si>
    <t>(ชื่อหน่วยงาน)...องค์การอุตสาหกรรมป่าไม้เขตพิษณุโลก</t>
  </si>
  <si>
    <t>ที่</t>
  </si>
  <si>
    <t>งานที่จัดซื้อหรือจ้าง</t>
  </si>
  <si>
    <t>วงเงินที่จัดซื้อ
หรือจ้าง</t>
  </si>
  <si>
    <t>รายชื่อผู้เสนอราคา
และราคาที่เสนอ</t>
  </si>
  <si>
    <t>ผู้ได้รับการคัดเลือกและราคาที่
ตกลงซื้อหรือจ้าง</t>
  </si>
  <si>
    <t>วิธีเฉพาะเจาะจง</t>
  </si>
  <si>
    <t>สินค้ามีให้เลือกครบ มีคุณภาพ</t>
  </si>
  <si>
    <t>ราคาที่เสนอ</t>
  </si>
  <si>
    <t>ราคาที่ตกลงจะซื้อหรือจ้าง</t>
  </si>
  <si>
    <t xml:space="preserve">ค่าใช้จ่ายเบ็ดเตล็ด </t>
  </si>
  <si>
    <t>สะดวก บริการดี มีคุณภาพ</t>
  </si>
  <si>
    <t>น้ำมันเชื้อเพลิง-หล่อลื่น</t>
  </si>
  <si>
    <t>น้ำมันมีคุณภาพ และ สะดวก</t>
  </si>
  <si>
    <t>ใช้บริการเมื่อไปติดต่อราชการ</t>
  </si>
  <si>
    <t>จ่ายค่าไฟฟ้าสำนักงาน</t>
  </si>
  <si>
    <t>การไฟฟ้าส่วนภูมิภาคอำเภอวังทอง</t>
  </si>
  <si>
    <t>จ่ายค่าโทรศัพท์สำนักงาน</t>
  </si>
  <si>
    <t>บริษัท โทรคมนาคมแห่งชาติ จำกัด</t>
  </si>
  <si>
    <t xml:space="preserve">       งานสวนป่าเขากระยาง องค์การอุตสาหกรรมป่าไม้เขตพิษณุโลก       </t>
  </si>
  <si>
    <t>สขร.1</t>
  </si>
  <si>
    <t>ค่าใช้จ่ายเบ็ดเตล็ด</t>
  </si>
  <si>
    <t>บจก.พรพัฒน์ แก๊ส แอนด์ ออยล์</t>
  </si>
  <si>
    <t xml:space="preserve">รถยนต์ตรวจการณ์ ทะเบียน 2ฒห 3691 </t>
  </si>
  <si>
    <t>การไฟฟ้าสวนภูมิภาคอำเภอวังทอง</t>
  </si>
  <si>
    <t>รถยนต์ตรวจการณ์ ทะเบียน บบ 5753 ลำปาง</t>
  </si>
  <si>
    <t xml:space="preserve"> สวนป่าลุ่มน้ำวังทองฝั่งขวา</t>
  </si>
  <si>
    <t>ร้านวัฒนภาพิมพ์</t>
  </si>
  <si>
    <t>สะดวกในการจัดจ้าง ราคาต่ำสุดในการจัดจ้าง</t>
  </si>
  <si>
    <t>บ.พรพัฒน์ แก๊ส แอนด์ ออยล์ จำกัด</t>
  </si>
  <si>
    <t>สะดวกในการจัดซื้อ และสินค้าได้มาตรฐาน</t>
  </si>
  <si>
    <t>ตรงตามความต้องการ</t>
  </si>
  <si>
    <t>อู่หรั่งการช่าง</t>
  </si>
  <si>
    <t>ร้านม่วงหอมวัสดุ</t>
  </si>
  <si>
    <t>ร้านพิชัยการเกษตร</t>
  </si>
  <si>
    <t>งานสวนป่าน้ำตาก</t>
  </si>
  <si>
    <t>วงเงินที่จะ</t>
  </si>
  <si>
    <t>รายชื่อผู้เสนอราคา</t>
  </si>
  <si>
    <t>ผู้ได้รับการคัดเลือก</t>
  </si>
  <si>
    <t>เลขที่และวันที่ของสัญญา</t>
  </si>
  <si>
    <t>ซื้อหรือจ้าง</t>
  </si>
  <si>
    <t>และราคาที่เสนอ</t>
  </si>
  <si>
    <t>และราคาที่ตกลงซื้อหรือจ้าง</t>
  </si>
  <si>
    <t>หรือข้อตกลงใบการซื้อหรือจ้าง</t>
  </si>
  <si>
    <t>ค่าน้ำมันเชื้อเพลิง-หล่อลื่น</t>
  </si>
  <si>
    <t>สะดวกในการจัดซื้อและ</t>
  </si>
  <si>
    <t xml:space="preserve">ราคาที่เสนอ </t>
  </si>
  <si>
    <t xml:space="preserve">ราคาที่ตกลง </t>
  </si>
  <si>
    <t>สินค้าได้มาตรฐานตรง</t>
  </si>
  <si>
    <t>ตามความต้องการ</t>
  </si>
  <si>
    <t>ค่าซ่อมแซมพาหนะ</t>
  </si>
  <si>
    <t>สหกรณ์การเกษตรนครไทย</t>
  </si>
  <si>
    <t>ม.3148 ลป.</t>
  </si>
  <si>
    <t>ค่าซ่อมแซมทรัพย์สิน</t>
  </si>
  <si>
    <t>ร้านอุ้ยเซ้งวัสดุก่อสร้าง</t>
  </si>
  <si>
    <t>2ฒห3690 กทม.</t>
  </si>
  <si>
    <t>ตธ.6264 กทม.</t>
  </si>
  <si>
    <t>ร้านน้ำสิริโชค</t>
  </si>
  <si>
    <t>ษลษ-400 กทม.</t>
  </si>
  <si>
    <t>เครื่องตัดหญ้า MAYOKI</t>
  </si>
  <si>
    <t>เครื่องสูบน้ำ</t>
  </si>
  <si>
    <t xml:space="preserve">งานสวนป่าวัดโบสถ์ องค์การอุตสาหกรรมป่าไม้เขตพิษณุโลก องค์การอุตสาหกรรมป่าไม้ภาคเหนือล่าง       </t>
  </si>
  <si>
    <t>และราคาที่ตกลงซื้อ/จ้าง</t>
  </si>
  <si>
    <t>ประกอบคุณภาพ</t>
  </si>
  <si>
    <t xml:space="preserve">ค่าน้ำมันเชื้อเพลิง - หล่อลื่น </t>
  </si>
  <si>
    <t>รถยนต์ตรวจการณ์ (3ฒช-4240 กทม.)</t>
  </si>
  <si>
    <t>รถยนต์กระบะยกเทหกล้อ (80-1704 พล.)</t>
  </si>
  <si>
    <t>ร้าน ทวีวอเตอร์</t>
  </si>
  <si>
    <t>ค่าน้ำมันเชื้อเพลิง</t>
  </si>
  <si>
    <t>บจก.ปิโตรเลียมไทยคอร์ปอเรชั่น</t>
  </si>
  <si>
    <t>(1ขถ 4643 กทม.)</t>
  </si>
  <si>
    <t>2,000.00 บาท</t>
  </si>
  <si>
    <t>งานสวนป่าท่าปลา</t>
  </si>
  <si>
    <t>บ.ปิโตรเลียมไทยคอร์ปอเรชั่น</t>
  </si>
  <si>
    <t>ค่าน้ำมันเชื้อเพลิงรถแทรกเตอร์</t>
  </si>
  <si>
    <t>ค่าน้ำมันเชื้อเพลิงรถยนต์</t>
  </si>
  <si>
    <t xml:space="preserve"> </t>
  </si>
  <si>
    <t>ค่าน้ำมันเชื้อเพลิงรถจักรยานยนต์</t>
  </si>
  <si>
    <t>ค่าเช่าเครื่องถ่ายเอกสาร</t>
  </si>
  <si>
    <t>.</t>
  </si>
  <si>
    <t>ขจท 266 ลป.</t>
  </si>
  <si>
    <t>ราคาที่เหมาะสม</t>
  </si>
  <si>
    <t>หจก.ศรีสัชออยล์</t>
  </si>
  <si>
    <t>1 กค 5303 สท.</t>
  </si>
  <si>
    <t xml:space="preserve">  </t>
  </si>
  <si>
    <t>3 ฒฌ 509 กทม.</t>
  </si>
  <si>
    <t>ร้าน เกษรวัสดุก่อสร้าง</t>
  </si>
  <si>
    <t>น้ำดื่มตราช้างล้อม</t>
  </si>
  <si>
    <t>งานสวนป่าศรีสัชนาลัย องค์การอุตสาหกรรมป่าไม้เขตอุตรดิตถ์</t>
  </si>
  <si>
    <t>เหตุผลที่เลือกโดยสรุป</t>
  </si>
  <si>
    <t>เลขที่และวันที่</t>
  </si>
  <si>
    <t>ค่าเบ็ดเตล็ด</t>
  </si>
  <si>
    <t>ราคาที่ตกลง</t>
  </si>
  <si>
    <t>ศรีสัชออยล์</t>
  </si>
  <si>
    <t>80-2423 ตาก</t>
  </si>
  <si>
    <t>นก.1751 ตาก</t>
  </si>
  <si>
    <t>แบบ สขร.1</t>
  </si>
  <si>
    <t>งานสวนป่าห้วยฉลอง-ห้วยสีเสียด</t>
  </si>
  <si>
    <t>ผู้ได้รับการคัดเลือก
และราคาที่ตกลงซื้อหรือจ้าง</t>
  </si>
  <si>
    <t>เลขที่และวันที่ของสัญญา
หรือข้อตกลงในการซื้อหรือจ้าง</t>
  </si>
  <si>
    <t>ทวีวอเตอร์</t>
  </si>
  <si>
    <t>(น้ำดื่ม)</t>
  </si>
  <si>
    <t>ราคาที่ตกลงซื้อ</t>
  </si>
  <si>
    <t>บริษัท ปิโตรเลียมไทยคอร์ปอเรชั่น จำกัด</t>
  </si>
  <si>
    <t>( ทะเบียน 3 ฒฌ 508 กทม. )</t>
  </si>
  <si>
    <t>( ทะเบียน บ 6286 พล. )</t>
  </si>
  <si>
    <t>( ทะเบียน ตค. 8409 อต. )</t>
  </si>
  <si>
    <t>งานสวนป่าเขาคณา  องค์การอุตสาหกรรมป่าไม้เขตพิษณุโลก องค์การอุตสาหกรรมป่าไม้ภาคเหนือล่าง</t>
  </si>
  <si>
    <t>น้ำมันแก๊สโซฮอล์ 95  30 ลิตร</t>
  </si>
  <si>
    <t>หจก. โรจน์ประทักษ์บริการ</t>
  </si>
  <si>
    <t>น้ำมันเครื่อง 2T 2 ลิตร</t>
  </si>
  <si>
    <t>ราคาที่ตกลงจะชื้อหรือจ้าง</t>
  </si>
  <si>
    <t xml:space="preserve">น้ำมันดีเซล  100 ลิตร </t>
  </si>
  <si>
    <t>รถยนต์ตรวจการณ์ 3ฒช  4241 กทม</t>
  </si>
  <si>
    <t>น้ำมันแก๊สโซฮอล์ 95 30 ลิตร</t>
  </si>
  <si>
    <t>รถจักรยานยนต์ ษลษ 403 กทม.</t>
  </si>
  <si>
    <t xml:space="preserve">ร้านเสวกบริการ </t>
  </si>
  <si>
    <t>น้ำมันเครื่อง V-120 15 ลิตร</t>
  </si>
  <si>
    <t>เลื่อยยนต์ 803132868</t>
  </si>
  <si>
    <t>เลขที่และวันที่ของสัญญาหรือข้อตกลงในการซื้อหรือจ้าง</t>
  </si>
  <si>
    <t>สะดวกในการ</t>
  </si>
  <si>
    <t>จัดซื้อและสิ้นค้า</t>
  </si>
  <si>
    <t>ได้มาตรฐานตรง</t>
  </si>
  <si>
    <t>ลงวันที่</t>
  </si>
  <si>
    <t>แบบ สขร. ๑</t>
  </si>
  <si>
    <t xml:space="preserve">สวนป่าไผ่เขียว-ตลุกดู่  องค์การอุตสาหกรรมป่าไม้เขตตาก </t>
  </si>
  <si>
    <t>ห้างหุ้นส่วนจำกัด</t>
  </si>
  <si>
    <t xml:space="preserve">ที่ ทส 1409.6 (รบ.) / </t>
  </si>
  <si>
    <t>รถยนต์ ม-2652 นว.</t>
  </si>
  <si>
    <t>ลานสักพรทวี</t>
  </si>
  <si>
    <t xml:space="preserve">พิเศษ </t>
  </si>
  <si>
    <t>(สำนักงานใหญ่)</t>
  </si>
  <si>
    <t xml:space="preserve">งานสวนป่าห้วยระบำ  องค์การอุตสาหกรรมป่าไม้เขตตาก </t>
  </si>
  <si>
    <t>รถแทรกเตอร์ล้อยาง รบ.2011</t>
  </si>
  <si>
    <t>รถแทรกเตอร์ล้อยาง รบ.2009</t>
  </si>
  <si>
    <t>ค่าน้ำมันเชื้อเพลิงและหล่อลื่น</t>
  </si>
  <si>
    <t>เครื่องสูบน้ำ บ.510256</t>
  </si>
  <si>
    <t>รถยนต์ 3ฝ-6638 กทม.</t>
  </si>
  <si>
    <t>รถยนต์ 3 ฒช-4234 กทม.</t>
  </si>
  <si>
    <t>ค่าเครื่องเขียนและแบบพิมพ์</t>
  </si>
  <si>
    <t>ร้านหจก.ธัญญาพร วอเตอร์เฟรซ</t>
  </si>
  <si>
    <t xml:space="preserve">งานสวนป่าแม่ละเมา-แม่สอด  องค์การอุตสาหกรรมป่าไม้เขตตาก </t>
  </si>
  <si>
    <t xml:space="preserve">ที่ ทส 1409.6 (มล.) / </t>
  </si>
  <si>
    <t>บริษัท แม่สอดปิโตรเลียม จำกัด</t>
  </si>
  <si>
    <t>ค่าโทรศัพท์</t>
  </si>
  <si>
    <t>ค่าวัสดุสิ้นเปลือง</t>
  </si>
  <si>
    <t>ค่าไฟฟ้า</t>
  </si>
  <si>
    <t>บริษัท ทรู มันนี่ จำกัด</t>
  </si>
  <si>
    <t>งานสวนป่าเมืองตาก-เชียงทอง องค์การอุตสาหกรรมป่าไม้เขตตาก</t>
  </si>
  <si>
    <t>สะดวกในการจัดซื้อและสินค้า</t>
  </si>
  <si>
    <t>ได้มาตรฐานตามความต้องการ</t>
  </si>
  <si>
    <t>ค่าประชาสัมพันธ์</t>
  </si>
  <si>
    <t xml:space="preserve">งานสวนป่าคลองสวนหมาก-คลองขลุง  องค์การอุตสาหกรรมป่าไม้เขตตาก </t>
  </si>
  <si>
    <t>วงเงินที่จะซื้อหรือจ้าง (บาท)</t>
  </si>
  <si>
    <t>รายชื่อผู้เสนอราคาและราคาที่เสนอ (บาท)</t>
  </si>
  <si>
    <t>(บาท)</t>
  </si>
  <si>
    <t>ค่ามันน้ำเชื้อเพลิง-หล่อลื่น</t>
  </si>
  <si>
    <t>หจก.ศรีอุบลบริการ</t>
  </si>
  <si>
    <t>หจก.เพชรทรงธรรมปิโตรเลียม</t>
  </si>
  <si>
    <t>หจก.สันติก่อสร้างวัสดุภัณฑ์</t>
  </si>
  <si>
    <t>ร้าน เสมอการช่าง</t>
  </si>
  <si>
    <t>ร้าน รัตนภัณฑ์</t>
  </si>
  <si>
    <t xml:space="preserve">งานสวนป่าพบพระ  องค์การอุตสาหกรรมป่าไม้เขตตาก </t>
  </si>
  <si>
    <t xml:space="preserve">ที่ ทส 1409.6 (พพ.) / </t>
  </si>
  <si>
    <t>ค่าน้ำมันดีเซล</t>
  </si>
  <si>
    <t>บริษัท แม่กุบริการ จำกัด</t>
  </si>
  <si>
    <t>ร้านอู่ช่างสิทธิ์</t>
  </si>
  <si>
    <t>ค่าบริการสื่อสารโทรคมนาคม</t>
  </si>
  <si>
    <t>ค่าน้ำมันแก็สโซฮอล์95</t>
  </si>
  <si>
    <t>เครื่องตัดหญ้ารหัส  2701045</t>
  </si>
  <si>
    <t>300 บาท</t>
  </si>
  <si>
    <t>2,182.50 บาท</t>
  </si>
  <si>
    <t>200.00 บาท</t>
  </si>
  <si>
    <t>ร้านโน๊ตซุปเปอร์</t>
  </si>
  <si>
    <t xml:space="preserve">ที่ ทส 1409.6 (คสม.)/พิเศษ </t>
  </si>
  <si>
    <t>หน่วยงาน : งานแปรรูปไม้และผลิตภัณฑ์ไม้ตาก ส่วนพัฒนาธุรกิจและอุตสาหกรรมไม้ องค์การอุตสาหกรรมป่าไม้ภาคเหนือล่าง</t>
  </si>
  <si>
    <t>ส่วนอำนวยการ องค์การอุตสาหกรรมป่าไม้ภาคเหนือล่าง</t>
  </si>
  <si>
    <t xml:space="preserve">ราคาที่เสนอ     </t>
  </si>
  <si>
    <t>รวมเป็นจำนวนเงินทั้งสิ้น</t>
  </si>
  <si>
    <t>ค่าน้ำมันเชื้อเพลิงรถยนต์หมายเลขทะเบียน 8 กฆ 372 กทม.</t>
  </si>
  <si>
    <t>และรถยนต์หมายเลขทะเบียน สร 7617 กทม.</t>
  </si>
  <si>
    <t>ค่าน้ำมันเชื้อเพลิง - รถยนต์ตรวจการณ์
(น้ำมันดีเซล)</t>
  </si>
  <si>
    <t>น้ำเปล่า</t>
  </si>
  <si>
    <t>รถแทรกเตอร์ (ตค-4258 ตาก)</t>
  </si>
  <si>
    <t>ผู้ที่ได้รับคัดเลือกและราคาที่ตกลงซื้อหรือจ้าง</t>
  </si>
  <si>
    <t>หจก.ลานสักพรทวี สำนักงานใหญ่</t>
  </si>
  <si>
    <t>ค่าน้ำมันเชื้อเพลิงทน.4-176</t>
  </si>
  <si>
    <t>ค่าน้ำมันเชื้อเพลิง80-6005ตาก</t>
  </si>
  <si>
    <t>ค่าน้ำมันเชื้อเพลิง รถยนต์ 3 ฒช.4233 กทม</t>
  </si>
  <si>
    <t>บริษัท ซีพี แอ็กซ์ตร้า จำกัด</t>
  </si>
  <si>
    <t>ห้างหุ้นส่วนจำกัด ท็อป พีซี คอมพิวเตอร์</t>
  </si>
  <si>
    <t>เลขที่</t>
  </si>
  <si>
    <t>เลื่อยยนต์ 803132845</t>
  </si>
  <si>
    <t>เลื่อยยนต์ (S180300411)</t>
  </si>
  <si>
    <t>เลขประจำตัวฯ</t>
  </si>
  <si>
    <t>ราคา</t>
  </si>
  <si>
    <t>0105535099511</t>
  </si>
  <si>
    <t>บริษัท สยามเซ็นเตอร์ โอเอ จำกัด</t>
  </si>
  <si>
    <t>บริษัท ตากไม้งามเอนเนอจี จำกัด</t>
  </si>
  <si>
    <t>บริษัท ไทยเสรีคลองลาน จำกัด</t>
  </si>
  <si>
    <t>รถแทรกเตอร์ล้อยาง ทะเบียน ทน 4-104</t>
  </si>
  <si>
    <t>760 บาท</t>
  </si>
  <si>
    <t>ราคาที่เสนอ 760 บาท</t>
  </si>
  <si>
    <t>ราคาที่ตกลงซื้อ 760 บาท</t>
  </si>
  <si>
    <t>รถแทรกเตอร์ 1 ตฒ 7280 กทม.</t>
  </si>
  <si>
    <t>จำนวน 6 รายการ</t>
  </si>
  <si>
    <t>จำนวน 2 รายการ</t>
  </si>
  <si>
    <t xml:space="preserve">บริษัท ทริปเปิลที </t>
  </si>
  <si>
    <t>บรอดแบนด์ จำกัด</t>
  </si>
  <si>
    <t>การไฟฟ้าส่วนภูมิภาค</t>
  </si>
  <si>
    <t>อำเภอแม่สอด</t>
  </si>
  <si>
    <t>ร้านณรงค์พจน์</t>
  </si>
  <si>
    <t xml:space="preserve">  บริษัท สตาร์ ปิโตรเลียม พลัส จำกัด
ราคาที่เสนอ 1,500.00 บาท</t>
  </si>
  <si>
    <t xml:space="preserve">  บริษัท สตาร์ ปิโตรเลียม พลัส จำกัด
 ราคาที่ซื้อหรือจ้าง  1,500.00 บาท</t>
  </si>
  <si>
    <t>640 บาท</t>
  </si>
  <si>
    <t>รถหกล้อทะเบียน 80-4805 พล.</t>
  </si>
  <si>
    <t>บริษัท ศรีอรุณเจริญ จำกัด</t>
  </si>
  <si>
    <t>งานสวนป่าลาดยาว และงานไม้ป่านอกโครงการในความรับผิดชอบของสวนป่า   องค์การอุตสาหกรรมป่าไม้เขตตาก</t>
  </si>
  <si>
    <t>การไฟฟ้าส่วนภูมิภาคอำเภอแม่สอด</t>
  </si>
  <si>
    <t>ร้าน มารวยเครื่องครัว</t>
  </si>
  <si>
    <t>ค่าน้ำมันเชื้อเพลิง - หล่อลื่น รถยนต์</t>
  </si>
  <si>
    <t>บริษัท พัฒนาสหกล จำกัด</t>
  </si>
  <si>
    <t>4</t>
  </si>
  <si>
    <t>9</t>
  </si>
  <si>
    <t>รถบรรทุกน้ำ ทะเบียน 80-8875 พล.</t>
  </si>
  <si>
    <t>120 บาท</t>
  </si>
  <si>
    <t>1,100.00 บาท</t>
  </si>
  <si>
    <t>บ.พรพัฒน์ ปิโตรเลียม จำกัด</t>
  </si>
  <si>
    <t>240 บาท</t>
  </si>
  <si>
    <t>เลื่อยยนต์ 175341699</t>
  </si>
  <si>
    <t>สรุปผลการดำเนินการจัดซื้อจัดจ้างในรอบเดือน</t>
  </si>
  <si>
    <t>ค่าซ่อมแซม (ยานพาหนะ)</t>
  </si>
  <si>
    <t>ค่าซ่อมแซมรถแทรกเตอร์</t>
  </si>
  <si>
    <t>สุนทรวัสดุก่อสร้าง</t>
  </si>
  <si>
    <t>สมประสงค์การช่าง</t>
  </si>
  <si>
    <t>2234426</t>
  </si>
  <si>
    <t>ค่าน้ำมันเชื้อเพลิง - หล่อลื่น รถกระบะเหล็ก</t>
  </si>
  <si>
    <t>80-4807 พล.</t>
  </si>
  <si>
    <t>ถ่ายเอกสาร</t>
  </si>
  <si>
    <t>ค่ารักษาพยาบาล</t>
  </si>
  <si>
    <t>บริษัท โฮม โปรดักส์ เซ็นเตอร์ จำกัด</t>
  </si>
  <si>
    <t>บริษัท ไฮเวย์ ทรัคพาร์ก แอนด์ เซอร์วิส จำกัด</t>
  </si>
  <si>
    <t>ร้านเฮียลิ้มแม่กะสี</t>
  </si>
  <si>
    <t>ค่าเครื่องเขียน-แบบพิมพ์</t>
  </si>
  <si>
    <t>แบบ สขร. 1</t>
  </si>
  <si>
    <t>งานสวนป่าบ้านด่านลานหอย จังหวัดสุโขทัย องค์การอุตสาหกรรมป่าไม้เขตตาก องค์การอุตสาหกรรมป่าไม้ภาคเหนือล่าง</t>
  </si>
  <si>
    <t>บิลเงินสด</t>
  </si>
  <si>
    <t>ใบเสร็จรับเงิน/ใบกำกับภาษี</t>
  </si>
  <si>
    <t>ร้านสวนป่าการเกษตร</t>
  </si>
  <si>
    <t>31</t>
  </si>
  <si>
    <t>ทิพย์เจริญ(เจ๊ทิพย์)</t>
  </si>
  <si>
    <t>จำนวน 7 รายการ</t>
  </si>
  <si>
    <t>ร้านอนันต์การเกษตรฯ</t>
  </si>
  <si>
    <t>2,000 บาท</t>
  </si>
  <si>
    <t>1,200.00 บาท</t>
  </si>
  <si>
    <t>3 ฒห 2134</t>
  </si>
  <si>
    <t>ยุติธรรมเครื่องเขียน</t>
  </si>
  <si>
    <t>บริษัท ซีอาร์ซี ไทวัสดุ จำกัด</t>
  </si>
  <si>
    <t>ค่าน้ำมันเชื้อเพลิง81-0661นว.</t>
  </si>
  <si>
    <t>ค่าซ่อมแซมทรัพย์สินเลื่อยยนต์364561785</t>
  </si>
  <si>
    <t>ค่าบำรุงรักษาพาหนะ</t>
  </si>
  <si>
    <t xml:space="preserve">เลขที่ ทส 1406.9 (ชท)/พิเศษ </t>
  </si>
  <si>
    <t>1</t>
  </si>
  <si>
    <t>2</t>
  </si>
  <si>
    <t>3</t>
  </si>
  <si>
    <t>5</t>
  </si>
  <si>
    <t>6</t>
  </si>
  <si>
    <t>7</t>
  </si>
  <si>
    <t>10</t>
  </si>
  <si>
    <t>เครื่องสูบน้ำ katost 110-1311</t>
  </si>
  <si>
    <t>1,600.00 บาท</t>
  </si>
  <si>
    <t xml:space="preserve">น้ำมันดีเซล  200 ลิตร </t>
  </si>
  <si>
    <t>จำนวน 3 รายการ</t>
  </si>
  <si>
    <t>จำนวน 1 รายการ</t>
  </si>
  <si>
    <t>รถแทรกเตอร์ล้อยาง ทน.4-77</t>
  </si>
  <si>
    <t>จำนวน 5 รายการ</t>
  </si>
  <si>
    <t>รถกระบะหกล้อ ทะเบียน 80-4806 พล.</t>
  </si>
  <si>
    <t>ร้านทรัพย์ไพรวัลย์วัสดุก่อสร้าง</t>
  </si>
  <si>
    <t>ราคาที่เสนอ 300 บาท</t>
  </si>
  <si>
    <t>ราคาที่ตกลงซื้อ 300 บาท</t>
  </si>
  <si>
    <t>ร้านส.จินดา</t>
  </si>
  <si>
    <t>ร้านวัชระมอเตอร์</t>
  </si>
  <si>
    <t>รถจักรยานยนต์ (ขงจ 211 พิษณุโลก)</t>
  </si>
  <si>
    <t>องค์การอุตสาหกรรมป่าไม้เขตอุตรดิตถ์  ส่วนอำนวยการ  องค์การอุตสาหกรรมป่าไม้ภาคเหนือล่าง</t>
  </si>
  <si>
    <t>สวนป่าแม่สาน ส่วนอำนวยการ องค์การอุตสาหกรรมป่าไม้ภาคเหนือล่าง</t>
  </si>
  <si>
    <t>ทน.4-28</t>
  </si>
  <si>
    <t>ทน.4-178</t>
  </si>
  <si>
    <t>700.00 บาท</t>
  </si>
  <si>
    <t>ค่าน้ำหล่อลื่นรถแทรกเตอร์</t>
  </si>
  <si>
    <t>ค่าน้ำมันเชื้อเพลิงเลื่อยยนต์</t>
  </si>
  <si>
    <t>1,080.00 บาท</t>
  </si>
  <si>
    <t>ค่าน้ำมันเชื้อเพลิง รถยนต์ บง.2798อน.</t>
  </si>
  <si>
    <t>120.00 บาท</t>
  </si>
  <si>
    <t>อู่ช่างหนุ่มดอยสะเทือน</t>
  </si>
  <si>
    <t>ค่าบริการสื่อสารและโทรคมนาคม</t>
  </si>
  <si>
    <t>ค่าอุปกรณ์ประกอบการผลิต</t>
  </si>
  <si>
    <r>
      <rPr>
        <sz val="14"/>
        <rFont val="TH SarabunIT๙"/>
        <family val="2"/>
      </rPr>
      <t>ค่าน้ำมันเชื้อเพลิง - รถยนต์บรรทุก (หกล้อ)</t>
    </r>
    <r>
      <rPr>
        <sz val="16"/>
        <rFont val="TH SarabunIT๙"/>
        <family val="2"/>
      </rPr>
      <t xml:space="preserve">
(น้ำมันดีเซล)</t>
    </r>
  </si>
  <si>
    <t>จ่ายค่าไปรษณีย์</t>
  </si>
  <si>
    <t>บริษัทไปรษณีย์ไทย จำกัด</t>
  </si>
  <si>
    <t>ค่าใช้จ่ายเบ็ดเตล็ด น้ำดื่ม</t>
  </si>
  <si>
    <t>สมบูรณ์ น้ำแข็ง</t>
  </si>
  <si>
    <t>น้ำมันดีเซล B7   200 ลิตร</t>
  </si>
  <si>
    <t>น้ำมันแก๊สโซฮอล์ 95  20  ลิตร</t>
  </si>
  <si>
    <t>ค่าอินเตอร์เน็ต</t>
  </si>
  <si>
    <t>บจก.โทรคมนาคมแห่งชาติ</t>
  </si>
  <si>
    <t>สีน้ำ</t>
  </si>
  <si>
    <t>250 บาท</t>
  </si>
  <si>
    <t>ราคาที่เสนอ 250 บาท</t>
  </si>
  <si>
    <t>ราคาที่ตกลงซื้อ 250 บาท</t>
  </si>
  <si>
    <t>ค่าเบ็ดเตล็ดงานทำไม้ สป.วัดโบสถ์</t>
  </si>
  <si>
    <t>ค่าน้ำมันหล่อโซ่ + 2T  25  ลิตร</t>
  </si>
  <si>
    <t>1,900 บาท</t>
  </si>
  <si>
    <t>เลขที่ 2/3</t>
  </si>
  <si>
    <t>อู่ช่างเกตุ</t>
  </si>
  <si>
    <t>ทน.4-175</t>
  </si>
  <si>
    <t>1 กฆ 1508 สท</t>
  </si>
  <si>
    <t>( ทะเบียน ทน 4-115 )</t>
  </si>
  <si>
    <t>( หมายเลข 803690743 )</t>
  </si>
  <si>
    <t>ค่าดูแลและบำรุงรักษารถแทรกเตอร์</t>
  </si>
  <si>
    <t>เล่มที่ 1 เลขที่ 3</t>
  </si>
  <si>
    <t>บจก.สวัสดีพานิช สเตชั่นเนอรี่ จำกัด</t>
  </si>
  <si>
    <t>200 บาท</t>
  </si>
  <si>
    <t>ร้าน กิจทรัพย์ทวี</t>
  </si>
  <si>
    <t>ค่าอุปกรณ์สำนักงาน</t>
  </si>
  <si>
    <t>ร้านบรรณศิลป์</t>
  </si>
  <si>
    <t>เลขที่ ..........................</t>
  </si>
  <si>
    <t>1,800 บาท</t>
  </si>
  <si>
    <t>290 บาท</t>
  </si>
  <si>
    <t>1,400.00 บาท</t>
  </si>
  <si>
    <t xml:space="preserve">น้ำมันดีเซล  150 ลิตร </t>
  </si>
  <si>
    <t>เครื่องตัดหญ้า HONDA</t>
  </si>
  <si>
    <t>ค่าเครื่องเขียนแบบพิมพ์</t>
  </si>
  <si>
    <t>สวนป่าน้ำลี</t>
  </si>
  <si>
    <t>ค่าน้ำมันเชื้อเพลิงรถกระบะ 6 ล้อ</t>
  </si>
  <si>
    <t>( ทะเบียน 80-4608 พล. )</t>
  </si>
  <si>
    <t>( ทะเบียน บค 6287 พล. )</t>
  </si>
  <si>
    <t>ร้านสว่างพานิช  ท่าปลา</t>
  </si>
  <si>
    <t>( ทะเบียน ทน 4-170 )</t>
  </si>
  <si>
    <t>( ทะเบียน 1 ตฒ 7416 กทม. )</t>
  </si>
  <si>
    <t>( หมายเลข 364988123 )</t>
  </si>
  <si>
    <t>ค่าน้ำหล่อลื่นเลื่อยยนต์</t>
  </si>
  <si>
    <t>หจก.คลังเครื่องเขียนอภิญญา</t>
  </si>
  <si>
    <t>( ทะเบียน ทน 4-173 )</t>
  </si>
  <si>
    <t>650.00 บาท</t>
  </si>
  <si>
    <t>ค่าน้ำมันเชื้อเพลิงรถยนต์ตรวจการ</t>
  </si>
  <si>
    <t>ม. 2650 นว</t>
  </si>
  <si>
    <t>ค่าน้ำมันเชื้อเพลิงรถบรรทุก 6 ล้อ</t>
  </si>
  <si>
    <t>80-4808 พล.</t>
  </si>
  <si>
    <t>1,350.00 บาท</t>
  </si>
  <si>
    <t>400.00 บาท</t>
  </si>
  <si>
    <t>ค่าซ่อมแซม รถสกิ๊ดเดอร์</t>
  </si>
  <si>
    <t>( ทะเบียน 80-2419 ตาก )</t>
  </si>
  <si>
    <t>ค่าซ่อมแซมทรัพย์สินเลื่อยยนต์7954364</t>
  </si>
  <si>
    <t>ค่าซ่อมแซมทรัพย์</t>
  </si>
  <si>
    <t>ร้านแสงเทียนคอนกรีต2</t>
  </si>
  <si>
    <t>บิวชั่น ซิสเทม จำกัด</t>
  </si>
  <si>
    <t>ค่าซ่อมพาหนะ</t>
  </si>
  <si>
    <t>อู่โชคพรเทพ แอร์และไดนาโม</t>
  </si>
  <si>
    <t>ร้านธนาธิป คอนกรีต</t>
  </si>
  <si>
    <t>ค่าเบ็ดเตล็ดจัดซื้ออุปกรณ์สำนักงาน</t>
  </si>
  <si>
    <t xml:space="preserve">งานสวนป่าท่าสองยาง  องค์การอุตสาหกรรมป่าไม้เขตตาก </t>
  </si>
  <si>
    <t xml:space="preserve">ที่ ทส 1409.6 (ทย.) / </t>
  </si>
  <si>
    <t>หจก.แม่เมยเนรมิตรออยล์แอนด์ฌวอร์วิส</t>
  </si>
  <si>
    <t>ออยล์แอนด์เซอร์วิส</t>
  </si>
  <si>
    <t>อู่ณรงค์ยนต์</t>
  </si>
  <si>
    <t>บริษัท เอก-ชัย ดิสทริ</t>
  </si>
  <si>
    <t>บริษัท โทรคมนาคม</t>
  </si>
  <si>
    <t>แห่งชาติ จำกัด</t>
  </si>
  <si>
    <t>สหกรณ์การเกษตรบ้านด่านลานหอย</t>
  </si>
  <si>
    <t>บริษัท เอก-ชัย ดีสทริบิวชั่น ซิสเทม จำกัด</t>
  </si>
  <si>
    <t>ร้านเสมาการเกษตร</t>
  </si>
  <si>
    <t>หจก.ไทยวัสดุท่าสองยาง</t>
  </si>
  <si>
    <t>ร้านสุรีย์</t>
  </si>
  <si>
    <t>โรงพยาบาลแม่สอด</t>
  </si>
  <si>
    <t>ร้านพงศพัศการค้า</t>
  </si>
  <si>
    <t>โรงพิมพ์ เพชรการพิมพ์</t>
  </si>
  <si>
    <t>ร้าน ธัญญาพร วอเตอร์เฟรส</t>
  </si>
  <si>
    <t>เชาว์ซุปเปอร์</t>
  </si>
  <si>
    <t>หจก.พลทิพย์ (2008)</t>
  </si>
  <si>
    <t>440.00 บาท</t>
  </si>
  <si>
    <t>ร้านเจริญภัณฑ์</t>
  </si>
  <si>
    <t>สรุปผลการดำเนินงานจัดซื้อจัดจ้างในรอบเดือน 2561</t>
  </si>
  <si>
    <t>เล่มที่</t>
  </si>
  <si>
    <t>หจก.เพชรทรงธรรมปิโตรเลียม
(สำนักงานใหญ่)
ราคาที่เสนอ 1,000.- บาท</t>
  </si>
  <si>
    <t>หจก.เพชรทรงธรรมปิโตรเลียม
(สำนักงานใหญ่)
ราคาที่ตกลงซื้อหรือจ้าง 1,000.- บาท</t>
  </si>
  <si>
    <t>น้ำมันเครื่อง #40  6 ลิตร</t>
  </si>
  <si>
    <t>850 บาท</t>
  </si>
  <si>
    <t>ร้านพิชัยการเกษตร 1999</t>
  </si>
  <si>
    <t>1,040 บาท</t>
  </si>
  <si>
    <t>ค่าใช้จ่ายเบ็ดเตล็ด งานท่องเที่ยว</t>
  </si>
  <si>
    <t>เอ็มแอร์ จานดาวเทียม เซอร์วิส</t>
  </si>
  <si>
    <t>บจก.ซีอาร์ซี ไทวัสดุ</t>
  </si>
  <si>
    <t xml:space="preserve">ค่าซ่อมแซมทรัพย์สิน </t>
  </si>
  <si>
    <t>วัฒนภาพิมพ์</t>
  </si>
  <si>
    <t>360 บาท</t>
  </si>
  <si>
    <t>เล่มที่ 031 เลขที่ 1501</t>
  </si>
  <si>
    <t>เล่มที่ 8 เลขที่ 15</t>
  </si>
  <si>
    <t>เลขที่ IVM240418016</t>
  </si>
  <si>
    <t>เล่มที่ 3 เลขที่ 10</t>
  </si>
  <si>
    <t>เลขที่ PLTX-20240418-0079</t>
  </si>
  <si>
    <t>เล่มที่ 21 เลขที่ 18</t>
  </si>
  <si>
    <t>ทะเบียน 1กบ3136พล.</t>
  </si>
  <si>
    <t>เลขที่ PLTX-20240418-0085</t>
  </si>
  <si>
    <t>เลขที่ IVM240419004</t>
  </si>
  <si>
    <t>เลขที่ IVM240419003</t>
  </si>
  <si>
    <t>เล่มที่ 2 เลขที่ 0.4</t>
  </si>
  <si>
    <t>เล่มที่ 3 เลขที่ 11</t>
  </si>
  <si>
    <t>600 บาท</t>
  </si>
  <si>
    <t>เล่มที่ 4 เลขที่ 189</t>
  </si>
  <si>
    <t>เล่มที่ 4 เลขที่ 190</t>
  </si>
  <si>
    <t>เล่มที่ 012 เลขที่ 042</t>
  </si>
  <si>
    <t>เลขที่ PNLIB24040086261</t>
  </si>
  <si>
    <t>ค่าวัสดุสิ้นเปลือง งานท่องเที่ยว</t>
  </si>
  <si>
    <t>เลขที่ 089151225972</t>
  </si>
  <si>
    <t>เลขที่ 089151225970</t>
  </si>
  <si>
    <t>เล่มที่ 080 เลขที่ 19</t>
  </si>
  <si>
    <t>เล่มที่ 2 เลขที่ 0.5</t>
  </si>
  <si>
    <t>B00030008638</t>
  </si>
  <si>
    <t>เลขที่ IVM240422018</t>
  </si>
  <si>
    <t>เลขที่ SI24000-00600</t>
  </si>
  <si>
    <t>เลขที่ SI24000-00599</t>
  </si>
  <si>
    <t>เลขที่ IVM240422004</t>
  </si>
  <si>
    <t>เลขที่ IVM240423009</t>
  </si>
  <si>
    <t>เลขที่ IVM240423008</t>
  </si>
  <si>
    <t>เล่มที่ 2 เลขที่ 0.6</t>
  </si>
  <si>
    <t>เล่มที่ 4 เลขที่ 191</t>
  </si>
  <si>
    <t>เล่มที่ 2 เลขที่ 4</t>
  </si>
  <si>
    <t>เล่มที่ 2 เลขที่ 3</t>
  </si>
  <si>
    <t>เล่มที่ 2 เลขที่ 0.8</t>
  </si>
  <si>
    <t>เลขที่ PNLIB24040086533</t>
  </si>
  <si>
    <t>เล่มที่ 007 เลขที่ 0324</t>
  </si>
  <si>
    <t>เล่มที่ 2 เลขที่ 0.7</t>
  </si>
  <si>
    <t>เล่มที่ 19 เลขที่ 01</t>
  </si>
  <si>
    <t>เลขที่ IVM240426003</t>
  </si>
  <si>
    <t>เล่มที่ 2 เลขที่ 0.9</t>
  </si>
  <si>
    <t>เล่มที่ 007 เลขที่ 0326</t>
  </si>
  <si>
    <t>เล่มที่ 2 เลขที่ 0.10</t>
  </si>
  <si>
    <t>เลขที่ PNLIB24040086781</t>
  </si>
  <si>
    <t>เลขที่AB19656704290007</t>
  </si>
  <si>
    <t>เล่มที่22/67 เลขที่ 01</t>
  </si>
  <si>
    <t>เลขที่AB19656704300113</t>
  </si>
  <si>
    <t>เลขประจำตัวผู้เสียภาษี</t>
  </si>
  <si>
    <t>0994000165501</t>
  </si>
  <si>
    <t>0107564000014</t>
  </si>
  <si>
    <t>0105546095724</t>
  </si>
  <si>
    <t xml:space="preserve"> 5670300052168</t>
  </si>
  <si>
    <t>เลขที่ 16/20</t>
  </si>
  <si>
    <t>เลขที่ 16/30</t>
  </si>
  <si>
    <t>ค่าเบ็ดเตล็ด งานบริหาร</t>
  </si>
  <si>
    <t>( ทะเบียน ทน 4-180 )</t>
  </si>
  <si>
    <t>อู่ภมร การช่าง</t>
  </si>
  <si>
    <t>1,750.00 บาท</t>
  </si>
  <si>
    <t>ร้านร่วมจิตแก๊สหุงต้ม</t>
  </si>
  <si>
    <t>ค่าน้ำมันเชื้อเพลิงรถแทรกเตอร์ตักไม้</t>
  </si>
  <si>
    <t>ป้ายไวนิล</t>
  </si>
  <si>
    <t>ค่าอุปกรณ์เครื่องเขียน</t>
  </si>
  <si>
    <t>ร้านยุติธรรมบุ๊กช็อป</t>
  </si>
  <si>
    <t>ร้านเล็กวิไลการไฟฟ้า</t>
  </si>
  <si>
    <t>1,120.00 บาท</t>
  </si>
  <si>
    <t>RT90-188152</t>
  </si>
  <si>
    <t>บ.เอส.เค.โอ เอ เซ็นเตอร์ จำกัด</t>
  </si>
  <si>
    <t>นายบุญยง แสงเครือเนตร</t>
  </si>
  <si>
    <t>บริษัท รัตนาพันธ์ จำกัด</t>
  </si>
  <si>
    <t>สรุปผลการดำเนินการจัดซื้อจัดจ้างในรอบเดือน พฤษภาคม พ.ศ.2567</t>
  </si>
  <si>
    <t>ห้างหุ้นส่วนจำกัด จีนงามพาณิช
ราคาที่เสนอ 2,400.00 บาท</t>
  </si>
  <si>
    <t>ห้างหุ้นส่วนจำกัด จีนงามพาณิช
ราคาที่ซื้อหรือจ้าง 2,400.00 บาท</t>
  </si>
  <si>
    <t>8</t>
  </si>
  <si>
    <t xml:space="preserve">  บริษัท สตาร์ ปิโตรเลียม พลัส จำกัด
ราคาที่เสนอ 2,000.00 บาท</t>
  </si>
  <si>
    <t xml:space="preserve">  บริษัท สตาร์ ปิโตรเลียม พลัส จำกัด
 ราคาที่ซื้อหรือจ้าง  2,000.00 บาท</t>
  </si>
  <si>
    <t>หจก.สุทธิศักดิ์บริการ
(สำนักงานใหญ่)
ราคาที่เสนอ 1,000.- บาท</t>
  </si>
  <si>
    <t>หจก.สุทธิศักดิ์บริการ
(สำนักงานใหญ่)
ราคาที่ตกลงซื้อหรือจ้าง 1,000.- บาท</t>
  </si>
  <si>
    <t>ห้างหุ้นส่วนจำกัด นพพรออยล์</t>
  </si>
  <si>
    <t xml:space="preserve"> 0663538000209</t>
  </si>
  <si>
    <t xml:space="preserve">รถแทรกเตอร์ ตค 7578 </t>
  </si>
  <si>
    <t>รถจักรยานยนต์ตรวจการณ์</t>
  </si>
  <si>
    <t>เครื่องเลื่อยยนต์ รหัส 112878942</t>
  </si>
  <si>
    <t>1,050 บาท</t>
  </si>
  <si>
    <t>เครื่องเลื่อยยนต์ รหัส 110538199</t>
  </si>
  <si>
    <t>หจก.นครไทยแทรกเตอร์</t>
  </si>
  <si>
    <t>ค่าซ่อมแซมยานพาหนะ</t>
  </si>
  <si>
    <t>1,000.00 บาท</t>
  </si>
  <si>
    <t>ค่าน้ำดื่มประจำสวนป่า</t>
  </si>
  <si>
    <t>น้ำดื่มตราแตงไทย</t>
  </si>
  <si>
    <t>3,240.00 บาท</t>
  </si>
  <si>
    <t>จำนวน 4 รายการ</t>
  </si>
  <si>
    <t>4,250 บาท</t>
  </si>
  <si>
    <t>ร้าน เหรียญชัยอะหลั่ยยนต์</t>
  </si>
  <si>
    <t>ร้าน ส.จันทร์ทรัพย์</t>
  </si>
  <si>
    <t>ร้าน ช่างดำรง</t>
  </si>
  <si>
    <t>450 บาท</t>
  </si>
  <si>
    <t>480 บาท</t>
  </si>
  <si>
    <t>1,400 บาท</t>
  </si>
  <si>
    <t>เลื่อยยนต์ 070</t>
  </si>
  <si>
    <t>อู่ ส.ประสิทธิ์ยนต์ (ช่างเปี๊ยก)</t>
  </si>
  <si>
    <t>ทน.4-82</t>
  </si>
  <si>
    <t xml:space="preserve">เลขที่ </t>
  </si>
  <si>
    <t>เลขที่ 06/30</t>
  </si>
  <si>
    <t>เกลียวสัมพันธ์</t>
  </si>
  <si>
    <t>ชำนิการยาง</t>
  </si>
  <si>
    <t>6,660.00 บาท</t>
  </si>
  <si>
    <t>ค่าซ่อมแซม รถกระบะเหล็ก</t>
  </si>
  <si>
    <t>ทน.4-34</t>
  </si>
  <si>
    <t>ค่าซ่อมแซม รถยนต์ตรวจการ</t>
  </si>
  <si>
    <t>550.00 บาท</t>
  </si>
  <si>
    <t>8,400.00 บาท</t>
  </si>
  <si>
    <t>8,500.00 บาท</t>
  </si>
  <si>
    <t>น้ำดื่มจริมทิพย์</t>
  </si>
  <si>
    <t>อู่สิทธิพงษ์การช่าง</t>
  </si>
  <si>
    <t>เลขที่ 1/8</t>
  </si>
  <si>
    <t>หจก.ปัญญามอเดอร์ส</t>
  </si>
  <si>
    <t>อเ</t>
  </si>
  <si>
    <t>3,600.00 บาท</t>
  </si>
  <si>
    <t>1,980.00 บาท</t>
  </si>
  <si>
    <t>เลขที่ 17/10</t>
  </si>
  <si>
    <t>6,700.00 บาท</t>
  </si>
  <si>
    <t>ค่าน้ำหล่อลื่นรถกระบะ 6 ล้อ</t>
  </si>
  <si>
    <t>1,900.00 บาท</t>
  </si>
  <si>
    <t>ค่าน้ำหล่อลื่นรถแทรกเตอร์ตักไม้</t>
  </si>
  <si>
    <t>ค่าซ่อมแซม(พาหนะ)</t>
  </si>
  <si>
    <t>เลขที่ 2/16</t>
  </si>
  <si>
    <t>ราคาที่เสนอ 600 บาท</t>
  </si>
  <si>
    <t>ราคาที่ตกลงซื้อ 600 บาท</t>
  </si>
  <si>
    <t>ยาฆ่ามอด</t>
  </si>
  <si>
    <t>1,500 บาท</t>
  </si>
  <si>
    <t>ค่าน้ำมันเชื้อเพลิง-หล่อลื่น รถตรวจการ 3 ฒช-4237 กทม.</t>
  </si>
  <si>
    <t>บริษัท ปิโตรเลี่ยมไทยคอร์ปอเรชั่น จำกัด</t>
  </si>
  <si>
    <t>งานสวนป่าปากปาด   องค์การอุตสาหกรรมป่าไม้เขตอุตรดิตถ์</t>
  </si>
  <si>
    <t>ค่าน้ำมันเชื้อเพลิง-หล่อลื่น รถแทรกเตอร์ล้อยาง ตฆ 238 อุตรดิตถ์</t>
  </si>
  <si>
    <t>ค่าน้ำมันเชื้อเพลิง-หล่อลื่น ขุดตีนตะขาบ 1 ตฐ 9595 กทม.</t>
  </si>
  <si>
    <t>ลำดับ</t>
  </si>
  <si>
    <t>งานจัดซื้อหรือจัดจ้าง</t>
  </si>
  <si>
    <t>วงเงินที่จะซื้อ</t>
  </si>
  <si>
    <t>วิธีซื้อ</t>
  </si>
  <si>
    <t>ผู้ได้รับการคัดเลือกและราคา</t>
  </si>
  <si>
    <t>เล่มที่เลขที่</t>
  </si>
  <si>
    <t>ค่าน้ำมันเชื้อเพลิง-หล่อลื่น รถจักรยายนต์ วลบ 987 กทม.</t>
  </si>
  <si>
    <t>หรือจ้าง</t>
  </si>
  <si>
    <t>ที่ตกลงซื้อหรือจ้าง</t>
  </si>
  <si>
    <t>และวันที่ของสัญญา</t>
  </si>
  <si>
    <t>ค่าน้ำมันเชื้อเพลิง-หล่อลื่น เลื่อยยนต์ 070-6435101</t>
  </si>
  <si>
    <t xml:space="preserve">ร้านน้ำปาดใบเลื่อย </t>
  </si>
  <si>
    <t>บาท</t>
  </si>
  <si>
    <t>วิธีเฉพาะ</t>
  </si>
  <si>
    <t>ค่าน้ำมันเชื้อเพลิง-หล่อลื่น เลื่อยยนต์ 803690113</t>
  </si>
  <si>
    <t xml:space="preserve">ร้าน ว.ลิขิต </t>
  </si>
  <si>
    <t>เจาะจง</t>
  </si>
  <si>
    <t>ค่าน้ำมันเชื้อเพลิง-หล่อลื่น เลื่อยยนต์ 803690185</t>
  </si>
  <si>
    <t>ร้านจรูญ การช่าง</t>
  </si>
  <si>
    <t>ค่าบำรุงดูแลรักษา เลื่อยยนต์ 070-6435101</t>
  </si>
  <si>
    <t xml:space="preserve">หจก.ดรีมเดย์ สเตชั่นเนอรี่ </t>
  </si>
  <si>
    <t>ร้าน โอ๊ต คอมพิวเตอร์เน็ตเวิร์ค</t>
  </si>
  <si>
    <t>ค่าบำรุงดูแลรักษา เลื่อยยนต์ 803690185</t>
  </si>
  <si>
    <t>ค่าซ่อมแซมทรัพย์สิน เลื่อยยนต์ 070-6435101</t>
  </si>
  <si>
    <t>ค่าซ่อมแซมทรัพย์สิน เลื่อยยนต์ 803690113</t>
  </si>
  <si>
    <t>ค่าซ่อมแซมทรัพย์สิน เลื่อยยนต์ 803690185</t>
  </si>
  <si>
    <t>ร้านอัครพาณิช</t>
  </si>
  <si>
    <t>ค่าใช้จ่ายเบ็ดเตล็ด (สีน้ำพลาสติก)</t>
  </si>
  <si>
    <t>ร้านบัวชัย การยาง</t>
  </si>
  <si>
    <t>ค่าน้ำมันเชื้อเพลิง-หล่อลื่น รถแทรกเตอร์ล้อยางก๊บไม้ ส.ศล 4-02</t>
  </si>
  <si>
    <t>ค่าน้ำมันเชื้อเพลิง-หล่อลื่น รถหกล้อ 80-4809 พิษณุโลก</t>
  </si>
  <si>
    <t>บริษัท กิตติชัย คนกรีต จำกัด</t>
  </si>
  <si>
    <t>ค่าน้ำมันเชื้อเพลิง-หล่อลื่น รถหกล้อ 80-2258 ตาก</t>
  </si>
  <si>
    <t>ค่าน้ำมันเชื้อเพลิง-หล่อลื่น รถหกล้อ 80-2418 ตาก</t>
  </si>
  <si>
    <t>ค่าน้ำมันเชื้อเพลิง-หล่อลื่น รถแทรกเตอร์ล้อยาง ทน 4-79</t>
  </si>
  <si>
    <t>ค่าน้ำมันเชื้อเพลิง-หล่อลื่น รถแทรกเตอร์ล้อยาง ทน 4-191</t>
  </si>
  <si>
    <t>ค่าน้ำมันเชื้อเพลิง-หล่อลื่น รถแทรกเตอร์ล้อยาง ทน 4-109</t>
  </si>
  <si>
    <t xml:space="preserve">ค่าซ่อมแซมรถแทรกเตอร์ล้อยาง ทน.4-79 </t>
  </si>
  <si>
    <t>ค่าเครื่องเขียนแบบพิมพ์  (กระดาษ A4 )</t>
  </si>
  <si>
    <t xml:space="preserve">งานบริหารทั่วไป  องค์การอุตสาหกรรมป่าไม้เขตตาก </t>
  </si>
  <si>
    <t>ที่ ทส 1409.6 (บท.) /</t>
  </si>
  <si>
    <t>ห้างหุ้นส่วนจำกัด จีนงามพาณิช</t>
  </si>
  <si>
    <t>หลอดไฟ</t>
  </si>
  <si>
    <t xml:space="preserve">หจก.ลานสักพรทวี สำนักงานใหญ่ </t>
  </si>
  <si>
    <t>ค่าปุ๋ย</t>
  </si>
  <si>
    <t>ค่ารับรอง</t>
  </si>
  <si>
    <t>สวนป่าพบพระ</t>
  </si>
  <si>
    <t>วงศ์ตะวันการค้า</t>
  </si>
  <si>
    <t>ร้าน ภพรักษ์คอม</t>
  </si>
  <si>
    <t>ร้านอุปกรณ์การศึกษา</t>
  </si>
  <si>
    <t>ธนาสิน</t>
  </si>
  <si>
    <t>เลขที่ ทส 1406.9 (ชท)/พิเศษ</t>
  </si>
  <si>
    <t>3,050.00 บาท</t>
  </si>
  <si>
    <t>1,140.00 บาท</t>
  </si>
  <si>
    <t>ร้าน อ.ดีไซน์</t>
  </si>
  <si>
    <t>วังเจ้าคาร์เซอร์กิต</t>
  </si>
  <si>
    <t>พิทักษ์การค้า</t>
  </si>
  <si>
    <t>โด่งพันธุ์ไม้</t>
  </si>
  <si>
    <t>รถกระบะบรรทุก 88-3278 กทม.</t>
  </si>
  <si>
    <t>ร้านช่างต้อม</t>
  </si>
  <si>
    <t>ใบเสร็จรับเงิน</t>
  </si>
  <si>
    <t>อู่ช่างเปี๊ยก</t>
  </si>
  <si>
    <t>สหกรณ์การเกษตรบ้านด่านลานหอย จำกัด</t>
  </si>
  <si>
    <t>เล่มที่ - เลขที่ -</t>
  </si>
  <si>
    <t>สร 7617 กทม.</t>
  </si>
  <si>
    <t>6,680 บาท</t>
  </si>
  <si>
    <t>1,250 บาท</t>
  </si>
  <si>
    <t>น้ำมันดีเซล B7   20 ลิตร</t>
  </si>
  <si>
    <t>668 บาท</t>
  </si>
  <si>
    <t>น๊อต 4 ตัว</t>
  </si>
  <si>
    <t>เพชรไดนาโม</t>
  </si>
  <si>
    <t>3,340 บาท</t>
  </si>
  <si>
    <t>น้ำมันเกียร์ 5 ลิตร</t>
  </si>
  <si>
    <t>1,000 บาท</t>
  </si>
  <si>
    <t>ค่าอุปกรณ์ประกอบการผลิต งานยางพารา</t>
  </si>
  <si>
    <t>ร้านสนอุปกรณ์ยาง</t>
  </si>
  <si>
    <t>ค่าใช้จ่ายเบ็ดเตล็ด งานบริหาร</t>
  </si>
  <si>
    <t>3,490 บาท</t>
  </si>
  <si>
    <t>เล่มที่ 4 เลขที่ 11</t>
  </si>
  <si>
    <t>เล่มที่ 2 เลขที่ 10</t>
  </si>
  <si>
    <t>ร้านวันดีการยาง</t>
  </si>
  <si>
    <t>รถแทรกเตอร์ ทน 4-104</t>
  </si>
  <si>
    <t>วี.เอส.พี.คอมพิวเตอร์ แอนด์ เซอร์วิส</t>
  </si>
  <si>
    <t>รถบรรทุกหกล้อ ทะเบียน 80-4805 พล.</t>
  </si>
  <si>
    <t>3,000 บาท</t>
  </si>
  <si>
    <t>กรมการขนส่งทางบก</t>
  </si>
  <si>
    <t>เล่มที่ 1 เลขที่ 10</t>
  </si>
  <si>
    <t>เครื่องตัดหญ้ารหัส GX 200-9635395</t>
  </si>
  <si>
    <t>ค่าไฟฟ้าสำนักงานย่อยบ้านแยง</t>
  </si>
  <si>
    <t>ค่าอุปกรณ์ซ่อมแซมรถแทรกเตอร์</t>
  </si>
  <si>
    <t>เครื่องตัดหญ้า 01040260</t>
  </si>
  <si>
    <t>บริษัท ยันม่าร์ เอส.พี. จำกัด</t>
  </si>
  <si>
    <t>หจก.แอดไวซ์แอนด์เพอร์เฟค</t>
  </si>
  <si>
    <t>560.00 บาท</t>
  </si>
  <si>
    <t>ค่าอุปกรณ์ใช้ในสำนักงาน</t>
  </si>
  <si>
    <t>460.00 บาท</t>
  </si>
  <si>
    <t>3,330.00 บาท</t>
  </si>
  <si>
    <t>น้ำมันเครื่อง 2T 1 ลิตร</t>
  </si>
  <si>
    <t>4,995.00 บาท</t>
  </si>
  <si>
    <t>ร้าน ช.วัสดุ</t>
  </si>
  <si>
    <t>ค่าอุปกรณ์ทำไม้</t>
  </si>
  <si>
    <t>520.00 บาท</t>
  </si>
  <si>
    <t>อู่ศรการช่าง</t>
  </si>
  <si>
    <t>ร้านช่างเป็ดไดนาโม-แอร์</t>
  </si>
  <si>
    <t>เชนไดรท์</t>
  </si>
  <si>
    <t>ตะไบ เลื่อยยนต์ 070</t>
  </si>
  <si>
    <t>ตะไบแบน เครื่องตัดหญ้า MAYOKI</t>
  </si>
  <si>
    <t>สำนักงาน 11705-1000/1</t>
  </si>
  <si>
    <t>ร้านบรรณารักษ์</t>
  </si>
  <si>
    <t xml:space="preserve"> ลว. 25/ 6 /2567</t>
  </si>
  <si>
    <t>ราคาที่เสนอ 2,000 บาท</t>
  </si>
  <si>
    <t>ราคาที่ตกลงซื้อ 2,000 บาท</t>
  </si>
  <si>
    <t>ราคาที่เสนอ 6,680 บาท</t>
  </si>
  <si>
    <t>ราคาที่ตกลงซื้อ 6,680 บาท</t>
  </si>
  <si>
    <t>ค่าซ่อมแซม(ทรัพย์สิน)</t>
  </si>
  <si>
    <t>เลขที่ 1/23</t>
  </si>
  <si>
    <t>4,500 บาท</t>
  </si>
  <si>
    <t>ห้างหุ้นส่วนจำกัด วังนกแอ่นการปิโตรเลียม</t>
  </si>
  <si>
    <t>สารเคมี</t>
  </si>
  <si>
    <t>ตรายาง</t>
  </si>
  <si>
    <t>950 บาท</t>
  </si>
  <si>
    <t>ราคาที่เสนอ 950 บาท</t>
  </si>
  <si>
    <t>ราคาที่ตกลงซื้อ 950 บาท</t>
  </si>
  <si>
    <t>ร้านจันทร์เจริญการค้า</t>
  </si>
  <si>
    <t>ปุ๋ย</t>
  </si>
  <si>
    <t>เลขที่ 2/10</t>
  </si>
  <si>
    <t>1,700 บาท</t>
  </si>
  <si>
    <t>ราคาที่เสนอ 1,000 บาท</t>
  </si>
  <si>
    <t>ราคาที่ตกลงซื้อ 1,000 บาท</t>
  </si>
  <si>
    <t>2,550 บาท</t>
  </si>
  <si>
    <t>ราคาที่เสนอ 2,550 บาท</t>
  </si>
  <si>
    <t>ราคาที่ตกลงซื้อ 2,550 บาท</t>
  </si>
  <si>
    <t>295 บาท</t>
  </si>
  <si>
    <t>ราคาที่เสนอ 295 บาท</t>
  </si>
  <si>
    <t>ราคาที่ตกลงซื้อ 295 บาท</t>
  </si>
  <si>
    <t>5,046 บาท</t>
  </si>
  <si>
    <t xml:space="preserve">5,046 บาท   </t>
  </si>
  <si>
    <t>รถจอหนัง (80-7966 พล.)</t>
  </si>
  <si>
    <t>800 บาท</t>
  </si>
  <si>
    <t>1,300 บาท</t>
  </si>
  <si>
    <t>ค่าซ่อมแซม (ทรัพย์สิน)</t>
  </si>
  <si>
    <t>เลขที่ 2/13</t>
  </si>
  <si>
    <t xml:space="preserve">2,085.68 บาท   </t>
  </si>
  <si>
    <t>ค่าปุ๋ยและสารเคมี</t>
  </si>
  <si>
    <t>ร้านดำริ การเกษตร (ลุงเจริญ)</t>
  </si>
  <si>
    <t>เลขที่ ทส 1406.9 (ชท)/พิเศษ -</t>
  </si>
  <si>
    <t>6,682.00 บาท</t>
  </si>
  <si>
    <t>เซียงกงตาก</t>
  </si>
  <si>
    <t>โรงกลึง ว.การช่าง</t>
  </si>
  <si>
    <t>963.00 บาท</t>
  </si>
  <si>
    <t>2,004.60 บาท</t>
  </si>
  <si>
    <t>9,800.00 บาท</t>
  </si>
  <si>
    <t>3,341.00 บาท</t>
  </si>
  <si>
    <t>150.00 บาท</t>
  </si>
  <si>
    <t>4,220.00 บาท</t>
  </si>
  <si>
    <t>2,071.42 บาท</t>
  </si>
  <si>
    <t>บริษัท ซีพี เอ็กซ์ตร้า จำกัด (มหาชน)</t>
  </si>
  <si>
    <t>0107537000521</t>
  </si>
  <si>
    <t>และราคาถูก</t>
  </si>
  <si>
    <t>บรรทุก 80-4805 พล.</t>
  </si>
  <si>
    <t xml:space="preserve">                ร้านสไมล์อิงค์                   ราคาที่เสนอ 650.00 บาท</t>
  </si>
  <si>
    <t xml:space="preserve">               ร้านร้านสไมล์อิงค์                      ราคาที่ตกลงซื้อหรือจ้าง 650.00 บาท</t>
  </si>
  <si>
    <t>ค่าน้ำมันเชื้อเพลิง-หล่อลื่น เครื่องตัดหญ้า GX-160 หมายเลข 040513</t>
  </si>
  <si>
    <t>ค่าซ่อมแซมทรัพย์สิน (วัสดุซ่อมแซมบ้านพักพนักงาน11505-1000/3)</t>
  </si>
  <si>
    <t>ร้านยิ่งเจริญผล</t>
  </si>
  <si>
    <t>บริษัทชัยฟ้าเกษตรภัณฑ์ จำกัด</t>
  </si>
  <si>
    <t>ร้าน น้ำปาดอะไหล่ยนต์</t>
  </si>
  <si>
    <t>ค่าน้ำมันเชื้อเพลิง-หล่อลื่น เครื่องตัดหญ้า GX-35 หมายเลข 070519</t>
  </si>
  <si>
    <t>ค่าซ่อมแซมรถแทรกเตอร์ล้อยาง ทน.4-109</t>
  </si>
  <si>
    <t>ค่าดูแลและบำรุงรักษา ของรถแทรกเตอร์ล้อยาง ตฆ. 238 อุตรดิตถ์</t>
  </si>
  <si>
    <t>ค่าใช้จ่ายเบ็ดเตล็ด (ชอล์กน้ำมันสีขาว )</t>
  </si>
  <si>
    <t>2,177.00 บาท</t>
  </si>
  <si>
    <t>เลขที่ 2/8</t>
  </si>
  <si>
    <t>1,675.00 บาท</t>
  </si>
  <si>
    <t>900.00 บาท</t>
  </si>
  <si>
    <t>2,345.00 บาท</t>
  </si>
  <si>
    <t>ร้านรุ่งเรืองยนต์</t>
  </si>
  <si>
    <t>ลว 26/6/2567</t>
  </si>
  <si>
    <t>ลว.1/6/2567</t>
  </si>
  <si>
    <t>เลขที่ 7/4</t>
  </si>
  <si>
    <t>300.00 บาท</t>
  </si>
  <si>
    <t>เลขที่ 3/4</t>
  </si>
  <si>
    <t>ค่าน้ำมันเชื่อเพลิง - หล่อลื่น รถยนต์</t>
  </si>
  <si>
    <t>1 กฌ 1878 สท.</t>
  </si>
  <si>
    <t>1,005.00 บาท</t>
  </si>
  <si>
    <t>1,809.00 บาท</t>
  </si>
  <si>
    <t>ลว.7/6/2567</t>
  </si>
  <si>
    <t>6,920.00 บาท</t>
  </si>
  <si>
    <t>1,909.00 บาท</t>
  </si>
  <si>
    <t>2,144.00 บาท</t>
  </si>
  <si>
    <t>470.80 บาท</t>
  </si>
  <si>
    <t>เลขที่ 7/22</t>
  </si>
  <si>
    <t>เลขที่ 7/20</t>
  </si>
  <si>
    <t>7,580.00 บาท</t>
  </si>
  <si>
    <t>2,010.00 บาท</t>
  </si>
  <si>
    <t>มีสุขเกษตร</t>
  </si>
  <si>
    <t>ค่าซ่อมแซม เครื่องสูบน้ำ</t>
  </si>
  <si>
    <t>ค่าซ่อมแซม รถแทร็กเตอร์ก๊บไม้</t>
  </si>
  <si>
    <t>2,300.00 บาท</t>
  </si>
  <si>
    <t>สรุปผลการดำเนินการจัดซื้อจัดจ้างในรอบเดือน มิถุนายน  2567</t>
  </si>
  <si>
    <t>เลขที่ 45/12</t>
  </si>
  <si>
    <t>1,150.00 บาท</t>
  </si>
  <si>
    <t>1,341.20 บาท</t>
  </si>
  <si>
    <t>6,706.00 บาท</t>
  </si>
  <si>
    <t>ร้านมารวยเครื่องครัว</t>
  </si>
  <si>
    <t>2,011.80 บาท</t>
  </si>
  <si>
    <t>( ทะเบียน กรท 909 สท. )</t>
  </si>
  <si>
    <t>ค่าซ่อมแซมเลื่อยยนต์</t>
  </si>
  <si>
    <t>โชคอำนวย</t>
  </si>
  <si>
    <t>( รหัส 11509/1200/1 )</t>
  </si>
  <si>
    <t>130.00 บาท</t>
  </si>
  <si>
    <t>เลขที่ ส.22</t>
  </si>
  <si>
    <t>พารา แก้แพ้ ทำแผล</t>
  </si>
  <si>
    <t>ค่าซ่อมแซมรถแทรกเตอร์ตักไม้</t>
  </si>
  <si>
    <t>1,676.50 บาท</t>
  </si>
  <si>
    <t>ร้านท่าปลาแบตเตอรี่</t>
  </si>
  <si>
    <t>2,560.00 บาท</t>
  </si>
  <si>
    <t>สรุปผลการดำเนินงานจัดซื้อจัดจ้างในรอบเดือน มิถุนายน 2567</t>
  </si>
  <si>
    <t>หจก. ตั้งทวีวีฒน์วานิชย์</t>
  </si>
  <si>
    <t xml:space="preserve"> ค่าน้ำมันเชื้อเพลิง-หล่อลื่น</t>
  </si>
  <si>
    <t xml:space="preserve"> ค่าใช้จ่ายเบ็ดเตล็ด </t>
  </si>
  <si>
    <t xml:space="preserve"> ค่าซ่อมแซมและค่าดูแล-บำรุงรักษา(ทรัพย์สิน)</t>
  </si>
  <si>
    <t xml:space="preserve"> ค่าประชาสัมพันธ์ </t>
  </si>
  <si>
    <t xml:space="preserve"> ค่าซ่อมแซมและค่าดูแล-บำรุงรักษา(พาหนะ)</t>
  </si>
  <si>
    <t>ร้านอำนวยยนต์</t>
  </si>
  <si>
    <t>ร้านประทีปการยาง</t>
  </si>
  <si>
    <t>เลื่อยยนต์ รบ.3012</t>
  </si>
  <si>
    <t>27 มิถุนายน 2567</t>
  </si>
  <si>
    <t>ร้าน โอ๊ตโรงกลึง</t>
  </si>
  <si>
    <t>ร้าน วรการต์การเกษตร</t>
  </si>
  <si>
    <t>ร้านอู่ช่างเล็กกลการ</t>
  </si>
  <si>
    <t xml:space="preserve">ร้านเฮียลิ้มแม่กะสี </t>
  </si>
  <si>
    <t>ค่าซ่อมแซมทรัพย์สินเลื่อยยนต์364561716</t>
  </si>
  <si>
    <t>ร้านชัยมงคลเกษตรยนต์ ราคาที่เสนอ2,560บาท</t>
  </si>
  <si>
    <t>ค่าบำรุงรักษา(พาหนะ)</t>
  </si>
  <si>
    <t>30 มิถุนายน 2567</t>
  </si>
  <si>
    <t>ร้านผาลาดวัสดุก่อสร้าง</t>
  </si>
  <si>
    <t>บจก.ปิโตรเลียมไทยคอร์ปอเรชั่น
สาขาที่ 01548 สาขากำแพงเพชร 3
ราคาที่เสนอ 1,000.- บาท</t>
  </si>
  <si>
    <t>บจก.ปิโตรเลียมไทยคอร์ปอเรชั่น
สาขาที่ 01548 สาขากำแพงเพชร 3
ราคาที่ตกลงซื้อหรือจ้าง 1,000.- บาท</t>
  </si>
  <si>
    <t>ค่าดูแลและบำรุงรักษา (ทรัพย์สิน)</t>
  </si>
  <si>
    <t>ร้านไพบูลย์การเกษตร</t>
  </si>
  <si>
    <t>ลว 17/06/2567</t>
  </si>
  <si>
    <t>350.00 บาท</t>
  </si>
  <si>
    <t>ร้านพงษ์เจริญวัสดุ</t>
  </si>
  <si>
    <t>180.00 บาท</t>
  </si>
  <si>
    <t>160.00 บาท</t>
  </si>
  <si>
    <t xml:space="preserve"> สรุปผลการดำเนินการจัดซื้อจัดจ้างในรอบเดือนกรกฎาคม 2567</t>
  </si>
  <si>
    <t>วันที่ 31  กรกฎาคม พ.ศ. 2567</t>
  </si>
  <si>
    <t>ค่าจัดซื้อทรัพย์สินต่ำกว่าเกณฑ์</t>
  </si>
  <si>
    <t xml:space="preserve"> (เครื่องปรับอากาศ จำนวน 2 เครื่อง)</t>
  </si>
  <si>
    <t>บริษัท โมชั่นเนท เทคโนโลยี จำกัด</t>
  </si>
  <si>
    <t>เล่มที่ - เลขที่ IV67-0026</t>
  </si>
  <si>
    <t>3/7/2567</t>
  </si>
  <si>
    <t>น้ำดื่มศิริวรรณ</t>
  </si>
  <si>
    <t>เล่มที่ - เลขที่ 67-A-06109</t>
  </si>
  <si>
    <t xml:space="preserve">ค่าจ้างตรวจเช็คและซ่อมแซมน้ำรั่วไหลซึมห้องสุขาชายชั้น 2 </t>
  </si>
  <si>
    <t>4/7/2567</t>
  </si>
  <si>
    <t>ค่าจ้างค่าบริการระบบ GPS</t>
  </si>
  <si>
    <t>บริษัท เวิลด์จีพีเอส แทรคเกอร์ จำกัด</t>
  </si>
  <si>
    <t>เล่มที่ -  เลขที่ BL2024070022</t>
  </si>
  <si>
    <t>8/7/2567</t>
  </si>
  <si>
    <t>เล่มที่ 101 เลขที่ 05044</t>
  </si>
  <si>
    <t>10/7/2567</t>
  </si>
  <si>
    <t>ค่าจัดซื้อของทำบุญ</t>
  </si>
  <si>
    <t xml:space="preserve">ห้างหุ้นส่วนจำกัด ช้อปเพลิน 88 </t>
  </si>
  <si>
    <t>เล่มที่ - เลขที่ OL240069418</t>
  </si>
  <si>
    <t>บริษัท โฮม โปรดักส์ เซ็นเตอร์ จำกัด (มหาชน)</t>
  </si>
  <si>
    <t>เล่มที่ - เลขที่ 138436</t>
  </si>
  <si>
    <t>เล่มที่ - เลขที่ 550496681</t>
  </si>
  <si>
    <t>ค่าจัดซื้ออุปกรณ์ซ่อมแซมสำนักงาน</t>
  </si>
  <si>
    <t>เล่มที่ - เลขที่ 138437</t>
  </si>
  <si>
    <t>เล่มที่ - เลขที่ OL240069416</t>
  </si>
  <si>
    <t>เล่มที่ - เลขที่ 5504096680</t>
  </si>
  <si>
    <t>ค่าจ้างทำป้ายสติ๊กเกอร์</t>
  </si>
  <si>
    <t>ร้านพีเอ็น ป้ายสวย ดีไซน์</t>
  </si>
  <si>
    <t>เล่มที่ 218 เลขที่ 10888</t>
  </si>
  <si>
    <t>ค่าจ้างเปลี่ยนบานพับประตุห้องปฏิบัติงาน</t>
  </si>
  <si>
    <t>15/7/2567</t>
  </si>
  <si>
    <t>ค่าพระบรมฉายาลักษณ์พระบาทสมเด็จพระเจ้าอยู่หัว</t>
  </si>
  <si>
    <t>ร้านการะเกตุ</t>
  </si>
  <si>
    <t>ค่าอุปกรณ์ทำความสะอาดสำนักงาน</t>
  </si>
  <si>
    <t>ห้างหุ้นส่วนจำกัด อลินทอง</t>
  </si>
  <si>
    <t>เล่มที่ 64 เลขที่ 3171</t>
  </si>
  <si>
    <t>23/7/2567</t>
  </si>
  <si>
    <t>ค่ากระดาษ</t>
  </si>
  <si>
    <t>เล่มที่ - เลขที่ RR256707/00203</t>
  </si>
  <si>
    <t>เล่มที่ - เลขที่ RR256707/00202</t>
  </si>
  <si>
    <t>ค่าจ้างตรวจเช็คและซ่อมแซมเครื่องปริ้นเตอร์ Canon</t>
  </si>
  <si>
    <t>เล่มที่ 294 เลขที่ 14681</t>
  </si>
  <si>
    <t>สรุปผลการดำเนินงานจัดซื้อจัดจ้างในรอบเดือนสิงหาคม 2567</t>
  </si>
  <si>
    <t>1 ก.ค. 2567</t>
  </si>
  <si>
    <t>3 ก.ค. 2567</t>
  </si>
  <si>
    <t>นายวิฑูรย์ คงพันธุ์</t>
  </si>
  <si>
    <t>4 ก.ค. 2567</t>
  </si>
  <si>
    <t>ซ่อมแซมเครื่องปรับอากาศ</t>
  </si>
  <si>
    <t>นายบุญเชิด คงเมฆ</t>
  </si>
  <si>
    <t>5 ก.ค. 2567</t>
  </si>
  <si>
    <t>จ้างเหมาตัดหญ้า</t>
  </si>
  <si>
    <t>นายศราวุธ หอมลำดวน</t>
  </si>
  <si>
    <t>9 ก.ค. 2567</t>
  </si>
  <si>
    <t>ร้านแก้ว แสตมป์ แอนด์ ปริ้นติ้ง</t>
  </si>
  <si>
    <t>10 ก.ค. 2567</t>
  </si>
  <si>
    <t>พวงมาลา</t>
  </si>
  <si>
    <t>ร้านดอกไม้ไข่แก้ว</t>
  </si>
  <si>
    <t>จ้างเหมาถวายภัตตาหาร</t>
  </si>
  <si>
    <t>นางอัญชลี เกตหอม</t>
  </si>
  <si>
    <t>12 ก.ค. 2567</t>
  </si>
  <si>
    <t>15 ก.ค. 2567</t>
  </si>
  <si>
    <t>17 ก.ค. 2567</t>
  </si>
  <si>
    <t>18 ก.ค. 2567</t>
  </si>
  <si>
    <t>19 ก.ค. 2567</t>
  </si>
  <si>
    <t>ชุดอาหารข้าวสารอาหารแห้ง</t>
  </si>
  <si>
    <t>บิ๊กซีซูเปอร์เซ็นเตอร์ บมจ.</t>
  </si>
  <si>
    <t>24 ก.ค. 2567</t>
  </si>
  <si>
    <t>พานพุ่ม</t>
  </si>
  <si>
    <t>ร้านแม่ผง</t>
  </si>
  <si>
    <t>25 ก.ค. 2567</t>
  </si>
  <si>
    <t>กรอบรูป ร.10</t>
  </si>
  <si>
    <t>ร้านปัญญา กรอบรูป</t>
  </si>
  <si>
    <t>ผ้าต่วน</t>
  </si>
  <si>
    <t>ร้านศิลาหยกพลาซ่า</t>
  </si>
  <si>
    <t>พานดอกไม้</t>
  </si>
  <si>
    <t>ขาตั้งธง</t>
  </si>
  <si>
    <t>ต้นชาทอง</t>
  </si>
  <si>
    <t>ร้านอู่การเกษตร</t>
  </si>
  <si>
    <t>หจก.พลเมืองตาก (สำนักงานใหญ่)</t>
  </si>
  <si>
    <t>30 ก.ค. 2567</t>
  </si>
  <si>
    <t>ดิน</t>
  </si>
  <si>
    <t>นายสุเมธ จันทรสกุนต์</t>
  </si>
  <si>
    <t>ร้านนภาพาณิชย์</t>
  </si>
  <si>
    <t>เช่าเวที</t>
  </si>
  <si>
    <t>นายจักรกริช จินนา</t>
  </si>
  <si>
    <t>ตกแต่งผ้าป้ายโครงการเฉลิมพระเกียรติฯ</t>
  </si>
  <si>
    <t>นายสิทธิชัย ตันแปง</t>
  </si>
  <si>
    <t>ติดตั้งป้ายโครงการปลูกไม้ดีมีค่าฯ</t>
  </si>
  <si>
    <t>ขาตั้งไมโครโฟน</t>
  </si>
  <si>
    <t>ร้านบุญสวัสดิ์ซาวน์</t>
  </si>
  <si>
    <t>31 ก.ค. 2567</t>
  </si>
  <si>
    <t>ถ่าน AA</t>
  </si>
  <si>
    <t>บมจ.ซีพีฮอล์</t>
  </si>
  <si>
    <t>ผ้ายืดสีขาว</t>
  </si>
  <si>
    <t>สรุปผลการดำเนินการจัดซื้อจัดจ้างในรอบเดือน กรกฎาคม  2567</t>
  </si>
  <si>
    <t>ที่ ทส.1409.6(ลย.) พิเศษ</t>
  </si>
  <si>
    <t>และสินค้าได้มาตรฐาน</t>
  </si>
  <si>
    <t>ค่าน้ำมันเชื้อเพลิง เลื่อยยนต์ 364561716</t>
  </si>
  <si>
    <t>ร้านชัยมงคลเกษตรยนต์</t>
  </si>
  <si>
    <t>ค่าซ่อมแซมพาหนะ                81-0661นว.</t>
  </si>
  <si>
    <t>ร้านช่างคิดแม่เปิน</t>
  </si>
  <si>
    <t>ค่าซ่อมแซมพาหนะ                80-6005ตาก</t>
  </si>
  <si>
    <t>บ.ศรีสุธา2018จำกัด</t>
  </si>
  <si>
    <t>ร้านคอมรูมแม่เปิน</t>
  </si>
  <si>
    <t>ค่าซ่อมแซมทรัพย์สินเลื่อยยนต์3214169</t>
  </si>
  <si>
    <t>ร้านอู่น้องกัปตันการช่าง</t>
  </si>
  <si>
    <t>ร้านศิริพรดิจิตอลแอนด์สตูดิโอ</t>
  </si>
  <si>
    <t>ร้านเล่าเซ่งฮะ</t>
  </si>
  <si>
    <t>สรุปผลการดำเนินงานจัดซื้อจัดจ้างในรอบเดือน กรกฎาคม 2567</t>
  </si>
  <si>
    <t>8 กรกฎาคม 2567</t>
  </si>
  <si>
    <t>3 กรกฎาคม 2567</t>
  </si>
  <si>
    <t>24 กรกฎาคม 2567</t>
  </si>
  <si>
    <t>10 กรกฎาคม 2567</t>
  </si>
  <si>
    <t>ก.เจริญยนต์การยาง</t>
  </si>
  <si>
    <t>28 กรกฎาคม 2567</t>
  </si>
  <si>
    <t>30 กรกฎาคม 2567</t>
  </si>
  <si>
    <t>16 กรกฎาคม 2567</t>
  </si>
  <si>
    <t>29 กรกฎาคม 2567</t>
  </si>
  <si>
    <t>15 กรกฎาคม 2567</t>
  </si>
  <si>
    <t>ร้านเพื่อนเกษตรแม่ต้าน</t>
  </si>
  <si>
    <t>17 กรกฎาคม 2567</t>
  </si>
  <si>
    <t>บริษัท เดอะ ซิสเต็ม เอ็น</t>
  </si>
  <si>
    <t>เจ จำกัด</t>
  </si>
  <si>
    <t>หจก.ที.เอ็ม.ซี. ครุภัณฑ์</t>
  </si>
  <si>
    <t>เจริญภัณฑ์ศึกษา</t>
  </si>
  <si>
    <t>25 กรกฎาคม 2567</t>
  </si>
  <si>
    <t>บริษัท โฮม โปรดักส์</t>
  </si>
  <si>
    <t>เซ็นเตอร์ จำกัด</t>
  </si>
  <si>
    <t>31 กรกฎาคม 2567</t>
  </si>
  <si>
    <t>9 กรกฎาคม 2567</t>
  </si>
  <si>
    <t>โรงพยาบาลเชียงรายประชานุเคราะห์</t>
  </si>
  <si>
    <t>ประชานุเคราะห์</t>
  </si>
  <si>
    <t>7 กรกฎาคม 2567</t>
  </si>
  <si>
    <t>1 กรกฎาคม 2567</t>
  </si>
  <si>
    <t>บริษัท เดอะ ซิสเต็ม เอ็น.</t>
  </si>
  <si>
    <t>เจ.จำกัด</t>
  </si>
  <si>
    <t>2 กรกฎาคม 2567</t>
  </si>
  <si>
    <t>4 กรกฎาคม 2567</t>
  </si>
  <si>
    <t>ค่าใช้จ่ายล่วงหน้า(ภาษี)</t>
  </si>
  <si>
    <t>สขข. อ.แม่สอด</t>
  </si>
  <si>
    <t>23 กรกฎาคม 2567</t>
  </si>
  <si>
    <t>20 กรกฎาคม 2567</t>
  </si>
  <si>
    <t>22 กรกฎาคม 2567</t>
  </si>
  <si>
    <t xml:space="preserve">บริษัท โฮม โปรดักส์ </t>
  </si>
  <si>
    <t>ร้านอู่อู๊ด มอเตอร์</t>
  </si>
  <si>
    <t>สรุปผลการดำเนินงานจัดซื้อจัดจ้างในรอบเดือน ก.ค. 67</t>
  </si>
  <si>
    <t>ร้าน รุ่งทิพย์อะไหล่ยนต์</t>
  </si>
  <si>
    <t>ร้าน ท.เจริญภัณฑ์</t>
  </si>
  <si>
    <t>ร้าน คลองลานกลการ</t>
  </si>
  <si>
    <t>ร้าน น๊อตการช่าง</t>
  </si>
  <si>
    <t>ร้าน ส.วัสดุภัณฑ์</t>
  </si>
  <si>
    <t>ร้าน นานาภัณฑ์</t>
  </si>
  <si>
    <t>นายสมพงษ์ สระทองหน</t>
  </si>
  <si>
    <t xml:space="preserve"> สรุปผลการดำเนินการจัดซื้อจัดจ้างในรอบเดือน กรกฎาคม 2567</t>
  </si>
  <si>
    <t>วันที่  31 กรกฎาคม พ.ศ. 2567</t>
  </si>
  <si>
    <t>5,000.00 บาท</t>
  </si>
  <si>
    <t>ร้านพรวิเศษ</t>
  </si>
  <si>
    <t>1,002.30 บาท</t>
  </si>
  <si>
    <t>หจก.พลเมืองตาก</t>
  </si>
  <si>
    <t>166.00 บาท</t>
  </si>
  <si>
    <t>2,138.24 บาท</t>
  </si>
  <si>
    <t>5,100.00 บาท</t>
  </si>
  <si>
    <t>9,300.00 บาท</t>
  </si>
  <si>
    <t>1,188.60 บาท</t>
  </si>
  <si>
    <t>1,790.00 บาท</t>
  </si>
  <si>
    <t>2,171.65 บาท</t>
  </si>
  <si>
    <t>1,460.00 บาท</t>
  </si>
  <si>
    <t>สมพรหม้อน้ำ</t>
  </si>
  <si>
    <t>7,000.00 บาท</t>
  </si>
  <si>
    <t>เลขที่ ทส 1406.9 (ชท)/พิเศษ 358</t>
  </si>
  <si>
    <t>2,271.00 บาท</t>
  </si>
  <si>
    <t>250.00 บาท</t>
  </si>
  <si>
    <t>หจก.วี.ที.เอส.แทรกเตอร์</t>
  </si>
  <si>
    <t>780.00 บาท</t>
  </si>
  <si>
    <t>1,677.00 บาท</t>
  </si>
  <si>
    <t>325.00 บาท</t>
  </si>
  <si>
    <t>ลำปางอิสระวัสดุก่อสร้าง</t>
  </si>
  <si>
    <t>1,179.60 บาท</t>
  </si>
  <si>
    <t>หจก.เจี่ยรุ่งเรื่อง คอนกรีต</t>
  </si>
  <si>
    <t>2,630.00 บาท</t>
  </si>
  <si>
    <t>960.00 บาท</t>
  </si>
  <si>
    <t>3,500.00 บาท</t>
  </si>
  <si>
    <t>เลขที่ ทส 1406.9 (ชท)/พิเศษ 359</t>
  </si>
  <si>
    <t>1,375.00 บาท</t>
  </si>
  <si>
    <t>เลขที่ ทส 1406.9 (ชท)/พิเศษ 360</t>
  </si>
  <si>
    <t>2,665.00 บาท</t>
  </si>
  <si>
    <t>2,271.88 บาท</t>
  </si>
  <si>
    <t>เลขที่ ทส 1406.9 (ชท)/พิเศษ 361</t>
  </si>
  <si>
    <t>3,765.00 บาท</t>
  </si>
  <si>
    <t>7,350.00 บาท</t>
  </si>
  <si>
    <t>เพชรพิมล คอนกรึต</t>
  </si>
  <si>
    <t>เลขที่ ทส 1406.9 (ชท)/พิเศษ 362</t>
  </si>
  <si>
    <t>2,700.00 บาท</t>
  </si>
  <si>
    <t>210.00 บาท</t>
  </si>
  <si>
    <t>2,455.00 บาท</t>
  </si>
  <si>
    <t>1,280.00 บาท</t>
  </si>
  <si>
    <t>3,560.00 บาท</t>
  </si>
  <si>
    <t>492.20 บาท</t>
  </si>
  <si>
    <t>ตากอะไหล่ 2002</t>
  </si>
  <si>
    <t>2,471.70 บาท</t>
  </si>
  <si>
    <t>285.00 บาท</t>
  </si>
  <si>
    <t>เลขที่ ทส 1406.9 (ชท)/พิเศษ 363</t>
  </si>
  <si>
    <t>1,480.00 บาท</t>
  </si>
  <si>
    <t>599.00 บาท</t>
  </si>
  <si>
    <t>ร้านศรีวิชัยอะไหล่ยนต์</t>
  </si>
  <si>
    <t>2,900.00 บาท</t>
  </si>
  <si>
    <t>675.00 บาท</t>
  </si>
  <si>
    <t>1,610.00 บาท</t>
  </si>
  <si>
    <t>275.00 บาท</t>
  </si>
  <si>
    <t>หจก.ธัญญาพร วอเตอร์เฟรช</t>
  </si>
  <si>
    <t>AC Plus Globol Co.,Ltd</t>
  </si>
  <si>
    <t>6 กรกฎาคม 2567</t>
  </si>
  <si>
    <t>14 กรกฎาคม 2567</t>
  </si>
  <si>
    <t>21 กรกฎาคม 2567</t>
  </si>
  <si>
    <t>ค่าเลี้ยงรับรอง</t>
  </si>
  <si>
    <t>ครัวสวนป่าแม่ละเมา</t>
  </si>
  <si>
    <t>บริษัท เอคอมเมิร์ซ จำกัด</t>
  </si>
  <si>
    <t>กมลการไฟฟ้า</t>
  </si>
  <si>
    <t>ร้านไพรัชน์ไดนาโม</t>
  </si>
  <si>
    <t>ร้านสุธิดาการเกษตร</t>
  </si>
  <si>
    <t>ร้านเกษมยนต์</t>
  </si>
  <si>
    <t>5 กรกฎาคม 2567</t>
  </si>
  <si>
    <t>ร้าน นทีพันธุ์ไม้</t>
  </si>
  <si>
    <t>11 กรกฎาคม 2567</t>
  </si>
  <si>
    <t>เทียนชัยแอร์</t>
  </si>
  <si>
    <t>12 กรกฎาคม 2567</t>
  </si>
  <si>
    <t>ค่าใช้จ่ายเบ็ดเตล็ดพิธีการ</t>
  </si>
  <si>
    <t>สถานตรวจสภาพรถวิริยะยนต์เซอร์วิส</t>
  </si>
  <si>
    <t>18 กรกฎาคม 2567</t>
  </si>
  <si>
    <t>ค่าใช้จ่ายล่วงหน้า</t>
  </si>
  <si>
    <t>กรมขนสงทางบก กระทรวงคมนาคม</t>
  </si>
  <si>
    <t>สี่เคย์เซอร์วิส</t>
  </si>
  <si>
    <t>ร้านอาหารเรือนแก้ว</t>
  </si>
  <si>
    <t>19 กรกฎาคม 2567</t>
  </si>
  <si>
    <t>อู่ออดการช่าง</t>
  </si>
  <si>
    <t>บริษัท สุวรรณเซ็นเตอร์ จำกัด</t>
  </si>
  <si>
    <t>บริษัท ธนาอนันต์ จำกัด</t>
  </si>
  <si>
    <t>ค่าใช่จ่ายเบ็ดเตล็ด</t>
  </si>
  <si>
    <t>ร้านฟลอร่าการ์เด้น</t>
  </si>
  <si>
    <t>พรทวีเกษตรกล</t>
  </si>
  <si>
    <t>ร้านบุษบาบาน</t>
  </si>
  <si>
    <t>26 กรกฎาคม 2567</t>
  </si>
  <si>
    <t>27 กรกฎาคม 2567</t>
  </si>
  <si>
    <t>ภูไหมคำ</t>
  </si>
  <si>
    <t>บริษัท แม่ปิงพนากิจ จำกัด</t>
  </si>
  <si>
    <t>ร้านราเชนทร์ใจดี</t>
  </si>
  <si>
    <t>อ๊อฟ</t>
  </si>
  <si>
    <t>บริษัท เดอะ ซิสเต็ม เอ็น.เจ. จำกัด</t>
  </si>
  <si>
    <t>ประจำเดือน กรกฎาคม  พ.ศ. 2567</t>
  </si>
  <si>
    <t>ค่าเบ็ดเตล็ดอุปกรณ์สำนักงาน</t>
  </si>
  <si>
    <t>ร้านเพื่อนเรียน</t>
  </si>
  <si>
    <t>21 มิถุนายน 2567</t>
  </si>
  <si>
    <t>ค่าเบ็ดเตล็ดค่าขนย้ายกล้าไผ่ลวก</t>
  </si>
  <si>
    <t>นายสมพร  ภูษิต</t>
  </si>
  <si>
    <t>สำนักงานสวนป่าห้วยระบำ</t>
  </si>
  <si>
    <t>ร้านอู่ช่างป๊อก</t>
  </si>
  <si>
    <t>ร้านกรัต ศูนย์ถ่ายเอกสาร</t>
  </si>
  <si>
    <t>ร้านอ้อยทิพย์ เริ่มรัตน์</t>
  </si>
  <si>
    <t>ร้านแสงอาทิตย์</t>
  </si>
  <si>
    <t>ธงชาติ</t>
  </si>
  <si>
    <t>ร้านอู่ช่างหนึ่ง</t>
  </si>
  <si>
    <t>สำนักงานสวนป่าไผ่เขียว-ตลุกดู่</t>
  </si>
  <si>
    <t xml:space="preserve"> ค่าซ่อมแซม(ทรัพย์สิน)</t>
  </si>
  <si>
    <t>ลานหอยวัสดุก่อสร้าง</t>
  </si>
  <si>
    <t>หจก. ส.ดี.ดี คอนกรีต</t>
  </si>
  <si>
    <t>หจก. บ้านด่านเมทัลชีท</t>
  </si>
  <si>
    <t xml:space="preserve"> ค่าดูแล-บำรุงรักษา(พาหนะ)</t>
  </si>
  <si>
    <t>ร้านเชียงไดนาโม</t>
  </si>
  <si>
    <t>เจริญ  ผาสุข</t>
  </si>
  <si>
    <t xml:space="preserve"> ค่าดูแล-บำรุงรักษา(ทรัพย์สิน)</t>
  </si>
  <si>
    <t>อนิรุทร์ ผาสุข</t>
  </si>
  <si>
    <t xml:space="preserve"> ค่าดูแลและบำรุงรักษา(พาหนะ)</t>
  </si>
  <si>
    <t xml:space="preserve"> ค่าเครื่องเขียน- แบบพิมพ์ </t>
  </si>
  <si>
    <t>เอ็ม. พี. เครื่องเขียน</t>
  </si>
  <si>
    <t xml:space="preserve"> ค่าใช้จ่ายเบ็ดเตล็ดพิธีการ </t>
  </si>
  <si>
    <t>จารุภา  คุ้มภัย</t>
  </si>
  <si>
    <t>บอสไดนาโม</t>
  </si>
  <si>
    <t>สรุปผลการดำเนินการจัดซื้อจัดจ้างในรอบเดือน กรกฎาคม พ.ศ.2567</t>
  </si>
  <si>
    <t xml:space="preserve">                                             วันที่ 31 เดือน กรกฎาคม พ.ศ.2567</t>
  </si>
  <si>
    <t>บจก.ปิโตรเลียมไทยคอร์ปอเรชั่น
สาขาที่ 01548 สาขากำแพงเพชร 3
ราคาที่เสนอ 2,100.- บาท</t>
  </si>
  <si>
    <t>บจก.ปิโตรเลียมไทยคอร์ปอเรชั่น
สาขาที่ 01548 สาขากำแพงเพชร 3
ราคาที่ตกลงซื้อหรือจ้าง 2,100.- บาท</t>
  </si>
  <si>
    <t>TI523112471A-2407-000027
ลงวันที่ 2 กรกฎาคม 2567</t>
  </si>
  <si>
    <t>ร้านน้ำดื่มพิม
ราคาที่เสนอ 735.- บาท</t>
  </si>
  <si>
    <t>ร้านน้ำดื่มพิม
ราคาที่ตกลงซื้อหรือจ้าง 735.- บาท</t>
  </si>
  <si>
    <t>2/19
ลงวันที่ 1 กรกฎาคม 2567</t>
  </si>
  <si>
    <t>TI523112471A-2407-000045
ลงวันที่ 3 กรกฎาคม 2567</t>
  </si>
  <si>
    <t>ร้านธมนพาณิชย์ (พยุงคอนกรีต)
ราคาที่เสนอ 395.- บาท</t>
  </si>
  <si>
    <t>ร้านธมนพาณิชย์ (พยุงคอนกรีต)
ราคาที่ตกลงซื้อหรือจ้าง 395.- บาท</t>
  </si>
  <si>
    <t>02/077
ลงวันที่ 3 กรกฎาคม 2567</t>
  </si>
  <si>
    <t>ร้านธมนพาณิชย์ (พยุงคอนกรีต)
ราคาที่เสนอ 750.- บาท</t>
  </si>
  <si>
    <t>ร้านธมนพาณิชย์ (พยุงคอนกรีต)
ราคาที่ตกลงซื้อหรือจ้าง 750.- บาท</t>
  </si>
  <si>
    <t>05/007
ลงวันที่ 5 กรกฎาคม 2567</t>
  </si>
  <si>
    <t>TIO000016707000083
ลงวันที่ 5 กรกฎาคม 2567</t>
  </si>
  <si>
    <t>TIO000016707000084
ลงวันที่ 5 กรกฎาคม 2567</t>
  </si>
  <si>
    <t>ค่าดูแลและบำรุงรักษา (พาหนะ)</t>
  </si>
  <si>
    <t>ร้านนครชุม ยนต์สวัสดิ์
ราคาที่เสนอ 720.- บาท</t>
  </si>
  <si>
    <t>ร้านนครชุม ยนต์สวัสดิ์
ราคาที่ตกลงซื้อหรือจ้าง 720.- บาท</t>
  </si>
  <si>
    <t>204/25
ลงวันที่ 5 กรกฎาคม 2567</t>
  </si>
  <si>
    <t>บจก.ปิโตรเลียมไทยคอร์ปอเรชั่น 
สาขาที่ 01548 สาขากำแพงเพชร 3
ราคาที่เสนอ 2,120.- บาท</t>
  </si>
  <si>
    <t>บจก.ปิโตรเลียมไทยคอร์ปอเรชั่น 
สาขาที่ 01548 สาขากำแพงเพชร 3
ราคาที่ตกลงซื้อหรือจ้าง 2,120.- บาท</t>
  </si>
  <si>
    <t>5/28
ลงวันที่ 8 กรกฎาคม 2567</t>
  </si>
  <si>
    <t>ค่าจ้างเหมาขึ้นไม้</t>
  </si>
  <si>
    <t>นางปรานีต  วัดไพรสาร
ราคาที่เสนอ 7,504.50 บาท</t>
  </si>
  <si>
    <t>นางปรานีต  วัดไพรสาร
ราคาที่ตกลงซื้อหรือจ้าง 7,504.50 บาท</t>
  </si>
  <si>
    <t>2/18
ลงวันที่ 11 กรกฎาคม 2567</t>
  </si>
  <si>
    <t>ร้านน.รวมมิตรยนต์
ราคาที่เสนอ 1,850.- บาท</t>
  </si>
  <si>
    <t>ร้านน.รวมมิตรยนต์
ราคาที่ตกลงซื้อหรือจ้าง 1,850.- บาท</t>
  </si>
  <si>
    <t>9/40
ลงวันที่ 11 กรกฎาคม 2567</t>
  </si>
  <si>
    <t>นางปรานีต  วัดไพรสาร
ราคาที่เสนอ 2,505.60 บาท</t>
  </si>
  <si>
    <t>นางปรานีต  วัดไพรสาร
ราคาที่ตกลงซื้อหรือจ้าง 2,505.60 บาท</t>
  </si>
  <si>
    <t>2/20
ลงวันที่ 12 กรกฎาคม 2567</t>
  </si>
  <si>
    <t>หจก.ส.บ้านตากยางยนต์
(สำนักงานใหญ่)
ราคาที่เสนอ 9,600.- บาท</t>
  </si>
  <si>
    <t>หจก.ส.บ้านตากยางยนต์
(สำนักงานใหญ่)
ราคาที่ตกลงซื้อหรือจ้าง 9,600.- บาท</t>
  </si>
  <si>
    <t>13/47
ลงวันที่ 12 กรกฎาคม 2567</t>
  </si>
  <si>
    <t>บจก.ปิโตรเลียมไทยคอร์ปอเรชั่น 
สาขาที่ 01548 สาขากำแพงเพชร 3
ราคาที่เสนอ 1,000.- บาท</t>
  </si>
  <si>
    <t>บจก.ปิโตรเลียมไทยคอร์ปอเรชั่น 
สาขาที่ 01548 สาขากำแพงเพชร 3
ราคาที่ตกลงซื้อหรือจ้าง 1,000.- บาท</t>
  </si>
  <si>
    <t>TI523112471A-2407-000248
ลงวันที่ 12 กรกฎาคม 2567</t>
  </si>
  <si>
    <t>TI523112471A-2407-000279
ลงวันที่ 13 กรกฎาคม 2567</t>
  </si>
  <si>
    <t>บจก.ปิโตรเลียมไทยคอร์ปอเรชั่น 
สาขาที่ 01548 สาขากำแพงเพชร 3
ราคาที่เสนอ 1,773.- บาท</t>
  </si>
  <si>
    <t>บจก.ปิโตรเลียมไทยคอร์ปอเรชั่น 
สาขาที่ 01548 สาขากำแพงเพชร 3
ราคาที่ตกลงซื้อหรือจ้าง 1,773.- บาท</t>
  </si>
  <si>
    <t>TI523112471A-2407-000356
ลงวันที่ 16 กรกฎาคม 2567</t>
  </si>
  <si>
    <t>หจก.กำแพงเพชรง่วนฮงหลี
(สำนักงานใหญ่)
ราคาที่เสนอ 4,000.- บาท</t>
  </si>
  <si>
    <t>หจก.กำแพงเพชรง่วนฮงหลี
(สำนักงานใหญ่)
ราคาที่ตกลงซื้อหรือจ้าง 4,000.- บาท</t>
  </si>
  <si>
    <t>268/13385
ลงวันที่ 16 กรกฎาคม 2567</t>
  </si>
  <si>
    <t>หจก.กำแพงเพชรง่วนฮงหลี
(สำนักงานใหญ่)
ราคาที่เสนอ 1,140.- บาท</t>
  </si>
  <si>
    <t>หจก.กำแพงเพชรง่วนฮงหลี
(สำนักงานใหญ่)
ราคาที่ตกลงซื้อหรือจ้าง 1,140.-บาท</t>
  </si>
  <si>
    <t>268/13386
ลงวันที่ 16 กรกฎาคม 2567</t>
  </si>
  <si>
    <t>ร้านน.รวมมิตรยนต์
ราคาที่เสนอ 350.- บาท</t>
  </si>
  <si>
    <t>ร้านน.รวมมิตรยนต์
ราคาที่ตกลงซื้อหรือจ้าง 350.- บาท</t>
  </si>
  <si>
    <t>9/41
ลงวันที่ 16 กรกฎาคม 2567</t>
  </si>
  <si>
    <t>TI523112471A-2407-000372
ลงวันที่ 17 กรกฎาคม 2567</t>
  </si>
  <si>
    <t>TI523112471A-2407-000400
ลงวันที่ 18 กรกฎาคม 2567</t>
  </si>
  <si>
    <t>ร้านธมนพาณิชย์ (พยุงคอนกรีต)
ราคาที่เสนอ 645.- บาท</t>
  </si>
  <si>
    <t>ร้านธมนพาณิชย์ (พยุงคอนกรีต)
ราคาที่ตกลงซื้อหรือจ้าง 645.- บาท</t>
  </si>
  <si>
    <t>12/14
ลงวันที่ 18 กรกฎาคม 2567</t>
  </si>
  <si>
    <t>บมจ.สยามโกลบอลเฮ้าส์ 
สาขาที่ 00022 สาขากำแพงเพชร 
ราคาที่เสนอ 1,596.- บาท</t>
  </si>
  <si>
    <t>บมจ.สยามโกลบอลเฮ้าส์ 
สาขาที่ 00022 สาขากำแพงเพชร 
ราคาที่ตกลงซื้อหรือจ้าง 1,596.- บาท</t>
  </si>
  <si>
    <t>GHKPCA02ACA-670719-0009
ลงวันที่ 19 กรกฎาคม 2567</t>
  </si>
  <si>
    <t>ร้านน.รวมมิตรยนต์
ราคาที่เสนอ 475.- บาท</t>
  </si>
  <si>
    <t>ร้านน.รวมมิตรยนต์
ราคาที่ตกลงซื้อหรือจ้าง 475.- บาท</t>
  </si>
  <si>
    <t>9/49
ลงวันที่ 19 กรกฎาคม 2567</t>
  </si>
  <si>
    <t>บจก.มีพรอสเปอร์ ตาก
(สำนักงานใหญ่)
ราคาที่เสนอ 1,550.- บาท</t>
  </si>
  <si>
    <t>บจก.มีพรอสเปอร์ ตาก
(สำนักงานใหญ่)
ราคาที่ตกลงซื้อหรือจ้าง 1,550.- บาท</t>
  </si>
  <si>
    <t>PIV-036829240700069
ลงวันที่ 23 กรกฏาคม 2567</t>
  </si>
  <si>
    <t>TIO000016707000419
ลงวันที่ 23 กรกฎาคม 2567</t>
  </si>
  <si>
    <t>TIO000016707000474
ลงวันที่ 23 กรกฎาคม 2567</t>
  </si>
  <si>
    <t>ร้านนครชุม ยนต์สวัสดิ์
ราคาที่เสนอ 300.- บาท</t>
  </si>
  <si>
    <t>ร้านนครชุม ยนต์สวัสดิ์
ราคาที่ตกลงซื้อหรือจ้าง 300.- บาท</t>
  </si>
  <si>
    <t>205/45
ลงวันที่ 26 กรกฎาคม 2567</t>
  </si>
  <si>
    <t>ร้านนครชุม ยนต์สวัสดิ์
ราคาที่เสนอ 600.- บาท</t>
  </si>
  <si>
    <t>ร้านนครชุม ยนต์สวัสดิ์
ราคาที่ตกลงซื้อหรือจ้าง 600.- บาท</t>
  </si>
  <si>
    <t>205/47
ลงวันที่ 27 กรกฎาคม 2567</t>
  </si>
  <si>
    <t>TI523112471A-2407-000666
ลงวันที่ 29 กรกฎาคม 2567</t>
  </si>
  <si>
    <t>ร้านแก้ว สแตมป์ แอนด์ ปริ้นติ้ง
ราคาที่เสนอ 240.- บาท</t>
  </si>
  <si>
    <t>ร้านแก้ว สแตมป์ แอนด์ ปริ้นติ้ง
ราคาที่ตกลงซื้อหรือจ้าง 240.- บาท</t>
  </si>
  <si>
    <t>24/30
ลงวันที่ 31 กรกฎาคม 2567</t>
  </si>
  <si>
    <t>วันที่ 31 เดือน กรกฎาคม พ.ศ.2567</t>
  </si>
  <si>
    <t>ค่าน้ำมันเชื้อเพลิง - รถยนต์ตรวจการณ์ (รถเช่า)
(น้ำมันดีเซล)</t>
  </si>
  <si>
    <t>บริษัท ปิโตรเลียมไทยคอร์ปอเรชั่น จำกัด
ราคาที่เสนอ 1,500.00 บาท</t>
  </si>
  <si>
    <t>บริษัท ปิโตรเลียมไทยคอร์ปอเรชั่น จำกัด
 ราคาที่ซื้อหรือจ้าง  1,500.00 บาท</t>
  </si>
  <si>
    <t>TI521911455A-2407-000138
ลงวันที่   3 กรกฎาคม  2567</t>
  </si>
  <si>
    <t>190 / 09468
ลงวันที่   3 กรกฎาคม  2567</t>
  </si>
  <si>
    <t>190 / 09488
ลงวันที่   4 กรกฎาคม  2567</t>
  </si>
  <si>
    <t xml:space="preserve">  แก้ว แสตมป์ แอนด์ ปริ้นติ้ง
ราคาที่เสนอ 210.00 บาท</t>
  </si>
  <si>
    <t xml:space="preserve">  แก้ว แสตมป์ แอนด์ ปริ้นติ้ง
 ราคาที่ซื้อหรือจ้าง  210.00 บาท</t>
  </si>
  <si>
    <t>24 / 12
ลงวันที่   4 กรกฎาคม  2567</t>
  </si>
  <si>
    <t>ค่าเลี้ยงรับรองภาครัฐ</t>
  </si>
  <si>
    <t>ครัวสโมสร 
ราคาที่เสนอ 4,995.00 บาท</t>
  </si>
  <si>
    <t xml:space="preserve"> ครัวสโมสร 
 ราคาที่ซื้อหรือจ้าง  4,995.00 บาท</t>
  </si>
  <si>
    <t>2 / 20
ลงวันที่   9 กรกฎาคม  2567</t>
  </si>
  <si>
    <t>199 / 09930
ลงวันที่   10 กรกฎาคม  2567</t>
  </si>
  <si>
    <t xml:space="preserve">  บริษัท ตากไม้งามเอนเนอจี จำกัด
ราคาที่เสนอ 2,000.00 บาท</t>
  </si>
  <si>
    <t xml:space="preserve">  บริษัท ตากไม้งามเอนเนอจี จำกัด
 ราคาที่ซื้อหรือจ้าง  2,000.00 บาท</t>
  </si>
  <si>
    <t>TIO000016707000373
ลงวันที่  15 กรกฎาคม  2567</t>
  </si>
  <si>
    <t xml:space="preserve">  ซีอาร์ซี ไทวัสดุ จำกัด (สาขาตาก)
ราคาที่เสนอ 1,343.00 บาท</t>
  </si>
  <si>
    <t xml:space="preserve">  ซีอาร์ซี ไทวัสดุ จำกัด (สาขาตาก)
 ราคาที่ซื้อหรือจ้าง  1,343.00 บาท</t>
  </si>
  <si>
    <t>TAKIF24070052366
ลงวันที่  15 กรกฎาคม  2568</t>
  </si>
  <si>
    <t>ค่าใช้จ่ายวัสดุสิ้นเปลือง</t>
  </si>
  <si>
    <t>บริษัท มีพรอสเปอร์ ตาก จำกัด
ราคาที่เสนอ 666.00 บาท</t>
  </si>
  <si>
    <t>บริษัท มีพรอสเปอร์ ตาก จำกัด
 ราคาที่ซื้อหรือจ้าง  666.00 บาท</t>
  </si>
  <si>
    <t>PVI-036829240700050
ลงวันที่  16 กรกฎาคม  2569</t>
  </si>
  <si>
    <t>หจก.พลงเมืองตาก (สำนักงานใหญ่)
ราคาที่เสนอ 2,000.00 บาท</t>
  </si>
  <si>
    <t>หจก.พลงเมืองตาก (สำนักงานใหญ่)
 ราคาที่ซื้อหรือจ้าง  2,000.00 บาท</t>
  </si>
  <si>
    <t>106 / 48
ลงวันที่  17 กรกฎาคม  2570</t>
  </si>
  <si>
    <t>11</t>
  </si>
  <si>
    <t>TI526590892A-2407-001790
ลงวันที่  26 กรกฎาคม  2567</t>
  </si>
  <si>
    <t>12</t>
  </si>
  <si>
    <t>TIO000016707000708
ลงวันที่  30 กรกฎาคม  2567</t>
  </si>
  <si>
    <t>13</t>
  </si>
  <si>
    <t>ร้านคงสิริไฟฟ้า (สำนักงานใหญ่)
ราคาที่เสนอ 107.00 บาท</t>
  </si>
  <si>
    <t>ร้านคงสิริไฟฟ้า (สำนักงานใหญ่)
 ราคาที่ซื้อหรือจ้าง  107.00 บาท</t>
  </si>
  <si>
    <t>2 / 02
ลงวันที่  30 กรกฎาคม  2567</t>
  </si>
  <si>
    <t>14</t>
  </si>
  <si>
    <t>บริษัท ยูนิตี้ ไอที ซิสเต็ม จำกัด
ราคาที่เสนอ 300.00 บาท</t>
  </si>
  <si>
    <t>บริษัท ยูนิตี้ ไอที ซิสเต็ม จำกัด
 ราคาที่ซื้อหรือจ้าง  300.00 บาท</t>
  </si>
  <si>
    <t>E076300002A0498
ลงวันที่  30 กรกฎาคม  2567</t>
  </si>
  <si>
    <t>15</t>
  </si>
  <si>
    <t>6 / 13
ลงวันที่  31 กรกฎาคม  2567</t>
  </si>
  <si>
    <t>16</t>
  </si>
  <si>
    <t xml:space="preserve"> ค่าใช้จ่ายเบ็ดเตล็ด และเครื่องเขียน-แบบพิมพ์</t>
  </si>
  <si>
    <t>บริษัท มีพรอสเปอร์ ตาก จำกัด
ราคาที่เสนอ 2,434.00 บาท</t>
  </si>
  <si>
    <t>บริษัท มีพรอสเปอร์ ตาก จำกัด
 ราคาที่ซื้อหรือจ้าง  2,434.00 บาท</t>
  </si>
  <si>
    <t>PVI-036829240700095
ลงวันที่  31 กรกฎาคม  2569</t>
  </si>
  <si>
    <t xml:space="preserve">   สรุปผลการดำเนินการจัดซื้อจัดจ้างในรอบเดือน </t>
  </si>
  <si>
    <t xml:space="preserve">                       วันที่   31  เดือน</t>
  </si>
  <si>
    <t>กรกฎาคม พ.ศ. 2567</t>
  </si>
  <si>
    <t xml:space="preserve">          บริษัท สยามเซ็นเตอร์                           ราคาที่เสนอ 2,104.16  บาท</t>
  </si>
  <si>
    <r>
      <t xml:space="preserve">            บริษัท สยามเซ็นเตอร์                     ราคาที่ตกลงซื้อหรือจ้าง 2,104.16 </t>
    </r>
    <r>
      <rPr>
        <sz val="16"/>
        <rFont val="TH SarabunIT๙"/>
        <family val="2"/>
      </rPr>
      <t xml:space="preserve"> </t>
    </r>
    <r>
      <rPr>
        <sz val="16"/>
        <color theme="1"/>
        <rFont val="TH SarabunIT๙"/>
        <family val="2"/>
      </rPr>
      <t>บาท</t>
    </r>
  </si>
  <si>
    <r>
      <t xml:space="preserve">         </t>
    </r>
    <r>
      <rPr>
        <sz val="16"/>
        <color rgb="FFFF0000"/>
        <rFont val="TH SarabunIT๙"/>
        <family val="2"/>
      </rPr>
      <t xml:space="preserve">  </t>
    </r>
    <r>
      <rPr>
        <sz val="16"/>
        <rFont val="TH SarabunIT๙"/>
        <family val="2"/>
      </rPr>
      <t xml:space="preserve"> IV6701557 วั</t>
    </r>
    <r>
      <rPr>
        <sz val="16"/>
        <color theme="1"/>
        <rFont val="TH SarabunIT๙"/>
        <family val="2"/>
      </rPr>
      <t>นที่ 25 กรกฎาคม 2567</t>
    </r>
  </si>
  <si>
    <t>ปลีกไฟพ่วง,อแดปเตอร์</t>
  </si>
  <si>
    <t>บริษัท มิสเตอร์.ดี.ไอ.วาย. (กรุงเทพ) จำกัด          ราคาที่เสนอ 758.00 บาท</t>
  </si>
  <si>
    <t>บริษัท มิสเตอร์.ดี.ไอ.วาย. (กรุงเทพ) จำกัด                   ราคาที่ตกลงซื้อหรือจ้าง 758.00 บาท</t>
  </si>
  <si>
    <r>
      <t>0000002108</t>
    </r>
    <r>
      <rPr>
        <sz val="16"/>
        <rFont val="TH SarabunIT๙"/>
        <family val="2"/>
      </rPr>
      <t xml:space="preserve"> วั</t>
    </r>
    <r>
      <rPr>
        <sz val="16"/>
        <color theme="1"/>
        <rFont val="TH SarabunIT๙"/>
        <family val="2"/>
      </rPr>
      <t>นที่ 9 กรกฎาคม 2567</t>
    </r>
  </si>
  <si>
    <t>หมึกเครื่องพิมพ์</t>
  </si>
  <si>
    <t>บริษัท มีพรอสเปอร์ ตาก จำกัด สนง.ใหญ่     ราคาที่เสนอ 2,170.00 บาท</t>
  </si>
  <si>
    <r>
      <t>บริษัท มีพรอสเปอร์ ตาก จำกัด สนง.ใหญ่ราคาที่ตกลงซื้อหรือจ้าง 2,170.00</t>
    </r>
    <r>
      <rPr>
        <sz val="16"/>
        <rFont val="TH SarabunIT๙"/>
        <family val="2"/>
      </rPr>
      <t xml:space="preserve"> </t>
    </r>
    <r>
      <rPr>
        <sz val="16"/>
        <color theme="1"/>
        <rFont val="TH SarabunIT๙"/>
        <family val="2"/>
      </rPr>
      <t>บาท</t>
    </r>
  </si>
  <si>
    <r>
      <t xml:space="preserve"> PIV-036829240700061</t>
    </r>
    <r>
      <rPr>
        <sz val="16"/>
        <rFont val="TH SarabunIT๙"/>
        <family val="2"/>
      </rPr>
      <t xml:space="preserve"> วั</t>
    </r>
    <r>
      <rPr>
        <sz val="16"/>
        <color theme="1"/>
        <rFont val="TH SarabunIT๙"/>
        <family val="2"/>
      </rPr>
      <t>นที่ 18 กรกฎาคม 2567</t>
    </r>
  </si>
  <si>
    <t>ค่าซ่อมเครื่องพิมพ์</t>
  </si>
  <si>
    <r>
      <t xml:space="preserve">               148/46</t>
    </r>
    <r>
      <rPr>
        <sz val="16"/>
        <rFont val="TH SarabunIT๙"/>
        <family val="2"/>
      </rPr>
      <t xml:space="preserve"> วั</t>
    </r>
    <r>
      <rPr>
        <sz val="16"/>
        <color theme="1"/>
        <rFont val="TH SarabunIT๙"/>
        <family val="2"/>
      </rPr>
      <t>นที่ 19 กรกฎาคม 2567</t>
    </r>
  </si>
  <si>
    <t>สรุปผลการดำเนินการจัดซื้อจัดจ้างในรอบเดือน กรกฎาคม 2567</t>
  </si>
  <si>
    <t>วันที่...31...เดือน…กรกฎาคม....พ.ศ...2567</t>
  </si>
  <si>
    <t>จ่ายค่าคู่มือจดทะเบียนรถ</t>
  </si>
  <si>
    <t>67/0001032-33</t>
  </si>
  <si>
    <t>สถานีบริการน้ำมันเชื้อเพลิง ปตท.องค์การ</t>
  </si>
  <si>
    <t>TIO001316707000146</t>
  </si>
  <si>
    <t>0994000098359</t>
  </si>
  <si>
    <t>คำของ สกสต.</t>
  </si>
  <si>
    <t xml:space="preserve">ห้างหุ้นส่วนจำกัด ถาวรชัยลำปาง </t>
  </si>
  <si>
    <t>TIO000016707000237</t>
  </si>
  <si>
    <t>0523523000195</t>
  </si>
  <si>
    <t>บริษัท พรพัฒน์แก๊ส แอนด์ ออยล์ จำกัด</t>
  </si>
  <si>
    <t>IVM240710005</t>
  </si>
  <si>
    <t>0655557000521</t>
  </si>
  <si>
    <t>TIO000016707000586</t>
  </si>
  <si>
    <t>บริษัท พรพัฒน์ปิโตรเลียม จำกัด</t>
  </si>
  <si>
    <t>IV240717011</t>
  </si>
  <si>
    <t>0655563002297</t>
  </si>
  <si>
    <t>089061411874</t>
  </si>
  <si>
    <t>089061411873</t>
  </si>
  <si>
    <t xml:space="preserve">บริษัท ที เอส พริ้นท์ติ้ง 2002 จำกัด </t>
  </si>
  <si>
    <t>RV-01-67-01865</t>
  </si>
  <si>
    <t>0655545000059</t>
  </si>
  <si>
    <t>TIO000016707001226</t>
  </si>
  <si>
    <t xml:space="preserve"> B00030009340</t>
  </si>
  <si>
    <t xml:space="preserve"> AB23116707300288</t>
  </si>
  <si>
    <t>เล่มที่ 1 เลขที่ 7</t>
  </si>
  <si>
    <r>
      <rPr>
        <b/>
        <sz val="14"/>
        <rFont val="TH SarabunPSK"/>
        <family val="2"/>
      </rPr>
      <t xml:space="preserve"> สรุปผลการดำเนินการจัดซื้อจัดจ้างในรอบเดือน กรกฎาคม 2567</t>
    </r>
    <r>
      <rPr>
        <sz val="14"/>
        <rFont val="TH SarabunPSK"/>
        <family val="2"/>
      </rPr>
      <t xml:space="preserve">    </t>
    </r>
  </si>
  <si>
    <t>ร้านเจี่ยเฮงเคียม</t>
  </si>
  <si>
    <t>เล่มที่ 007 เลขที่ 0329</t>
  </si>
  <si>
    <t>785 บาท</t>
  </si>
  <si>
    <t>เลขที่ IVM240701005</t>
  </si>
  <si>
    <t xml:space="preserve"> ทะเบียน 1กบ3136 บาท</t>
  </si>
  <si>
    <t>เลขที่ IVM240701006</t>
  </si>
  <si>
    <t>495 บาท</t>
  </si>
  <si>
    <t>ร้านกิจทรัพย์ทวี</t>
  </si>
  <si>
    <t>เล่มที่ 1 เลขที่ 0.1</t>
  </si>
  <si>
    <t>เลขที่ IVM240702014</t>
  </si>
  <si>
    <t>น้ำมันเครื่อง #40 18 ลิตร</t>
  </si>
  <si>
    <t>4,600 บาท</t>
  </si>
  <si>
    <t>เล่มที่ 7 เลขที่ 301</t>
  </si>
  <si>
    <t>น้ำมันเฟือง#90 10 ลิตร</t>
  </si>
  <si>
    <t>จาระบี 5 กิโล</t>
  </si>
  <si>
    <t>น้ำมันเครื่อง #40 3 ลิตร</t>
  </si>
  <si>
    <t>380 บาท</t>
  </si>
  <si>
    <t>เล่มที่ 7 เลขที่ 302</t>
  </si>
  <si>
    <t>เล่มที่ 7 เลขที่ 303</t>
  </si>
  <si>
    <t>1,220 บาท</t>
  </si>
  <si>
    <t>เล่มที่ 1 เลขที่ 0.2</t>
  </si>
  <si>
    <t>770 บาท</t>
  </si>
  <si>
    <t>เล่มที่ 1 เลขที่ 0.5</t>
  </si>
  <si>
    <t>น้ำมันดีเซล B7   100 ลิตร</t>
  </si>
  <si>
    <t>เลขที่ IVM240703009</t>
  </si>
  <si>
    <t>น้ำมันดีเซล B7 48  ลิตร</t>
  </si>
  <si>
    <t>1,603.20 บาท</t>
  </si>
  <si>
    <t>เลขที่ IVM240703012</t>
  </si>
  <si>
    <t>ร้านเฮงเจริญดี</t>
  </si>
  <si>
    <t>เล่มที่ 3 เลขที่ 2</t>
  </si>
  <si>
    <t>5,100 บาท</t>
  </si>
  <si>
    <t>เล่มที่ 4 เลขที่ 20</t>
  </si>
  <si>
    <t>รถยนต์ตรวจการณ์ ทะเบียน บบ 5753</t>
  </si>
  <si>
    <t>280 บาท</t>
  </si>
  <si>
    <t>เล่มที่ 7 เลขที่ 320</t>
  </si>
  <si>
    <t>บริษัท ที.เอส.พรินท์ติ้ง 2002 จำกัด</t>
  </si>
  <si>
    <t>เลขที่ RV-01-67-01660</t>
  </si>
  <si>
    <t>590 บาท</t>
  </si>
  <si>
    <t>เล่มที่ 22 เลขที่ 2</t>
  </si>
  <si>
    <t>1,570 บาท</t>
  </si>
  <si>
    <t>เล่มที่ 1 เลขที่ 0.3</t>
  </si>
  <si>
    <t>3,230 บาท</t>
  </si>
  <si>
    <t>เล่มที่ 22 เลขที่ 1</t>
  </si>
  <si>
    <t>รถแทรกเตอร์ทะเบียน ทน 4-104</t>
  </si>
  <si>
    <t>เล่มที่ 7 เลขที่ 321</t>
  </si>
  <si>
    <t>เลขที่ IVM240706005</t>
  </si>
  <si>
    <t>น้ำมันดีเซล B7  51  ลิตร</t>
  </si>
  <si>
    <t>1,703.40 บาท</t>
  </si>
  <si>
    <t>เลขที่ IVM240706004</t>
  </si>
  <si>
    <t>เล่มที่ 1 เลขที่ 0.6</t>
  </si>
  <si>
    <t>2,280 บาท</t>
  </si>
  <si>
    <t>เลขที่ PNLIB2407009805</t>
  </si>
  <si>
    <t>ค่าใช้จ่ายวัสดุสิ้นเปลือง งานท่องเที่ยว</t>
  </si>
  <si>
    <t>705 บาท</t>
  </si>
  <si>
    <t>เลขที่ 089141377801</t>
  </si>
  <si>
    <t>330 บาท</t>
  </si>
  <si>
    <t>เล่มที 1 เลขที่ 0.8</t>
  </si>
  <si>
    <t>กรองน้ำมันเครื่อง 1 ลูก</t>
  </si>
  <si>
    <t>150 บาท</t>
  </si>
  <si>
    <t>เล่มที่ 5 เลขที่ 1</t>
  </si>
  <si>
    <t>2,060 บาท</t>
  </si>
  <si>
    <t>เล่มที่ 1 เลขที่ 0.7</t>
  </si>
  <si>
    <t>ร้านอาม่า ค้าวัสดุ</t>
  </si>
  <si>
    <t>เล่มที่ 380 เลขที่ 18963</t>
  </si>
  <si>
    <t>ป.ธัญยะกิตย์</t>
  </si>
  <si>
    <t>เล่มที 3 เลขที่ 12</t>
  </si>
  <si>
    <t>1,100 บาท</t>
  </si>
  <si>
    <t>เล่มที่ 7 เลขที่ 322</t>
  </si>
  <si>
    <t>เลื่อยยนต์ รหัส 112878942</t>
  </si>
  <si>
    <t>เลื่อยยนต์ รหัส 110538199</t>
  </si>
  <si>
    <t>700 บาท</t>
  </si>
  <si>
    <t>เล่มที่ 7 เลขที่ 323</t>
  </si>
  <si>
    <t>ร้านโพธิ์งาม</t>
  </si>
  <si>
    <t>เล่มที่ 3 เลขที่ 6</t>
  </si>
  <si>
    <t>1,255 บาท</t>
  </si>
  <si>
    <t>เล่มที่ 1 เลขที่ 0.10</t>
  </si>
  <si>
    <t>1,587 บาท</t>
  </si>
  <si>
    <t>ร้านวันดี การไฟฟ้า</t>
  </si>
  <si>
    <t>410 บาท</t>
  </si>
  <si>
    <t>ร้านไก่เฮงดี</t>
  </si>
  <si>
    <t>เล่มที่ 1 เลขที่ 15</t>
  </si>
  <si>
    <t>ค่าไฟฟ้าห้องประชุมพรับพรา  งานท่องเที่ยว</t>
  </si>
  <si>
    <t>2,309.21 บาท</t>
  </si>
  <si>
    <t>เลขที่AB19656707100003</t>
  </si>
  <si>
    <t>445 บาท</t>
  </si>
  <si>
    <t>เล่มที่ 1 เลขที่ 0.11</t>
  </si>
  <si>
    <t>ร้านสนอุปกรณ์การยาง</t>
  </si>
  <si>
    <t>เล่มที่ 3 เลขที่ 13</t>
  </si>
  <si>
    <t>เลขที่ IVM240711008</t>
  </si>
  <si>
    <t>น้ำมันแก๊สโซฮอล์ 95  30  ลิตร</t>
  </si>
  <si>
    <t>1,180.50 บาท</t>
  </si>
  <si>
    <t>เลขที่ IVM240711002</t>
  </si>
  <si>
    <t>น้ำมันดีเซล B7  200  ลิตร</t>
  </si>
  <si>
    <t>เลขที่ IVM240712008</t>
  </si>
  <si>
    <t>น้ำมันเครื่อง 6 ลิตร</t>
  </si>
  <si>
    <t>เล่มที่ 5 เลขที่ 2</t>
  </si>
  <si>
    <t>น๊อต 1 ตัว</t>
  </si>
  <si>
    <t>เล่มที่ 7 เลขที่ 324</t>
  </si>
  <si>
    <t>ค่าซ่อแซมทรัพย์สิน งานท่องเที่ยว</t>
  </si>
  <si>
    <t>2,900 บาท</t>
  </si>
  <si>
    <t>เล่มที่ 3 เลขที่ 20</t>
  </si>
  <si>
    <t>2,160 บาท</t>
  </si>
  <si>
    <t>1,568 บาท</t>
  </si>
  <si>
    <t>เลขที่ PNLIB24070091276</t>
  </si>
  <si>
    <t>2,400 บาท</t>
  </si>
  <si>
    <t>เล่มที่ 1 เลขที่ 0.15</t>
  </si>
  <si>
    <t>720 บาท</t>
  </si>
  <si>
    <t>ร้านแสงอรุณพันธุ์ไม้</t>
  </si>
  <si>
    <t xml:space="preserve">ค่าซ่อมแซมพาหนะ </t>
  </si>
  <si>
    <t>870 บาท</t>
  </si>
  <si>
    <t>ร้านท๊อปเซอร์วิส</t>
  </si>
  <si>
    <t>เล่มที่ 1 เลขที่ 4</t>
  </si>
  <si>
    <t>รถยนต์ตรวจการณ์ ทะเบียน 1 กบ3136 พล.</t>
  </si>
  <si>
    <t>390 บาท</t>
  </si>
  <si>
    <t>เล่มที่ 1 เลขที่ 0.17</t>
  </si>
  <si>
    <t>438 บาท</t>
  </si>
  <si>
    <t>เลขที่ PNLIB24070091390</t>
  </si>
  <si>
    <t>น้ำมันดีเซล B7  45  ลิตร</t>
  </si>
  <si>
    <t>1,503 บาท</t>
  </si>
  <si>
    <t>เลขที่ IVD240716006</t>
  </si>
  <si>
    <t>787 บาท</t>
  </si>
  <si>
    <t>เลขที่ IVD240716007</t>
  </si>
  <si>
    <t>ค่าใช้จ่ายเบ็ดเตล็ด งานอื่นๆทำไม้</t>
  </si>
  <si>
    <t>430 บาท</t>
  </si>
  <si>
    <t>เล่มที่ 1 เลขที่ 0.14</t>
  </si>
  <si>
    <t>เล่มที่ 7 เลขที่ 339</t>
  </si>
  <si>
    <t>เลขที่ IVD2400717003</t>
  </si>
  <si>
    <t>เลขที่ IVD240717044</t>
  </si>
  <si>
    <t>น้ำมันแก๊สโซฮอล์ 95  20.01  ลิตร</t>
  </si>
  <si>
    <t>เลขที่ IVD240717005</t>
  </si>
  <si>
    <t>ค่าดูแลและบำรุงรักษาพาหนะ</t>
  </si>
  <si>
    <t>เล่มที่ 7 เลขที่ 338</t>
  </si>
  <si>
    <t>900 บาท</t>
  </si>
  <si>
    <t>เล่มที่ 7 เลขที่ 342</t>
  </si>
  <si>
    <t>1,185 บาท</t>
  </si>
  <si>
    <t>เล่มที่ 7 เลขที่ 340</t>
  </si>
  <si>
    <t>885 บาท</t>
  </si>
  <si>
    <t>เล่มที่ 7 เลขที่ 341</t>
  </si>
  <si>
    <t>เลขที่ RC2407-003</t>
  </si>
  <si>
    <t>ปริ้นเตอร์ รหัส 11704-530/02</t>
  </si>
  <si>
    <t>ค่าวัสดุสิ้นเปลือง  งานท่องเที่ยว</t>
  </si>
  <si>
    <t>4,058 บาท</t>
  </si>
  <si>
    <t>ร้าน บริษัท ซีพี แอ็กซ์ตร้า จำกัด</t>
  </si>
  <si>
    <t>เลขที่ 089041398181</t>
  </si>
  <si>
    <t>ร้าน อาม่า ค้าวัสดุ</t>
  </si>
  <si>
    <t>เล่มที่ 381 เลขที่ 19010</t>
  </si>
  <si>
    <t>680 บาท</t>
  </si>
  <si>
    <t>เล่มที่ 1 เลขที่ 0.16</t>
  </si>
  <si>
    <t>เลขที่ IVD240718005</t>
  </si>
  <si>
    <t>เลขที่ IVD240718006</t>
  </si>
  <si>
    <t>570 บาท</t>
  </si>
  <si>
    <t>เล่มที่ 7 เลขที่ 344</t>
  </si>
  <si>
    <t>เลขที่ IVD240718007</t>
  </si>
  <si>
    <t>น้ำมันดีเซล B7  44  ลิตร</t>
  </si>
  <si>
    <t>1,469.60 บาท</t>
  </si>
  <si>
    <t>เลขที่ IVD240719004</t>
  </si>
  <si>
    <t>ค่าวัสดุสิ้นเปลือง (น้ำดื่ม) งานท่องเที่ยว</t>
  </si>
  <si>
    <t>1,750 บาท</t>
  </si>
  <si>
    <t>กลุ่มครัวสวนป่าเขากระยาง</t>
  </si>
  <si>
    <t>990 บาท</t>
  </si>
  <si>
    <t>เล่มที่ 381 เลขที่ 19030</t>
  </si>
  <si>
    <t>30 บาท</t>
  </si>
  <si>
    <t>เล่มที่ 3 เลขที่ 5</t>
  </si>
  <si>
    <t>ห้างหุ้นส่วนจำกัด นิรันดร์เครื่องเย็น</t>
  </si>
  <si>
    <t>เล่มที่ 101 เลขที่ 5001</t>
  </si>
  <si>
    <t>ร้านแชมป์</t>
  </si>
  <si>
    <t>ร้าน ทรัพย์อลูมิเนียม</t>
  </si>
  <si>
    <t>เล่มที่ 22 เลขที่ 1053</t>
  </si>
  <si>
    <t>เลขที่ IVD24072001</t>
  </si>
  <si>
    <t>เล่มที่ 3 เลขที่ 31</t>
  </si>
  <si>
    <t>เล่มที่ 20 เลขที่ 37</t>
  </si>
  <si>
    <t>ค่าน้ำมันเกียร์ #90</t>
  </si>
  <si>
    <t>650 บาท</t>
  </si>
  <si>
    <t>เล่มที่ 7 เลขที่ 345</t>
  </si>
  <si>
    <t>เล่มที่ 7 เลขที่ 346</t>
  </si>
  <si>
    <t>3,090 บาท</t>
  </si>
  <si>
    <t>เลขที่ SI24000-01267</t>
  </si>
  <si>
    <t>1,158 บาท</t>
  </si>
  <si>
    <t>เลขที่ SI24000-01268</t>
  </si>
  <si>
    <t>7,450 บาท</t>
  </si>
  <si>
    <t>ร้านอู่หรั่งการช่าง</t>
  </si>
  <si>
    <t>เล่มที่ 22 เลขที่ 6</t>
  </si>
  <si>
    <t>ค่าซ่อมแซมทรัพย์สิน งานบริหาร</t>
  </si>
  <si>
    <t>8,898 บาท</t>
  </si>
  <si>
    <t>เลขที่ PNLIB24070091960</t>
  </si>
  <si>
    <t>1,531 บาท</t>
  </si>
  <si>
    <t>เลขที่ PNLIF24070091974</t>
  </si>
  <si>
    <t>น้ำมันดีเซล B7  65  ลิตร</t>
  </si>
  <si>
    <t>2,171 บาท</t>
  </si>
  <si>
    <t>เลขที่ IVD240726001</t>
  </si>
  <si>
    <t>บริษัท สหภัณฑ์เภสัช จำกัด</t>
  </si>
  <si>
    <t>เล่มที่ 088 เลขที่ 4352</t>
  </si>
  <si>
    <t>1,688.25 บาท</t>
  </si>
  <si>
    <t>เลขที่AB19656707260203</t>
  </si>
  <si>
    <t>587 บาท</t>
  </si>
  <si>
    <t>เลขที่ 089011416223</t>
  </si>
  <si>
    <t>1,165.50 บาท</t>
  </si>
  <si>
    <t>เลขที่ IVD240727002</t>
  </si>
  <si>
    <t>ค่าน้ำมันเครื่อง #40</t>
  </si>
  <si>
    <t>เล่มที่ 7 เลขที่ 350</t>
  </si>
  <si>
    <t>เลขที่ IVD240727003</t>
  </si>
  <si>
    <t>ค่าน้ำมันเครื่อง #40, ค่าน้ำมันเฟืองท้าย</t>
  </si>
  <si>
    <t>3,200 บาท</t>
  </si>
  <si>
    <t>เล่มที่ 7 เลขที่ 347</t>
  </si>
  <si>
    <t>810 บาท</t>
  </si>
  <si>
    <t>เล่มที่ 7 เลขที่ 348</t>
  </si>
  <si>
    <t>เล่มที่ 7 เลขที่ 349</t>
  </si>
  <si>
    <t>ค่าน้ำมันไฮดรอลิค</t>
  </si>
  <si>
    <t>9,360 บาท</t>
  </si>
  <si>
    <t>เล่มที่ 7 เลขที่ 343</t>
  </si>
  <si>
    <t>ร้านประโดกเจริญยนต์</t>
  </si>
  <si>
    <t>เล่มที่ 10 เลขที่ 7</t>
  </si>
  <si>
    <t>960 บาท</t>
  </si>
  <si>
    <t>ร้านเอกชัย</t>
  </si>
  <si>
    <t>เล่มที่ 017 เลขที่ 0842</t>
  </si>
  <si>
    <t>เลขที่ IVD2400729001</t>
  </si>
  <si>
    <t xml:space="preserve">ค่าใช้จ่ายอุปกรณ์ประกอบการผลิต </t>
  </si>
  <si>
    <t>งานด้านยางพารา</t>
  </si>
  <si>
    <t>1,654.21 บาท</t>
  </si>
  <si>
    <t>B00030009318</t>
  </si>
  <si>
    <t>น้ำมันดีเซล B7 51  ลิตร</t>
  </si>
  <si>
    <t>เลขที่ IVD240730002</t>
  </si>
  <si>
    <t>5,200 บาท</t>
  </si>
  <si>
    <t>ร้านจงเจริญการยาง</t>
  </si>
  <si>
    <t>เล่มที่ 001 เลขที่ 0016</t>
  </si>
  <si>
    <t>สรุปผลการดำเนินการจัดซื้อจัดจ้างในรอบเดือน กรกฎาคม</t>
  </si>
  <si>
    <t>วันที่  31 เดือน กรกฎาคม พ.ศ  2567</t>
  </si>
  <si>
    <t>204 บาท</t>
  </si>
  <si>
    <t>เลขที่ 20/13</t>
  </si>
  <si>
    <t>ราคาที่เสนอ 204 บาท</t>
  </si>
  <si>
    <t>ราคาที่ตกลงจ้าง 204 บาท</t>
  </si>
  <si>
    <t>วันที่ 1/7/2567</t>
  </si>
  <si>
    <t>เลขที่ IVM240701024</t>
  </si>
  <si>
    <t>เลขที่ TIO000016707000019</t>
  </si>
  <si>
    <t>วันที่ 2/7/2567</t>
  </si>
  <si>
    <t>เลขที่ IVM240703028</t>
  </si>
  <si>
    <t>วันที่ 3/7/2567</t>
  </si>
  <si>
    <t>เลขที่ IV240703001</t>
  </si>
  <si>
    <t>793 บาท</t>
  </si>
  <si>
    <t>เลขที่ IV240704003</t>
  </si>
  <si>
    <t>ราคาที่เสนอ 793 บาท</t>
  </si>
  <si>
    <t>ราคาที่ตกลงซื้อ 793 บาท</t>
  </si>
  <si>
    <t>วันที่ 4/7/2567</t>
  </si>
  <si>
    <t>ใบมีดตัดหญ้า ตะไบสามเหลี่ยม</t>
  </si>
  <si>
    <t>เลขที่ 7/305</t>
  </si>
  <si>
    <t>ราคาที่เสนอ 430 บาท</t>
  </si>
  <si>
    <t>ราคาที่ตกลงซื้อ 430 บาท</t>
  </si>
  <si>
    <t>กล้าสัก</t>
  </si>
  <si>
    <t>10,000 บาท</t>
  </si>
  <si>
    <t>นางทองสุข วงศ์เขียว</t>
  </si>
  <si>
    <t>เลขที่ 1/21</t>
  </si>
  <si>
    <t>ราคาที่เสนอ 10,000 บาท</t>
  </si>
  <si>
    <t>ราคาที่ตกลงซื้อ 10,000 บาท</t>
  </si>
  <si>
    <t>เลขที่ IV240704011</t>
  </si>
  <si>
    <t>3,500 บาท</t>
  </si>
  <si>
    <t>เลขที่ 3/13</t>
  </si>
  <si>
    <t>ราคาที่เสนอ 3,500 บาท</t>
  </si>
  <si>
    <t>ราคาที่ตกลงซื้อ 3,500 บาท</t>
  </si>
  <si>
    <t>เลขที่ IVM240704025</t>
  </si>
  <si>
    <t>เลขที่ IVM240705001</t>
  </si>
  <si>
    <t>วันที่ 5/7/2567</t>
  </si>
  <si>
    <t>เลขที่ IVM240705002</t>
  </si>
  <si>
    <t>เลขที่ IVM240705003</t>
  </si>
  <si>
    <t>เลขที่ IV240705002</t>
  </si>
  <si>
    <t>เลขที่ 7/306</t>
  </si>
  <si>
    <t>เลขที่ 7/307</t>
  </si>
  <si>
    <t>เลขที่ 7/308</t>
  </si>
  <si>
    <t>เลขที่ 7/309</t>
  </si>
  <si>
    <t>เลขที่ 2/6</t>
  </si>
  <si>
    <t>เลขที่ IV240707002</t>
  </si>
  <si>
    <t>ราคาที่เสนอ 200 บาท</t>
  </si>
  <si>
    <t>ราคาที่ตกลงซื้อ 200 บาท</t>
  </si>
  <si>
    <t>วันที่ 7/7/2567</t>
  </si>
  <si>
    <t>นางสาวบรรจงจิตต์ พวงศรี</t>
  </si>
  <si>
    <t>วันที่ 8/7/2567</t>
  </si>
  <si>
    <t>เลขที่ IVM240708009</t>
  </si>
  <si>
    <t>เลขที่ 7/312</t>
  </si>
  <si>
    <t>ราคาที่เสนอ 850 บาท</t>
  </si>
  <si>
    <t>ราคาที่ตกลงซื้อ 850 บาท</t>
  </si>
  <si>
    <t>โซ่ 22" สเตอร์แหวน</t>
  </si>
  <si>
    <t>เลขที่ 7/313</t>
  </si>
  <si>
    <t>เลขที่ IV240708002</t>
  </si>
  <si>
    <t>เลขที่ 7/315</t>
  </si>
  <si>
    <t>ไส้กรองน้ำมันเครื่อง</t>
  </si>
  <si>
    <t>เลขที่ 7/316</t>
  </si>
  <si>
    <t>ราคาที่เสนอ 120 บาท</t>
  </si>
  <si>
    <t>ราคาที่ตกลงซื้อ 120 บาท</t>
  </si>
  <si>
    <t>โซ่ข้าง</t>
  </si>
  <si>
    <t>เลขที่ 7/317</t>
  </si>
  <si>
    <t>ราคาที่เสนอ 650 บาท</t>
  </si>
  <si>
    <t>ราคาที่ตกลงซื้อ 650 บาท</t>
  </si>
  <si>
    <t>เลขที่ IVM240708019</t>
  </si>
  <si>
    <t>9,610 บาท</t>
  </si>
  <si>
    <t>เลขที่ 2/11</t>
  </si>
  <si>
    <t>ราคาที่เสนอ 9,610 บาท</t>
  </si>
  <si>
    <t>ราคาที่ตกลงซื้อ 9,610 บาท</t>
  </si>
  <si>
    <t>เลขที่ TIO000016707000112</t>
  </si>
  <si>
    <t>วันที่ 9/7/2567</t>
  </si>
  <si>
    <t>เลขที่ IVM240710002</t>
  </si>
  <si>
    <t>วันที่ 10/7/2567</t>
  </si>
  <si>
    <t>เลขที่ IV240710001</t>
  </si>
  <si>
    <t>ราคาที่เสนอ 787 บาท</t>
  </si>
  <si>
    <t>ราคาที่ตกลงซื้อ 787 บาท</t>
  </si>
  <si>
    <t>เลขที่ IV240710002</t>
  </si>
  <si>
    <t>260 บาท</t>
  </si>
  <si>
    <t>เลขที่ IV240712002</t>
  </si>
  <si>
    <t>ราคาที่เสนอ 260 บาท</t>
  </si>
  <si>
    <t>ราคาที่ตกลงซื้อ 260 บาท</t>
  </si>
  <si>
    <t>วันที่ 12/7/2567</t>
  </si>
  <si>
    <t>เลขที่ IVM240712016</t>
  </si>
  <si>
    <t>ราคาที่เสนอ 900 บาท</t>
  </si>
  <si>
    <t>ราคาที่ตกลงซื้อ 900 บาท</t>
  </si>
  <si>
    <t>4,290 บาท</t>
  </si>
  <si>
    <t>เลขที่ 21/26</t>
  </si>
  <si>
    <t>ราคาที่เสนอ 4,290 บาท</t>
  </si>
  <si>
    <t>ราคาที่ตกลงจ้าง 4,290 บาท</t>
  </si>
  <si>
    <t>ใวนิล</t>
  </si>
  <si>
    <t>เลขที่ 20/22</t>
  </si>
  <si>
    <t>ราคาที่เสนอ 960 บาท</t>
  </si>
  <si>
    <t>ราคาที่ตกลงจ้าง 960 บาท</t>
  </si>
  <si>
    <t>5,000 บาท</t>
  </si>
  <si>
    <t>เลขที่ 1/25</t>
  </si>
  <si>
    <t>ราคาที่เสนอ 5,000 บาท</t>
  </si>
  <si>
    <t>ราคาที่ตกลงซื้อ 5,000 บาท</t>
  </si>
  <si>
    <t>อุปกรณ์ไฟฟ้า</t>
  </si>
  <si>
    <t>1,460 บาท</t>
  </si>
  <si>
    <t>เอ็มแอร์ ดาวเทียม เซอร์วิส</t>
  </si>
  <si>
    <t>เลขที่ 5/7</t>
  </si>
  <si>
    <t>ราคาที่เสนอ 1,460 บาท</t>
  </si>
  <si>
    <t>ราคาที่ตกลงซื้อ 1,460 บาท</t>
  </si>
  <si>
    <t>สังกะสี</t>
  </si>
  <si>
    <t>3,045 บาท</t>
  </si>
  <si>
    <t>เลขที่ 4/23</t>
  </si>
  <si>
    <t>ราคาที่เสนอ 3,045 บาท</t>
  </si>
  <si>
    <t>ราคาที่ตกลงซื้อ 3,045 บาท</t>
  </si>
  <si>
    <t>เลขที่ IV240714002</t>
  </si>
  <si>
    <t>วันที่ 14/7/2567</t>
  </si>
  <si>
    <t>อุปกรณ์ท่อน้ำประปา</t>
  </si>
  <si>
    <t>1,077 บาท</t>
  </si>
  <si>
    <t>เลขที่ 3/23</t>
  </si>
  <si>
    <t>ราคาที่เสนอ 1,077 บาท</t>
  </si>
  <si>
    <t>ราคาที่ตกลงซื้อ 1,077 บาท</t>
  </si>
  <si>
    <t>หิน 3/4 ปูนช้างแด</t>
  </si>
  <si>
    <t>3,950 บาท</t>
  </si>
  <si>
    <t>เลขที่ 4/25</t>
  </si>
  <si>
    <t>ราคาที่เสนอ 3,950 บาท</t>
  </si>
  <si>
    <t>ราคาที่ตกลงซื้อ 3,950 บาท</t>
  </si>
  <si>
    <t>เลขที่ IV240715007</t>
  </si>
  <si>
    <t>วันที่ 15/7/2567</t>
  </si>
  <si>
    <t>8,240 บาท</t>
  </si>
  <si>
    <t>เลขที่ 21/27</t>
  </si>
  <si>
    <t>ราคาที่เสนอ 8,240 บาท</t>
  </si>
  <si>
    <t>ราคาที่ตกลงจ้าง 8,240 บาท</t>
  </si>
  <si>
    <t>เลขที่ IV240715017</t>
  </si>
  <si>
    <t>เลขที่ IV240715018</t>
  </si>
  <si>
    <t>944.40 บาท</t>
  </si>
  <si>
    <t>เลขที่ IVM240715002</t>
  </si>
  <si>
    <t>ราคาที่เสนอ 944.40 บาท</t>
  </si>
  <si>
    <t>ราคาที่ตกลงซื้อ 944.40 บาท</t>
  </si>
  <si>
    <t>400 บาท</t>
  </si>
  <si>
    <t>เลขที่ IV240716016</t>
  </si>
  <si>
    <t>ราคาที่เสนอ 400 บาท</t>
  </si>
  <si>
    <t>ราคาที่ตกลงซื้อ 400 บาท</t>
  </si>
  <si>
    <t>วันที่ 16/7/2567</t>
  </si>
  <si>
    <t>190บาท</t>
  </si>
  <si>
    <t>เลขที่ 20/27</t>
  </si>
  <si>
    <t>ราคาที่เสนอ 190 บาท</t>
  </si>
  <si>
    <t>ราคาที่ตกลงจ้าง 190 บาท</t>
  </si>
  <si>
    <t>วันที่ 18/7/2567</t>
  </si>
  <si>
    <t>เลขที่ IV240718011</t>
  </si>
  <si>
    <t>เลขที่ IV240719004</t>
  </si>
  <si>
    <t>ราคาที่เสนอ 240 บาท</t>
  </si>
  <si>
    <t>ราคาที่ตกลงซื้อ 240 บาท</t>
  </si>
  <si>
    <t>วันที่ 19/7/2567</t>
  </si>
  <si>
    <t>เลขที่ IV240719014</t>
  </si>
  <si>
    <t>ราคาที่เสนอ 1,800 บาท</t>
  </si>
  <si>
    <t>ราคาที่ตกลงซื้อ 1,800 บาท</t>
  </si>
  <si>
    <t>เลขที่ IV240719015</t>
  </si>
  <si>
    <t>เลขที่ IV240719016</t>
  </si>
  <si>
    <t>เลขที่ IV240719017</t>
  </si>
  <si>
    <t>เลขที่ IV240719018</t>
  </si>
  <si>
    <t>สายไฮโดรลิค, ขั้วแบต</t>
  </si>
  <si>
    <t>เลขที่ 7/331</t>
  </si>
  <si>
    <t>ใบมีดตัดหญ้า</t>
  </si>
  <si>
    <t>230 บาท</t>
  </si>
  <si>
    <t>เลขที่ 7/332</t>
  </si>
  <si>
    <t>ราคาที่เสนอ 230 บาท</t>
  </si>
  <si>
    <t>ราคาที่ตกลงซื้อ 230 บาท</t>
  </si>
  <si>
    <t>5,620 บาท</t>
  </si>
  <si>
    <t>ราคาที่เสนอ 5,620 บาท</t>
  </si>
  <si>
    <t>ราคาที่ตกลงจ้าง 5,620 บาท</t>
  </si>
  <si>
    <t>เลขที่ IV240723003</t>
  </si>
  <si>
    <t>วันที่ 23/7/2567</t>
  </si>
  <si>
    <t>เลขที่ IV240723014</t>
  </si>
  <si>
    <t>ราคาที่เสนอ 1,900 บาท</t>
  </si>
  <si>
    <t>ราคาที่ตกลงซื้อ 1,900 บาท</t>
  </si>
  <si>
    <t>เลขที่ IV240723025</t>
  </si>
  <si>
    <t>ราคาที่เสนอ 390 บาท</t>
  </si>
  <si>
    <t>ราคาที่ตกลงซื้อ 390 บาท</t>
  </si>
  <si>
    <t>เลขที่ IV240723027</t>
  </si>
  <si>
    <t>เลขที่ IV240723028</t>
  </si>
  <si>
    <t>ชอล์ค ปากกาเคมี</t>
  </si>
  <si>
    <t>บริษัท สวัสดีพานิชสเตชั่นเนอรี่ จำกัด</t>
  </si>
  <si>
    <t>เลขที่ SI24000-01274</t>
  </si>
  <si>
    <t>ราคาที่เสนอ 640 บาท</t>
  </si>
  <si>
    <t>ราคาที่ตกลงซื้อ 640 บาท</t>
  </si>
  <si>
    <t>วันที่ 24/7/2567</t>
  </si>
  <si>
    <t>เลขที่ 7/333</t>
  </si>
  <si>
    <t>เลขที่ IV240724003</t>
  </si>
  <si>
    <t>เลขที่ IV240724020</t>
  </si>
  <si>
    <t>เลขที่ 7/334</t>
  </si>
  <si>
    <t>รคาที่ตกลงซื้อ 950 บาท</t>
  </si>
  <si>
    <t>เลขที่ 7/335</t>
  </si>
  <si>
    <t>สังกะสี 11 ฟุต</t>
  </si>
  <si>
    <t>4,807 บาท</t>
  </si>
  <si>
    <t>เลขที่ 3/37</t>
  </si>
  <si>
    <t>ราคาที่เสนอ 4,807 บาท</t>
  </si>
  <si>
    <t>วันที่ 25/7/2567</t>
  </si>
  <si>
    <t>เลขที่ IV240726081</t>
  </si>
  <si>
    <t>วันที่ 26/7/2567</t>
  </si>
  <si>
    <t>ปูนเสือ, ปูนช้าง</t>
  </si>
  <si>
    <t>เลขที่ 3/38</t>
  </si>
  <si>
    <t>ราคาที่เสนอ 1,400 บาท</t>
  </si>
  <si>
    <t>ราคาที่ตกลงซื้อ 1,400 บาท</t>
  </si>
  <si>
    <t>เลขที่ IV240726004</t>
  </si>
  <si>
    <t>เลขที่ IV240727022</t>
  </si>
  <si>
    <t>วันที่ 27/7/2567</t>
  </si>
  <si>
    <t>3,060 บาท</t>
  </si>
  <si>
    <t>เลขที่ 012/0557</t>
  </si>
  <si>
    <t>ราคาที่เสนอ 3,060 บาท</t>
  </si>
  <si>
    <t>ราคาที่ตกลงจ้าง 3,060 บาท</t>
  </si>
  <si>
    <t>วันที่ 30/7/2567</t>
  </si>
  <si>
    <t>เลขที่ IV240730024</t>
  </si>
  <si>
    <t>582.80 บาท</t>
  </si>
  <si>
    <t>เลขที่ IV240730029</t>
  </si>
  <si>
    <t>ราคาที่เสนอ 582.80 บาท</t>
  </si>
  <si>
    <t>ราคาที่ตกลงซื้อ 582.80 บาท</t>
  </si>
  <si>
    <t>เลขที่ IV240730030</t>
  </si>
  <si>
    <t>ปูนคอนกรีตผสมเสร็จ</t>
  </si>
  <si>
    <t>8,900 บาท</t>
  </si>
  <si>
    <t>ห้างหุ้น่สวนจำกัด จรูญคอนกรีต</t>
  </si>
  <si>
    <t>เลขที่ 036/1773</t>
  </si>
  <si>
    <t>ราคาที่เสนอ 8,900 บาท</t>
  </si>
  <si>
    <t>ราคาที่ตกลงซื้อ 8,900 บาท</t>
  </si>
  <si>
    <t>รางน้ำ</t>
  </si>
  <si>
    <t>6,000 บาท</t>
  </si>
  <si>
    <t>ธวัชชัย สแตนเลส</t>
  </si>
  <si>
    <t>ราคาที่เสนอ 6,000 บาท</t>
  </si>
  <si>
    <t>ราคาที่ตกลงจ้าง 6,000 บาท</t>
  </si>
  <si>
    <t>ท่อ PVC</t>
  </si>
  <si>
    <t>2,095 บาท</t>
  </si>
  <si>
    <t>เลขที่ 3/43</t>
  </si>
  <si>
    <t>ราคาที่เสนอ 2,095 บาท</t>
  </si>
  <si>
    <t>ราคาที่ตกลงซื้อ 2,095 บาท</t>
  </si>
  <si>
    <t>กรวยรองน้ำ</t>
  </si>
  <si>
    <t>เลขที่ 4/12</t>
  </si>
  <si>
    <t>ราคาที่เสนอ 280 บาท</t>
  </si>
  <si>
    <t>ราคาที่ตกลงซื้อ 280 บาท</t>
  </si>
  <si>
    <t>สายยาง</t>
  </si>
  <si>
    <t>เลขที่ 8/351</t>
  </si>
  <si>
    <t>ราคาที่เสนอ 1,750 บาท</t>
  </si>
  <si>
    <t>ราคาที่ตกลงซื้อ 1,750 บาท</t>
  </si>
  <si>
    <t>4,330 บาท</t>
  </si>
  <si>
    <t>เลขที่ 012/0558</t>
  </si>
  <si>
    <t>ราคาที่เสนอ 4,330 บาท</t>
  </si>
  <si>
    <t>ราคาที่ตกลงจ้าง 4,330 บาท</t>
  </si>
  <si>
    <t>เลขที่ 012/0559</t>
  </si>
  <si>
    <t>ราคาที่เสนอ 4,250 บาท</t>
  </si>
  <si>
    <t>ราคาที่ตกลงจ้าง 4,250 บาท</t>
  </si>
  <si>
    <t>สีน้ำ ทินเนอร์ พู่กัน</t>
  </si>
  <si>
    <t>3,450 บาท</t>
  </si>
  <si>
    <t>เลขที่ 4/29</t>
  </si>
  <si>
    <t>ราคาที่เสนอ 3,450 บาท</t>
  </si>
  <si>
    <t>ราคาที่ตกลงซื้อ 3,450 บาท</t>
  </si>
  <si>
    <t>วงบ่อ ปูน</t>
  </si>
  <si>
    <t>3,600 บาท</t>
  </si>
  <si>
    <t>ร้านวัฒนาค้าวัสดุ</t>
  </si>
  <si>
    <t>เลขที่ 002/0052</t>
  </si>
  <si>
    <t>ราคาที่เสนอ 3,600 บาท</t>
  </si>
  <si>
    <t>ราคาที่ตกลงซื้อ 3,600 บาท</t>
  </si>
  <si>
    <t>เลขที่ IV24073005</t>
  </si>
  <si>
    <t xml:space="preserve">ข้อต่อ ลวด หิน ทราย </t>
  </si>
  <si>
    <t>2,050 บาท</t>
  </si>
  <si>
    <t>เลขที่ 3/44</t>
  </si>
  <si>
    <t>ราคาที่เสนอ 2,050 บาท</t>
  </si>
  <si>
    <t>ราคาที่ตกลงซื้อ 2,050 บาท</t>
  </si>
  <si>
    <t>วันที่ 31/7/2567</t>
  </si>
  <si>
    <t>เลขที่ IV240431009</t>
  </si>
  <si>
    <t xml:space="preserve"> สรุปผลการดำเนินการจัดซื้อจัดจ้างในรอบเดือน  กรกฎาคม 2567</t>
  </si>
  <si>
    <t>วันที่ 31 กรกฎาคม  พ.ศ. 2567</t>
  </si>
  <si>
    <t>1,800.00 บาท</t>
  </si>
  <si>
    <t>เล่มที่ 4/1</t>
  </si>
  <si>
    <t>ลงวันที่ 1 ก.ค.67</t>
  </si>
  <si>
    <t>1,185.30 บาท</t>
  </si>
  <si>
    <t>เล่มที่ 138/6898</t>
  </si>
  <si>
    <t>1,485.30 บาท</t>
  </si>
  <si>
    <t>เล่มที่ 142/7051</t>
  </si>
  <si>
    <t>เล่มที่ 138/7052</t>
  </si>
  <si>
    <t>1,195.00 บาท</t>
  </si>
  <si>
    <t>รุ่งโรจน์ศึกษาภัณฑ์</t>
  </si>
  <si>
    <t>เล่มที่ 7/1</t>
  </si>
  <si>
    <t>1,717.00 บาท</t>
  </si>
  <si>
    <t>เล่มที่ 5/26</t>
  </si>
  <si>
    <t>ลงวันที่ 3 ก.ค.67</t>
  </si>
  <si>
    <t>เล่มที่ 142/7054</t>
  </si>
  <si>
    <t>เล่มที่ 142/7059</t>
  </si>
  <si>
    <t>เล่มที่ BC24070008</t>
  </si>
  <si>
    <t>เล่มที่ 142/7057</t>
  </si>
  <si>
    <t>เล่มที่ 142/7056</t>
  </si>
  <si>
    <t>ลงวันที่ 5 ก.ค.67</t>
  </si>
  <si>
    <t>เล่มที่ 142/7060</t>
  </si>
  <si>
    <t xml:space="preserve">น้ำมันดีเซล  29.97 ลิตร </t>
  </si>
  <si>
    <t>ห้างหุ้นส่วนจำกัด ศรีสุธาไพศาล</t>
  </si>
  <si>
    <t>เล่มที่ TIO000016707000162</t>
  </si>
  <si>
    <t>ลงวันที่ 7 ก.ค.67</t>
  </si>
  <si>
    <t>ต.การช่างพญาวัง</t>
  </si>
  <si>
    <t>เล่มที่ 5/20</t>
  </si>
  <si>
    <t>เล่มที่ 142/7063</t>
  </si>
  <si>
    <t>ลงวันที่ 8 ก.ค.67</t>
  </si>
  <si>
    <t>1,440.00 บาท</t>
  </si>
  <si>
    <t>เล่มที่ 4/2</t>
  </si>
  <si>
    <t>เล่มที่ 4/3</t>
  </si>
  <si>
    <t>เล่มที่ 4/4</t>
  </si>
  <si>
    <t>หนึ่งการช่าง</t>
  </si>
  <si>
    <t>เล่มที่ 7/8</t>
  </si>
  <si>
    <t>ค่าอุปกรณ์เขียนป้าย</t>
  </si>
  <si>
    <t>4,420.00 บาท</t>
  </si>
  <si>
    <t>เล่มที่ 7/11</t>
  </si>
  <si>
    <t>ลงวันที่ 11 ก.ค.67</t>
  </si>
  <si>
    <t>4,280.00 บาท</t>
  </si>
  <si>
    <t>เล่มที่ 4/5</t>
  </si>
  <si>
    <t>ลงวันที่ 13 ก.ค.67</t>
  </si>
  <si>
    <t>7,875.00 บาท</t>
  </si>
  <si>
    <t>เล่มที่ 4/6</t>
  </si>
  <si>
    <t>เล่มที่ 142/7070</t>
  </si>
  <si>
    <t>ลงวันที่ 16 ก.ค.67</t>
  </si>
  <si>
    <t>เล่มที่ 142/7069</t>
  </si>
  <si>
    <t>เล่มที่ 142/7071</t>
  </si>
  <si>
    <t>น้ำมันแก๊สโซฮอล์ 95  20 ลิตร</t>
  </si>
  <si>
    <t>940.20 บาท</t>
  </si>
  <si>
    <t>เล่มที่ 142/7072</t>
  </si>
  <si>
    <t>เล่มที่ 142/7074</t>
  </si>
  <si>
    <t>น้ำมันเครื่อง V120</t>
  </si>
  <si>
    <t>เล่มที่ 4/7</t>
  </si>
  <si>
    <t>จำนวน 15 ลิตร</t>
  </si>
  <si>
    <t>ลงวันที่ 17 ก.ค.67</t>
  </si>
  <si>
    <t xml:space="preserve">ค่าซ่อมแซมฝาน้ำมันเครื่อง </t>
  </si>
  <si>
    <t>8,006.60 บาท</t>
  </si>
  <si>
    <t>เล่มที่ I02-24070004</t>
  </si>
  <si>
    <t>ลงวันที่ 18 ก.ค.67</t>
  </si>
  <si>
    <t>ค่าอุปกรณ์จัดโครงการปลูกป่า</t>
  </si>
  <si>
    <t>3,260.00 บาท</t>
  </si>
  <si>
    <t>พรนิมิต</t>
  </si>
  <si>
    <t>เล่มที่ 2/7</t>
  </si>
  <si>
    <t xml:space="preserve">ค่าอุปกรณ์ซ่อมแซมรถแทรกเตอร์ </t>
  </si>
  <si>
    <t>2,640.00 บาท</t>
  </si>
  <si>
    <t>ปริญญา โซ่ รอก สลิง</t>
  </si>
  <si>
    <t>เล่มที่ 7/18</t>
  </si>
  <si>
    <t>ค่าทำป้าย</t>
  </si>
  <si>
    <t>ร้านป้ายชนแดน</t>
  </si>
  <si>
    <t>เล่มที่ 5/14</t>
  </si>
  <si>
    <t>ลงวันที่ 19 ก.ค.67</t>
  </si>
  <si>
    <t>เล่มที่ 4/8</t>
  </si>
  <si>
    <t>ลงวันที่ 22 ก.ค.67</t>
  </si>
  <si>
    <t>น้ำมันเครื่อง V-120 10 ลิตร</t>
  </si>
  <si>
    <t>ค่าทำป้าย ไวนิล</t>
  </si>
  <si>
    <t>960.00 บท</t>
  </si>
  <si>
    <t>เล่มที่ 2/1</t>
  </si>
  <si>
    <t>ลงวันที่ 23 ก.ค.67</t>
  </si>
  <si>
    <t>เล่มที่ 142/7075</t>
  </si>
  <si>
    <t>เล่มที่ 142/7077</t>
  </si>
  <si>
    <t>เล่มที่ 142/7078</t>
  </si>
  <si>
    <t>เล่มที่ 142/7079</t>
  </si>
  <si>
    <t>ลงวันที่ 24 ก.ค.67</t>
  </si>
  <si>
    <t>450.00 บาท</t>
  </si>
  <si>
    <t>เล่มที่ 118/25</t>
  </si>
  <si>
    <t>ค่าพานพุ่มดอกไม้</t>
  </si>
  <si>
    <t>950.00 บาท</t>
  </si>
  <si>
    <t>หจก.เพชรบูรณ์ศึกษาภัณฑ์</t>
  </si>
  <si>
    <t>เล่มที่ OCTM6701814</t>
  </si>
  <si>
    <t>หจก.ไปยาลใหญ่ 2020</t>
  </si>
  <si>
    <t>เล่มที่ HO-P-IV24000057</t>
  </si>
  <si>
    <t>เล่มที่ 7/24</t>
  </si>
  <si>
    <t>ค่าซ่อมแซมเปลี่ยนซิลท้ายเครื่อง</t>
  </si>
  <si>
    <t>9883.11 บาท</t>
  </si>
  <si>
    <t>เล่มที่ I02-24070006</t>
  </si>
  <si>
    <t>ลงวันที่ 25 ก.ค.67</t>
  </si>
  <si>
    <t>วันที่  1 - 31  เดือน  กรกฎาคม  พ.ศ.  2567</t>
  </si>
  <si>
    <t>เลขที่ 04/09</t>
  </si>
  <si>
    <t>เลขที่ SN00680001624</t>
  </si>
  <si>
    <t xml:space="preserve"> ลว. 1/ 7 /2567</t>
  </si>
  <si>
    <t>เลขที่ SN00680001625</t>
  </si>
  <si>
    <t>เลขที่ SN00680001626</t>
  </si>
  <si>
    <t>เลขที่ 03/03</t>
  </si>
  <si>
    <t>เลขที่ 03/04</t>
  </si>
  <si>
    <t>เลขที่ 17/08</t>
  </si>
  <si>
    <t>เลขที่ 17/09</t>
  </si>
  <si>
    <t>เลขที่ 17/11</t>
  </si>
  <si>
    <t>เลขที่ 17/12</t>
  </si>
  <si>
    <t>เลขที่ 17/13</t>
  </si>
  <si>
    <t>แปรงลวดเหล็ก ,ปากกาเคมี</t>
  </si>
  <si>
    <t>เลขที่ SN00680001657</t>
  </si>
  <si>
    <t xml:space="preserve"> ลว. 2/ 7 /2567</t>
  </si>
  <si>
    <t>เลขที่ 08/05</t>
  </si>
  <si>
    <t>เลขที่ 06/22</t>
  </si>
  <si>
    <t>ระบบไฟ,สีน้ำมัน,ตะปู,น๊อต</t>
  </si>
  <si>
    <t>เลขที่ 06/23</t>
  </si>
  <si>
    <t>โรงเก็บพัสดุ 11705-1000/16</t>
  </si>
  <si>
    <t>เลขที่ SN00680001658</t>
  </si>
  <si>
    <t>เลขที่ SN00680001662</t>
  </si>
  <si>
    <t>เลขที่ SN00680001663</t>
  </si>
  <si>
    <t>เลขที่ 17/15</t>
  </si>
  <si>
    <t xml:space="preserve"> ลว. 3/ 7 /2567</t>
  </si>
  <si>
    <t>เลขที่ 17/16</t>
  </si>
  <si>
    <t>เลขที่ 17/17</t>
  </si>
  <si>
    <t>ค่าซ่อมแซมพาหนะ/ดูแลฯ</t>
  </si>
  <si>
    <t>เลขที่ 17/18</t>
  </si>
  <si>
    <t>เลขที่ 09/51</t>
  </si>
  <si>
    <t>เลขที่ SN00680001683</t>
  </si>
  <si>
    <t xml:space="preserve"> ลว. 4/ 7 /2567</t>
  </si>
  <si>
    <t>เลขที่ 09/55</t>
  </si>
  <si>
    <t xml:space="preserve"> ลว. 5/ 7 /2567</t>
  </si>
  <si>
    <t>เฮียป้าย ดีไซน์</t>
  </si>
  <si>
    <t>เลขที่ 28/23</t>
  </si>
  <si>
    <t>ป้ายไวนิล ปลูกป่าเฉลิมฯ</t>
  </si>
  <si>
    <t>เลขที่ SN00680001713</t>
  </si>
  <si>
    <t xml:space="preserve"> ลว. 6/ 7 /2567</t>
  </si>
  <si>
    <t>เลขที่ SN00680001714</t>
  </si>
  <si>
    <t>เลขที่ SN00680001715</t>
  </si>
  <si>
    <t>ร้านเอเชียวัสดุ</t>
  </si>
  <si>
    <t>เลขที่ 215</t>
  </si>
  <si>
    <t>บ้านพัก 11705-1000/4-5</t>
  </si>
  <si>
    <t>เลขที่ 08/10</t>
  </si>
  <si>
    <t>สำนักงาน,ห้องน้ำ</t>
  </si>
  <si>
    <t>เลขที่ SN00680001758</t>
  </si>
  <si>
    <t xml:space="preserve"> ลว. 9/ 7 /2567</t>
  </si>
  <si>
    <t>เลขที่ 06/33</t>
  </si>
  <si>
    <t>ป้อมยาม 11705-1000/10</t>
  </si>
  <si>
    <t>เลขที่ 06/34</t>
  </si>
  <si>
    <t>เลขที่ 06/35</t>
  </si>
  <si>
    <t>ถุงมือหนังยาว คธ.6264 กทม.</t>
  </si>
  <si>
    <t>เลขที่ K6707015</t>
  </si>
  <si>
    <t xml:space="preserve"> ลว. 11/ 7 /2567</t>
  </si>
  <si>
    <t>เลขที่ SN00680001798</t>
  </si>
  <si>
    <t>เลขที่ SN00680001806</t>
  </si>
  <si>
    <t>เลขที่ SN00680001843</t>
  </si>
  <si>
    <t xml:space="preserve"> ลว. 13/ 7 /2567</t>
  </si>
  <si>
    <t>เลขที่ K6707024</t>
  </si>
  <si>
    <t xml:space="preserve"> ลว. 15/ 7 /2567</t>
  </si>
  <si>
    <t>เลขที่ 10/18</t>
  </si>
  <si>
    <t>ร้านเดี่ยวการเบาะ</t>
  </si>
  <si>
    <t>เลขที่ 01/11</t>
  </si>
  <si>
    <t xml:space="preserve"> ลว. 17/ 7 /2567</t>
  </si>
  <si>
    <t>เลขที่ 01/12</t>
  </si>
  <si>
    <t>เลขที่ SN00680001926</t>
  </si>
  <si>
    <t>เลขที่ SN00680001928</t>
  </si>
  <si>
    <t>เลขที่ SN00680001929</t>
  </si>
  <si>
    <t>เลขที่ SN00680001930</t>
  </si>
  <si>
    <t>เลขที่ SN00680001931</t>
  </si>
  <si>
    <t>ร้านนครไทย การยาง</t>
  </si>
  <si>
    <t>เลขที่ 44/06</t>
  </si>
  <si>
    <t>อู่ช่างบาว</t>
  </si>
  <si>
    <t>เลขที่ 16/06</t>
  </si>
  <si>
    <t>เลขที่ 16/07</t>
  </si>
  <si>
    <t>เลขที่ 01/01</t>
  </si>
  <si>
    <t>ประจำสำนักงาน</t>
  </si>
  <si>
    <t>เลขที่ 01/02</t>
  </si>
  <si>
    <t>ถังน้ำ 20 ลิตร</t>
  </si>
  <si>
    <t>เลขที่ 07/01</t>
  </si>
  <si>
    <t>สำนักงานนอก 11705-1000/1</t>
  </si>
  <si>
    <t>ร้านเฮียป้าย ดีไซน์</t>
  </si>
  <si>
    <t>เลขที่ 29/33</t>
  </si>
  <si>
    <t>ป้ายไวนิล พื้นที่ตรวจยึด</t>
  </si>
  <si>
    <t>เลขที่ 17/21</t>
  </si>
  <si>
    <t>เลขที่ 17/22</t>
  </si>
  <si>
    <t>เลขที่ 17/23</t>
  </si>
  <si>
    <t>เลขที่ 17/24</t>
  </si>
  <si>
    <t>เลขที่ 17/25</t>
  </si>
  <si>
    <t>เลขที่ 17/26</t>
  </si>
  <si>
    <t xml:space="preserve"> ลว. 18/ 7 /2567</t>
  </si>
  <si>
    <t>เลขที่ 17/27</t>
  </si>
  <si>
    <t>เลขที่ 17/28</t>
  </si>
  <si>
    <t xml:space="preserve"> ลว. 19/ 7 /2567</t>
  </si>
  <si>
    <t>เลขที่ 17/29</t>
  </si>
  <si>
    <t>เลขที่ SN00680001956</t>
  </si>
  <si>
    <t>เลขที่ SN00680001970</t>
  </si>
  <si>
    <t>เลขที่ SN00680001971</t>
  </si>
  <si>
    <t>เลขที่ 01/18</t>
  </si>
  <si>
    <t xml:space="preserve"> ลว. 20/ 7 /2567</t>
  </si>
  <si>
    <t>เลขที่ 01/19</t>
  </si>
  <si>
    <t>เลขที่ SN00680001987</t>
  </si>
  <si>
    <t xml:space="preserve"> ลว. 21/ 7 /2567</t>
  </si>
  <si>
    <t>เลขที่ SN00680001988</t>
  </si>
  <si>
    <t>เลขที่ 17/30</t>
  </si>
  <si>
    <t xml:space="preserve"> ลว. 22/ 7 /2567</t>
  </si>
  <si>
    <t>เลขที่ 17/31</t>
  </si>
  <si>
    <t>เลขที่ 07/02</t>
  </si>
  <si>
    <t>ปลั๊กไฟ สำนักงาน</t>
  </si>
  <si>
    <t>เลขที่ 07/03</t>
  </si>
  <si>
    <t>เลขที่ 07/04</t>
  </si>
  <si>
    <t>ผ้าเต็นท์ฟ้า-ขาว</t>
  </si>
  <si>
    <t>เลขที่ SN00680002008</t>
  </si>
  <si>
    <t xml:space="preserve"> ลว. 23/ 7 /2567</t>
  </si>
  <si>
    <t>เลขที่ SN00680002033</t>
  </si>
  <si>
    <t xml:space="preserve"> ลว. 24/ 7 /2567</t>
  </si>
  <si>
    <t>ร้านอินทร์รอด แอร์เซอร์วิส</t>
  </si>
  <si>
    <t>เลขที่ 12/16</t>
  </si>
  <si>
    <t>แอร์ 11705-1000/30</t>
  </si>
  <si>
    <t xml:space="preserve"> ลว. 25/ 7 /2567</t>
  </si>
  <si>
    <t>เลขที่ 07/06</t>
  </si>
  <si>
    <t>คลังน้ำมัน 11705-1000/6</t>
  </si>
  <si>
    <t>ป้อมยาม  11705-1000/10</t>
  </si>
  <si>
    <t>เลขที่ 30/35</t>
  </si>
  <si>
    <t>ป้ายไวนิล ปลูกป่าฯ</t>
  </si>
  <si>
    <t>เลขที่ 07/08</t>
  </si>
  <si>
    <t>สังกะสีแผ่นเรียบ ป้ายแนวเขตสวนป่าฯ</t>
  </si>
  <si>
    <t xml:space="preserve"> ลว. 26/ 7 /2567</t>
  </si>
  <si>
    <t>เลขที่ 07/09</t>
  </si>
  <si>
    <t>ห้องแถวสำนักงานใน  11705-1000/14</t>
  </si>
  <si>
    <t>เลขที่ SN00680002087</t>
  </si>
  <si>
    <t xml:space="preserve"> ลว. 27/ 7 /2567</t>
  </si>
  <si>
    <t>เลขที่ SN00680002088</t>
  </si>
  <si>
    <t>เลขที่ 16/13</t>
  </si>
  <si>
    <t xml:space="preserve"> สรุปผลการดำเนินการจัดซื้อจัดจ้างในรอบเดือน กรกฎาคม 2567    </t>
  </si>
  <si>
    <t>วันที่  31  กรกฎาคม พ.ศ. 2567</t>
  </si>
  <si>
    <t>เลขที่ 2/27</t>
  </si>
  <si>
    <t>เลขที่001/113266</t>
  </si>
  <si>
    <t>เลขที่001/113265</t>
  </si>
  <si>
    <t>1,196.70 บาท</t>
  </si>
  <si>
    <t>เลขที่001/113268</t>
  </si>
  <si>
    <t>1,994.50 บาท</t>
  </si>
  <si>
    <t>เลขที่001/113267</t>
  </si>
  <si>
    <t>เลขที่17/12</t>
  </si>
  <si>
    <t>2,220.24 บาท</t>
  </si>
  <si>
    <t>เลขที่001/113324</t>
  </si>
  <si>
    <t>ร้าน บ้านหมึกยิ้ม</t>
  </si>
  <si>
    <t>เลขที่ 6/8</t>
  </si>
  <si>
    <t>เครื่องพิมพ์Canon MP 287</t>
  </si>
  <si>
    <t>ร้าน สุทัศน์ไดนาโม 2</t>
  </si>
  <si>
    <t>เลขที่ 1/1</t>
  </si>
  <si>
    <t>3,610 บาท</t>
  </si>
  <si>
    <t>เลขที่ 3/16</t>
  </si>
  <si>
    <t>ค่าภาษีรถยนต์</t>
  </si>
  <si>
    <t>กรมการขนส่งทางบก กระทรวงคมนาคม</t>
  </si>
  <si>
    <t>เลขที่ 67/0008457</t>
  </si>
  <si>
    <t>ร้าน ชาลี คาร์แลนด์</t>
  </si>
  <si>
    <t xml:space="preserve">2,052 บาท   </t>
  </si>
  <si>
    <t>เลขที่001/113437</t>
  </si>
  <si>
    <t>เลขที่001/113558</t>
  </si>
  <si>
    <t xml:space="preserve">2,220.24 บาท   </t>
  </si>
  <si>
    <t>เลขที่001/113633</t>
  </si>
  <si>
    <t>2,695 บาท</t>
  </si>
  <si>
    <t>เลขที่27/30</t>
  </si>
  <si>
    <t>5,405 บาท</t>
  </si>
  <si>
    <t>830 บาท</t>
  </si>
  <si>
    <t>เลขที่ 17/19</t>
  </si>
  <si>
    <t>1,635 บาท</t>
  </si>
  <si>
    <t>เลขที่27/31</t>
  </si>
  <si>
    <t>1,711 บาท</t>
  </si>
  <si>
    <t>เลขที่27/33</t>
  </si>
  <si>
    <t>จำนวน 8 รายการ</t>
  </si>
  <si>
    <t>เลขที่001/113825</t>
  </si>
  <si>
    <t>เลขที่2/2</t>
  </si>
  <si>
    <t>2,653 บาท</t>
  </si>
  <si>
    <t>บริษัท สวัสดีพานิช สเตชั่นเนอรี่ จำกัด</t>
  </si>
  <si>
    <t>เลขที่ ST24000-01939</t>
  </si>
  <si>
    <t xml:space="preserve">1,345.60 บาท   </t>
  </si>
  <si>
    <t>เลขที่001/113926</t>
  </si>
  <si>
    <t>เลขที่001/113942</t>
  </si>
  <si>
    <t>เลขที่001/113970</t>
  </si>
  <si>
    <t>ค่าน้ำมันหล่อโซ่ + 2T  24  ลิตร</t>
  </si>
  <si>
    <t>เลขที่17/22</t>
  </si>
  <si>
    <t>เลขที่001/113993</t>
  </si>
  <si>
    <t>1,980 บาท</t>
  </si>
  <si>
    <t>เลขที่17/24</t>
  </si>
  <si>
    <t xml:space="preserve">2,253.88 บาท   </t>
  </si>
  <si>
    <t>เลขที่001/114104</t>
  </si>
  <si>
    <t>เลขที่17/26</t>
  </si>
  <si>
    <t>5,030 บาท</t>
  </si>
  <si>
    <t>ร้านบ้านหมึกยิ้ม</t>
  </si>
  <si>
    <t>เลขที่6/12</t>
  </si>
  <si>
    <t>5,220 บาท</t>
  </si>
  <si>
    <t>เลขที่236/11791</t>
  </si>
  <si>
    <t>เลขที่001/114380</t>
  </si>
  <si>
    <t>ร้าน สุรชัยการช่าง</t>
  </si>
  <si>
    <t>เลขที่ 3/2</t>
  </si>
  <si>
    <t>ค่าเบ็ดเตล็ด งานทำไม้ สป.วัดโบสถ์</t>
  </si>
  <si>
    <t>520 บาท</t>
  </si>
  <si>
    <t>เลขที่27/38</t>
  </si>
  <si>
    <t>บริษัท คลังเครื่องเขียนอภิญญา จำกัด</t>
  </si>
  <si>
    <t>เลขที่ RIV670700201</t>
  </si>
  <si>
    <t>1,695 บาท</t>
  </si>
  <si>
    <t>ร้านเสริมทรัพย์</t>
  </si>
  <si>
    <t>เลขที่07/01</t>
  </si>
  <si>
    <t>วันที่  31  กรกฎาคม  2567</t>
  </si>
  <si>
    <t>ร้าน ปวริศร์ โฮมช๊อป</t>
  </si>
  <si>
    <t>เลขที่ ส.10</t>
  </si>
  <si>
    <t>อิฐบลอค</t>
  </si>
  <si>
    <t>ลว.01/07/67</t>
  </si>
  <si>
    <t>นายวัฒนา นิยากุล</t>
  </si>
  <si>
    <t>สูบส้วม</t>
  </si>
  <si>
    <t>ลว.02/07/67</t>
  </si>
  <si>
    <t>405.00 บาท</t>
  </si>
  <si>
    <t>เลขที่ ส.24</t>
  </si>
  <si>
    <t>630.00 บาท</t>
  </si>
  <si>
    <t>เลขที่ ส.31</t>
  </si>
  <si>
    <t>ธง ร 10</t>
  </si>
  <si>
    <t>ลว.03/07/67</t>
  </si>
  <si>
    <t>3,670.00 บาท</t>
  </si>
  <si>
    <t>บจก.สยามโกลบอลเฮ้าส์</t>
  </si>
  <si>
    <t>0107551000029</t>
  </si>
  <si>
    <t>วาวน้ำ มิเตอร์น้ำ</t>
  </si>
  <si>
    <t>โถส้วม ยาแนว</t>
  </si>
  <si>
    <t>2,190.00 บาท</t>
  </si>
  <si>
    <t>บจก.ยูนิตี้ ไอที ซิสเต็ม</t>
  </si>
  <si>
    <t>0125560022747</t>
  </si>
  <si>
    <t>จอคอมพี่อุ้ม</t>
  </si>
  <si>
    <t>562.00 บาท</t>
  </si>
  <si>
    <t>เลขที่ ส.41</t>
  </si>
  <si>
    <t>ซีเมน ฝาวงบ่อ ปูนก่อ</t>
  </si>
  <si>
    <t>ลว.08/07/67</t>
  </si>
  <si>
    <t>เลขที่ ส.45</t>
  </si>
  <si>
    <t>ลว.10/07/67</t>
  </si>
  <si>
    <t>69.65 ลิตร</t>
  </si>
  <si>
    <t>2,060.00 บาท</t>
  </si>
  <si>
    <t>ร้าน จุฬาปริ้นท์</t>
  </si>
  <si>
    <t>เลขที่ ส.49</t>
  </si>
  <si>
    <t>ไวนิล ร 10</t>
  </si>
  <si>
    <t>ลว.11/07/67</t>
  </si>
  <si>
    <t>ร้าน นันทิตา</t>
  </si>
  <si>
    <t>ผ้าขาว เหลือง</t>
  </si>
  <si>
    <t>หจก.โกดังเหรียญทอง</t>
  </si>
  <si>
    <t>เลขที่ ส.55</t>
  </si>
  <si>
    <t>0533562000559</t>
  </si>
  <si>
    <t>ปุ๋ย ดิน</t>
  </si>
  <si>
    <t>ลว.15/07/67</t>
  </si>
  <si>
    <t>1,989.00 บาท</t>
  </si>
  <si>
    <t>หจก.ทิปสโตร์</t>
  </si>
  <si>
    <t>เลขที่ ส.74</t>
  </si>
  <si>
    <t>0533560000489</t>
  </si>
  <si>
    <t>หม้อ</t>
  </si>
  <si>
    <t>ลว.17/07/67</t>
  </si>
  <si>
    <t>ร้าน ทวีโชคการเกษตร</t>
  </si>
  <si>
    <t>ธง ร.10</t>
  </si>
  <si>
    <t>1,960.00 บาท</t>
  </si>
  <si>
    <t>บจก.3ช การค้า 1998</t>
  </si>
  <si>
    <t>ตลับเมตร กล่อง หลอดไฟ เทปพันสายไฟ</t>
  </si>
  <si>
    <t>บจก.ปตท.น้ำมันและการค้าปลีก</t>
  </si>
  <si>
    <t>เลขที่ ส.75</t>
  </si>
  <si>
    <t>0107561000013</t>
  </si>
  <si>
    <t>64.780 ลิตร</t>
  </si>
  <si>
    <t>1,450.00 บาท</t>
  </si>
  <si>
    <t>เลขที่ ส.95</t>
  </si>
  <si>
    <t>ถุงขยะ น้ำยาทำความสะอาดพื้น, ห้องน้ำ เช็ดกระจก</t>
  </si>
  <si>
    <t>ลว.23/07/67</t>
  </si>
  <si>
    <t>ร้าน ทวีรุ่งเรือง</t>
  </si>
  <si>
    <t>เลขที่ ส.102</t>
  </si>
  <si>
    <t>แบตเตอรี่</t>
  </si>
  <si>
    <t>(รถตู้ ม-3051 ลป.)</t>
  </si>
  <si>
    <t>ลว.24/07/67</t>
  </si>
  <si>
    <t>เลขที่ ส.105</t>
  </si>
  <si>
    <t>1,659.50 บาท</t>
  </si>
  <si>
    <t>หจก.วิบูลย์พาณิชย์สิงห์บุรี</t>
  </si>
  <si>
    <t>เลขที่ ส.143</t>
  </si>
  <si>
    <t>0143510000594</t>
  </si>
  <si>
    <t>50 ลิตร</t>
  </si>
  <si>
    <t>1,001.40 บาท</t>
  </si>
  <si>
    <t>บจก.พีทีไพรัช ปิโตรเลียม เซอร์วิส</t>
  </si>
  <si>
    <t>0665558000389</t>
  </si>
  <si>
    <t>ลว.25/07/67</t>
  </si>
  <si>
    <t>30 ลิตร</t>
  </si>
  <si>
    <t>270.00 บาท</t>
  </si>
  <si>
    <t>เลขที่ ส.145</t>
  </si>
  <si>
    <t>ดอกใส่พาน ประดับโต๊ะหมู่</t>
  </si>
  <si>
    <t>ลว.31/07/67</t>
  </si>
  <si>
    <t>วันที่</t>
  </si>
  <si>
    <t>รายการ</t>
  </si>
  <si>
    <t>ร้าน</t>
  </si>
  <si>
    <t>เดือน</t>
  </si>
  <si>
    <t>มกราคม</t>
  </si>
  <si>
    <t>ม.ค.</t>
  </si>
  <si>
    <t xml:space="preserve">สรุปผลการดำเนินงานจัดซื้อจัดจ้างประจำเดือน </t>
  </si>
  <si>
    <t>กุมภาพันธ์</t>
  </si>
  <si>
    <t>ก.พ.</t>
  </si>
  <si>
    <t>มีนาคม</t>
  </si>
  <si>
    <t>มี.ค.</t>
  </si>
  <si>
    <t>เมษายน</t>
  </si>
  <si>
    <t>เม.ย.</t>
  </si>
  <si>
    <t>พฤษภาคม</t>
  </si>
  <si>
    <t>พ.ค.</t>
  </si>
  <si>
    <t>TI520840764A-2407-000003</t>
  </si>
  <si>
    <t>มิถุนายน</t>
  </si>
  <si>
    <t>มิ.ย.</t>
  </si>
  <si>
    <t xml:space="preserve"> ค่าน้ำมันเชื้อเพลิง-หล่อลื่น เลื่อยยนต์ 070-6435101</t>
  </si>
  <si>
    <t>กรกฎาคม</t>
  </si>
  <si>
    <t>ก.ค.</t>
  </si>
  <si>
    <t>สิงหาคม</t>
  </si>
  <si>
    <t>ส.ค.</t>
  </si>
  <si>
    <t>TI520840764A-2407-000039</t>
  </si>
  <si>
    <t>กันยายน</t>
  </si>
  <si>
    <t>ก.ย.</t>
  </si>
  <si>
    <t>ตุลาคม</t>
  </si>
  <si>
    <t>ต.ค.</t>
  </si>
  <si>
    <t xml:space="preserve">ร้าน น้ำดื่ม เอ็ม เจ  </t>
  </si>
  <si>
    <t>ค่าบำรุงดูแลรักษา เลื่อยยนต์ 803690113</t>
  </si>
  <si>
    <t>พฤศจิกายน</t>
  </si>
  <si>
    <t>พ.ย.</t>
  </si>
  <si>
    <t>ร้าน น้ำปาดโฆษณา</t>
  </si>
  <si>
    <t>TI520840764A-2407-000037</t>
  </si>
  <si>
    <t>ธันวาคม</t>
  </si>
  <si>
    <t>ธ.ค.</t>
  </si>
  <si>
    <t>ร้านคิดเจริญมอเตอร์ไซค์</t>
  </si>
  <si>
    <t>ค่าซ่อมแซมทรัพย์สิน เครื่องสูบน้ำมอเตอร์ไฟฟ้าฮิตาซิ</t>
  </si>
  <si>
    <t>ร้าน ส.การยาง น้ำปาด</t>
  </si>
  <si>
    <t>TI520840764A-2407-000038</t>
  </si>
  <si>
    <t>นายทนงศักดิ์ โนนศรี</t>
  </si>
  <si>
    <t>ค่าซ่อมแซมทรัพย์สิน เครื่องตัดหญ้า ทะเบียน  040513</t>
  </si>
  <si>
    <t>บริษัท ปตท. น้ำมันและการค้าปลีก จำกัด (มหาชน)</t>
  </si>
  <si>
    <t>TI520840764A-2407-000036</t>
  </si>
  <si>
    <t>ค่าใช้จ่ายซ่อมแซมทรัพย์สิน (วัสดุซ่อมแซมโรงเก็บรถยนต์ชั่วคราว แผ่นตรง)</t>
  </si>
  <si>
    <t>บริษัท อู๋เฮงหลี อุตรดิตถ์ จำกัด</t>
  </si>
  <si>
    <t>ค่าซ่อมแซมทรัพย์สิน (วัสดุซ่อมแซมบ้านพักพนักงาน11505-1000/2)</t>
  </si>
  <si>
    <t>ร้านมุธรดาค้าไม้</t>
  </si>
  <si>
    <t>TI520840764A-2407-000043</t>
  </si>
  <si>
    <t>ค่าใช้จ่ายเบ็ดเตล็ด (ท่อระบายน้ำ )</t>
  </si>
  <si>
    <t>ร้านฟร้อนเฟรนด์</t>
  </si>
  <si>
    <t>ค่าใช้จ่ายเบ็ดเตล็ด (ค่าน้ำดื่มประจำสำนักงาน)</t>
  </si>
  <si>
    <t>ร้านเอเธน</t>
  </si>
  <si>
    <t>ค่าใช้จ่ายซ่อมแซมทรัพย์สิน (วัสดุซ่อมแซมโรงเก็บรถยนต์ชั่วคราว เหล็กกล่อง)</t>
  </si>
  <si>
    <t>TI520840764A-2407-000044</t>
  </si>
  <si>
    <t>ห้างหุ้นส่วนจำกัด ลิ้มเจริญยางยนต์</t>
  </si>
  <si>
    <t>0 5335 24000 10 5</t>
  </si>
  <si>
    <t>หจก. น้ำปาดค้าวัสดุก่อสร้าง</t>
  </si>
  <si>
    <t>TI520840764A-2407-000041</t>
  </si>
  <si>
    <t>นายชานนท์ เงินคำ</t>
  </si>
  <si>
    <t>บริษัทสยามโกลบอลเฮ้าส์ จำกัด</t>
  </si>
  <si>
    <t>หจก.ยศสรัล แมชชีน</t>
  </si>
  <si>
    <t>TI520840764A-2407-000042</t>
  </si>
  <si>
    <t>ค่าซ่อมแซมรถยนต์กระบะ 6 ล้อ  80-2418 ตาก</t>
  </si>
  <si>
    <t>ค่าน้ำมันเชื้อเพลิง-หล่อลื่น รถแทรกเตอร์ล้อยางก๊บไม้ ทน 4-178</t>
  </si>
  <si>
    <t>ค่าใช้จ่ายซ่อมแซมทรัพย์สิน (วัสดุซ่อมแซมบ้านพักพนักงาน คอนกรีตผสม)</t>
  </si>
  <si>
    <t>ค่าใช้จ่ายเบ็ดเตล็ด (ป้ายไวนิลประชาสัมพันธ์งานปลูกป่า)</t>
  </si>
  <si>
    <t>ค่าซ่อมแซมรถยนต์กระบะ 6 ล้อ  80-2258 ตาก</t>
  </si>
  <si>
    <t>ค่าซ่อมแซมรถแทรกเตอร์ล้อยางก๊บไม้   ส.ศล.4-02</t>
  </si>
  <si>
    <t>ค่าบำรุงดูแลรักษา รถแทรกเตอร์ล้อยาง ทน 4-191</t>
  </si>
  <si>
    <t>ค่าใช้จ่ายเบ็ดเตล็ด (ค่าถังน้ำ 1000 ลิตรพร้อมอุปกรณ์)</t>
  </si>
  <si>
    <t>ค่าใช้จ่ายเบ็ดเตล็ด (วัสดุอุปกรณ์ซ่อมแซมทางตรวจการ)</t>
  </si>
  <si>
    <t>ค่าใช้จ่ายเบ็ดเตล็ด (ป้ายไวนิลสื่อความหมายการจัดการสวนป่าอย่างยั่งยืน)</t>
  </si>
  <si>
    <t>TI520840764A-2407-000084</t>
  </si>
  <si>
    <t>ค่าใช้จ่ายซ่อมแซมทรัพย์สิน (รหัสทรัพย์สิน 11505-1000/2 (คอนกรีตผสม))</t>
  </si>
  <si>
    <t>TI520840764A-2407-000085</t>
  </si>
  <si>
    <t>ค่าใช้จ่ายซ่อมแซมทรัพย์สิน (รหัสทรัพย์สิน 11505-1000/2(เสาปูน))</t>
  </si>
  <si>
    <t>ค่าใช้จ่ายซ่อมแซมทรัพย์สิน (รหัสทรัพย์สิน 11505-1000/5 (คอนกรีตผสม))</t>
  </si>
  <si>
    <t>ค่าใช้จ่ายเบ็ดเตล็ด (ค่ากำจัดสิ่งปฏิกูล)</t>
  </si>
  <si>
    <t>GHUSA01AACA-670704-0008</t>
  </si>
  <si>
    <t>TI520840764A-2407-000137</t>
  </si>
  <si>
    <t>TI520840764A-2407-000194</t>
  </si>
  <si>
    <t>TI520840764A-2407-000121</t>
  </si>
  <si>
    <t>TI520840764A-2407-000122</t>
  </si>
  <si>
    <t>TI520840764A-2407-000187</t>
  </si>
  <si>
    <t>TI520840764A-2407-000208</t>
  </si>
  <si>
    <t>TI520840764A-2407-000209</t>
  </si>
  <si>
    <t>TI520840764A-2407-000210</t>
  </si>
  <si>
    <t>TI520840764A-2407-000248</t>
  </si>
  <si>
    <t>TI520840764A-2407-000247</t>
  </si>
  <si>
    <t>TI520840764A-2407-000313</t>
  </si>
  <si>
    <t>TI20840764A-2407-000402</t>
  </si>
  <si>
    <t>TI20840764A-2407-000403</t>
  </si>
  <si>
    <t>TI20840764A-2407-000405</t>
  </si>
  <si>
    <t>TI20840764A-2407-000407</t>
  </si>
  <si>
    <t>TI20840764A-2407-000406</t>
  </si>
  <si>
    <t>TI20840764A-2407-000404</t>
  </si>
  <si>
    <t>TI20840764A-2407-000440</t>
  </si>
  <si>
    <t>TI20840764A-2407-000496</t>
  </si>
  <si>
    <t>TI20840764A-2407-000580</t>
  </si>
  <si>
    <t>TI20840764A-2407-000614</t>
  </si>
  <si>
    <t>TI20840764A-2407-000586</t>
  </si>
  <si>
    <t>TI20840764A-2407-000465</t>
  </si>
  <si>
    <t>TI20840764A-2407-000585</t>
  </si>
  <si>
    <t>TI20840764A-2407-000581</t>
  </si>
  <si>
    <t>TI20840764A-2407-000579</t>
  </si>
  <si>
    <t>TI20840764A-2407-000634</t>
  </si>
  <si>
    <t>TI20840764A-2407-000613</t>
  </si>
  <si>
    <t>TI20840764A-2407-000647</t>
  </si>
  <si>
    <t>TI20840764A-2407-000729</t>
  </si>
  <si>
    <t>TI20840764A-2407-000752</t>
  </si>
  <si>
    <t>TI20840764A-2407-000751</t>
  </si>
  <si>
    <t>TI20840764A-2407-000777</t>
  </si>
  <si>
    <t>TI20840764A-2407-000775</t>
  </si>
  <si>
    <t>TI20840764A-2407-000776</t>
  </si>
  <si>
    <t>TI20840764A-2407-000774</t>
  </si>
  <si>
    <t>วันที่   31   เดือน  กรกฎาคม  พ.ศ. 2567</t>
  </si>
  <si>
    <t>ปิยะพงษ์ค้าวัสดุ</t>
  </si>
  <si>
    <t>เลขที่ 2/21</t>
  </si>
  <si>
    <t>ลว 2/7/67</t>
  </si>
  <si>
    <t xml:space="preserve">ค่าน้ำมันเชื้อเพลิงรถจักรยานยนต์ </t>
  </si>
  <si>
    <t>786.80 บาท</t>
  </si>
  <si>
    <t>เลขที่ TI5219K1335A-2407-000041</t>
  </si>
  <si>
    <t>( ทะเบียน 1   กฎ 197 อต. )</t>
  </si>
  <si>
    <t>ลว 3/7/67</t>
  </si>
  <si>
    <t xml:space="preserve">ค่าน้ำมันหล่อลื่นรถจักรยานยนต์ </t>
  </si>
  <si>
    <t>เลขที่ 489374/09788</t>
  </si>
  <si>
    <t>เลขที่ TI5219K1335A-2407-000034</t>
  </si>
  <si>
    <t>เลขที่ TI5219K1335A-2407-000035</t>
  </si>
  <si>
    <t>เลขที่ TI5219K1335A-2407-000060</t>
  </si>
  <si>
    <t>ลว 4/7/67</t>
  </si>
  <si>
    <t>เลขที่ 41/2</t>
  </si>
  <si>
    <t>ค่าซ่อมแซมรถยนต์</t>
  </si>
  <si>
    <t>4,000.00 บาท</t>
  </si>
  <si>
    <t>อภิชาติท่อไอเสีย</t>
  </si>
  <si>
    <t>ลว 5/7/67</t>
  </si>
  <si>
    <t>เลขที่ TI5219K1335A-2407-000103</t>
  </si>
  <si>
    <t>ลว 8/7/67</t>
  </si>
  <si>
    <t>1,987.00 บาท</t>
  </si>
  <si>
    <t>เลขที่ TI5219K1335A-2407-000104</t>
  </si>
  <si>
    <t>เลขที่ 42/2</t>
  </si>
  <si>
    <t>เลขที่ TI5219K1335A-2407-000152</t>
  </si>
  <si>
    <t>ลว 10/7/67</t>
  </si>
  <si>
    <t>เลขที่ TI5219K1335A-2407-000153</t>
  </si>
  <si>
    <t>เลขที่ 24/1</t>
  </si>
  <si>
    <t>เลขที่ 25/1</t>
  </si>
  <si>
    <t>เลขที่ TI5219K1335A-2407-000194</t>
  </si>
  <si>
    <t>ลว 13/7/67</t>
  </si>
  <si>
    <t>เลขที่ TI5219K1335A-2407-000195</t>
  </si>
  <si>
    <t>2,400.00 บาท</t>
  </si>
  <si>
    <t>เลขที่ 27/1</t>
  </si>
  <si>
    <t>ลว 15/7/67</t>
  </si>
  <si>
    <t>540.00 บาท</t>
  </si>
  <si>
    <t>เลขที่ 28/1</t>
  </si>
  <si>
    <t>เลขที่ 16/22</t>
  </si>
  <si>
    <t>เลขที่ TI5219K1335A-2407-000221</t>
  </si>
  <si>
    <t>ลว 16/7/67</t>
  </si>
  <si>
    <t>เลขที่ 29/1</t>
  </si>
  <si>
    <t>เลขที่ 28/22</t>
  </si>
  <si>
    <t>ลว 23/7/67</t>
  </si>
  <si>
    <t>2,250.00 บาท</t>
  </si>
  <si>
    <t>เลขที่ 43/2</t>
  </si>
  <si>
    <t>ลว 25/7/67</t>
  </si>
  <si>
    <t>เลขที่ TI5219K1335A-2407-000334</t>
  </si>
  <si>
    <t>เลขที่ TI5219K1335A-2407-000354</t>
  </si>
  <si>
    <t>ลว 27/7/67</t>
  </si>
  <si>
    <r>
      <rPr>
        <b/>
        <sz val="16"/>
        <color theme="1"/>
        <rFont val="TH SarabunPSK"/>
        <family val="2"/>
      </rPr>
      <t xml:space="preserve"> สรุปผลการดำเนินการจัดซื้อจัดจ้างในรอบเดือนกรกฎาคม 2567</t>
    </r>
    <r>
      <rPr>
        <sz val="16"/>
        <color theme="1"/>
        <rFont val="TH SarabunPSK"/>
        <family val="2"/>
      </rPr>
      <t xml:space="preserve">   </t>
    </r>
  </si>
  <si>
    <t>เลขที่ 45/9</t>
  </si>
  <si>
    <t>เลขที่ 45/10</t>
  </si>
  <si>
    <t>585.00 บาท</t>
  </si>
  <si>
    <t>เลขที่ 45/13</t>
  </si>
  <si>
    <t>เครื่องตัดหญ้า</t>
  </si>
  <si>
    <t>เลขที่ 45/32</t>
  </si>
  <si>
    <t>ลว 27/6/2567</t>
  </si>
  <si>
    <t>ซ่อมแซมรถยนต์ตรวจการ</t>
  </si>
  <si>
    <t>อู่เด่นสะเดาการช่าง</t>
  </si>
  <si>
    <t>เลขที่ 18/24</t>
  </si>
  <si>
    <t>ลว 28/6/2567</t>
  </si>
  <si>
    <t>เลขที่ 45/47</t>
  </si>
  <si>
    <t>2,110.00 บาท</t>
  </si>
  <si>
    <t>ลว 30/6/2567</t>
  </si>
  <si>
    <t>1,628.00 บาท</t>
  </si>
  <si>
    <t>ลว 1/7/2567</t>
  </si>
  <si>
    <t>ซ่อมแซมระบบปะปา</t>
  </si>
  <si>
    <t>เลขที่ 17/1</t>
  </si>
  <si>
    <t>2,426.00 บาท</t>
  </si>
  <si>
    <t>ลว 2/7/2567</t>
  </si>
  <si>
    <t>เลขที่ 18/3</t>
  </si>
  <si>
    <t>ค่าปลั๊กสามตรา</t>
  </si>
  <si>
    <t>เลขที่ 17/2</t>
  </si>
  <si>
    <t>777.00 บาท</t>
  </si>
  <si>
    <t>ลว 3/7/2567</t>
  </si>
  <si>
    <t>เลขที่ 46/45</t>
  </si>
  <si>
    <t>เลขที่ 46/46</t>
  </si>
  <si>
    <t>589.00 บาท</t>
  </si>
  <si>
    <t>เลขที่ 46/47</t>
  </si>
  <si>
    <t>เลขที่ 46/48</t>
  </si>
  <si>
    <t>เลขที่ 46/49</t>
  </si>
  <si>
    <t>ร้าน คลีนิกเกษตร</t>
  </si>
  <si>
    <t>9,700.00 บาท</t>
  </si>
  <si>
    <t>เลขที่ 1/29</t>
  </si>
  <si>
    <t>ลว 5/7/2567</t>
  </si>
  <si>
    <t>ซ่อมแซ่มเครื่องตัดหญ้า</t>
  </si>
  <si>
    <t>เลขที่ 4/5</t>
  </si>
  <si>
    <t>2,780.00 บาท</t>
  </si>
  <si>
    <t>ลว 7/7/2567</t>
  </si>
  <si>
    <t>เลขที่ 14/7</t>
  </si>
  <si>
    <t>2,607.00 บาท</t>
  </si>
  <si>
    <t>ลว 8/7/2567</t>
  </si>
  <si>
    <t>เลขที่ 48/1</t>
  </si>
  <si>
    <t>2,512.00 บาท</t>
  </si>
  <si>
    <t>เลขที่ 48/23</t>
  </si>
  <si>
    <t>ลว 10/7/2567</t>
  </si>
  <si>
    <t>เลขที่ 48/24</t>
  </si>
  <si>
    <t>591.00 บาท</t>
  </si>
  <si>
    <t>เลขที่ 48/25</t>
  </si>
  <si>
    <t>701.00 บาท</t>
  </si>
  <si>
    <t>เลขที่ 48/26</t>
  </si>
  <si>
    <t>เลขที่ 48/49</t>
  </si>
  <si>
    <t>ลว 12/7/2567</t>
  </si>
  <si>
    <t>ถ่านใส่ gps</t>
  </si>
  <si>
    <t>870.00 บาท</t>
  </si>
  <si>
    <t>ลว 15/7/2567</t>
  </si>
  <si>
    <t>เลขที่ 9/18</t>
  </si>
  <si>
    <t>8,750.00 บาท</t>
  </si>
  <si>
    <t>3,000.00 บาท</t>
  </si>
  <si>
    <t>เลขที่ 49/46</t>
  </si>
  <si>
    <t>ลว 16/7/2567</t>
  </si>
  <si>
    <t>เลขที่ 49/47</t>
  </si>
  <si>
    <t>เลขที่ 49/48</t>
  </si>
  <si>
    <t>เลขที่ 49/49</t>
  </si>
  <si>
    <t>เลขที่ 49/50</t>
  </si>
  <si>
    <t>ร้าน คลินิกเกษตร</t>
  </si>
  <si>
    <t>เลขที่ 1/31</t>
  </si>
  <si>
    <t>5,880.00 บาท</t>
  </si>
  <si>
    <t>ลว 19/7/2567</t>
  </si>
  <si>
    <t>เลขที่ 50/42</t>
  </si>
  <si>
    <t>เลขที่ 9/22</t>
  </si>
  <si>
    <t>5,600.00 บาท</t>
  </si>
  <si>
    <t>ลว 23/7/2567</t>
  </si>
  <si>
    <t>เลขที่ 51/21</t>
  </si>
  <si>
    <t>เลขที่ 51/22</t>
  </si>
  <si>
    <t>เลขที่ 51/23</t>
  </si>
  <si>
    <t>เลขที่ 51/24</t>
  </si>
  <si>
    <t>เลขที่ 51/40</t>
  </si>
  <si>
    <t>2,445.00 บาท</t>
  </si>
  <si>
    <t>ลว 25/7/2567</t>
  </si>
  <si>
    <t>สีน้ำมัน</t>
  </si>
  <si>
    <t>เลขที่ 16/15</t>
  </si>
  <si>
    <t>490.00 บาท</t>
  </si>
  <si>
    <t>ลว 26/7/2567</t>
  </si>
  <si>
    <t>เลขที่ 18/29</t>
  </si>
  <si>
    <t>เลขที่ 1/32</t>
  </si>
  <si>
    <t>ลว 28/7/2567</t>
  </si>
  <si>
    <t>ค่าซ่อมแซมรถยนต์ตรวจการ</t>
  </si>
  <si>
    <t>ร้านชำนิการยาง</t>
  </si>
  <si>
    <t>เลขที่ 008/0370</t>
  </si>
  <si>
    <t>ลว 29/7/2567</t>
  </si>
  <si>
    <t>เลขที่ 52/41</t>
  </si>
  <si>
    <t>2,311.00 บาท</t>
  </si>
  <si>
    <t>ลว  30/7/2567</t>
  </si>
  <si>
    <t>เลขที่ 52/42</t>
  </si>
  <si>
    <t>ลว 30/7/2567</t>
  </si>
  <si>
    <t>เลขที่ 52/43</t>
  </si>
  <si>
    <t>583.00 บาท</t>
  </si>
  <si>
    <t>เลขที่ 52/44</t>
  </si>
  <si>
    <t>ค่าสารส้ม</t>
  </si>
  <si>
    <t>ลว 31/7/2567</t>
  </si>
  <si>
    <r>
      <rPr>
        <b/>
        <sz val="16"/>
        <rFont val="TH SarabunPSK"/>
        <family val="2"/>
      </rPr>
      <t xml:space="preserve"> สรุปผลการดำเนินการจัดซื้อจัดจ้างในรอบเดือน กรกฎาคม 2567</t>
    </r>
    <r>
      <rPr>
        <sz val="16"/>
        <rFont val="TH SarabunPSK"/>
        <family val="2"/>
      </rPr>
      <t xml:space="preserve">    </t>
    </r>
  </si>
  <si>
    <t>วันที่ 31 กรกฎาคม พ.ศ. 2567</t>
  </si>
  <si>
    <t>เลขที่ 1/20</t>
  </si>
  <si>
    <t>9,270.00 บาท</t>
  </si>
  <si>
    <t>ลว 23/06/2567</t>
  </si>
  <si>
    <t>ค่าตรายาง</t>
  </si>
  <si>
    <t>80.00 บาท</t>
  </si>
  <si>
    <t>กราฟฟิกอิมเมจ</t>
  </si>
  <si>
    <t>เลขที่ 27/09</t>
  </si>
  <si>
    <t>ลว 2/07/2567</t>
  </si>
  <si>
    <t>ค่าเครื่องเขียน</t>
  </si>
  <si>
    <t>เลขที่ OCT670700036</t>
  </si>
  <si>
    <t>เลขที่ TI5219K1335A-2407-000042</t>
  </si>
  <si>
    <t>ลว 3/07/2567</t>
  </si>
  <si>
    <t>เลขที่ TI5219K1335A-2407-000043</t>
  </si>
  <si>
    <t>ค่ากระจกบานเลื่อน</t>
  </si>
  <si>
    <t>9,000.00 บาท</t>
  </si>
  <si>
    <t>สุรเดชกระจก</t>
  </si>
  <si>
    <t>เลขที่ 27/3</t>
  </si>
  <si>
    <t>ลว 4/07/2567</t>
  </si>
  <si>
    <t>ค่าน้ำมันเชื้อเพลิงเครื่องตัดหญ้า</t>
  </si>
  <si>
    <t>1,192.20 บาท</t>
  </si>
  <si>
    <t>เลขที่ TI5219K1336A-2407-000124</t>
  </si>
  <si>
    <t>ลว 5/07/2567</t>
  </si>
  <si>
    <t>3,353.00 บาท</t>
  </si>
  <si>
    <t>เลขที่ TI5219K1336A-2407-000118</t>
  </si>
  <si>
    <t>ลว 9/07/2567</t>
  </si>
  <si>
    <t>ค่าเทปซิล</t>
  </si>
  <si>
    <t>975.00 บาท</t>
  </si>
  <si>
    <t>บ.สยามโกลบอลเฮ้า จำกัด</t>
  </si>
  <si>
    <t>เลขที่ GHUTCA08ACA-670709-0049</t>
  </si>
  <si>
    <t>ลว 10/07/2567</t>
  </si>
  <si>
    <t>1,944.74 บาท</t>
  </si>
  <si>
    <t>เลขที่ TXC19K-24070003</t>
  </si>
  <si>
    <t>ค่าป้าย</t>
  </si>
  <si>
    <t>จุฬาปริ้นท์</t>
  </si>
  <si>
    <t>เลขที่ 49/12</t>
  </si>
  <si>
    <t>ค่าอุปกรณ์ไฟฟ้า</t>
  </si>
  <si>
    <t>3,100.00 บาท</t>
  </si>
  <si>
    <t>เลขที่ 1/22</t>
  </si>
  <si>
    <t>เลขที่ TIO000016707000138</t>
  </si>
  <si>
    <t>ลว 15/07/2567</t>
  </si>
  <si>
    <t>446.00 บาท</t>
  </si>
  <si>
    <t>เลขที่ 1/7</t>
  </si>
  <si>
    <t>เลขที่ TI5219K1335A-2407-000217</t>
  </si>
  <si>
    <t>ลว 16/07/2567</t>
  </si>
  <si>
    <t>ลว 17/07/2567</t>
  </si>
  <si>
    <t>8,240.00 บาท</t>
  </si>
  <si>
    <t>ลว 19/07/2567</t>
  </si>
  <si>
    <t>เลขที่ TI5219K1335A-2407-000280</t>
  </si>
  <si>
    <t>ลว 22/07/2567</t>
  </si>
  <si>
    <t>เลขที่ TIO00016707000183</t>
  </si>
  <si>
    <t>เลขที่ TI5219K1335A-2407-000355</t>
  </si>
  <si>
    <t>ลว 27/07/2567</t>
  </si>
  <si>
    <t>เลขที่ TI5219K1335A-2407-000361</t>
  </si>
  <si>
    <t>ลว 28/07/2567</t>
  </si>
  <si>
    <t>เลขที่ TI5219K1335A-2407-000400</t>
  </si>
  <si>
    <t>ลว 31/07/2567</t>
  </si>
  <si>
    <t>วันที่   31  เดือน กรกฎาคม พ.ศ. 2567</t>
  </si>
  <si>
    <t>8,170.00 บาท</t>
  </si>
  <si>
    <t>ลว.29/6/2567</t>
  </si>
  <si>
    <t>ค่าน้ำมันเชื้อเพลิง - หล่อลื่น เครื่องสูบน้ำ</t>
  </si>
  <si>
    <t>1,179.00 บาท</t>
  </si>
  <si>
    <t>เลขที่ 46/24</t>
  </si>
  <si>
    <t>1236011</t>
  </si>
  <si>
    <t>ลว.1/7/2567</t>
  </si>
  <si>
    <t>ค่าน้ำมันเชื้อเพลิง - หล่อลื่น เครื่องตัดหญ้า</t>
  </si>
  <si>
    <t>เลขที่ 46/25</t>
  </si>
  <si>
    <t>เลขที่ 46/23</t>
  </si>
  <si>
    <t>3,076.00 บาท</t>
  </si>
  <si>
    <t>เลขที่ 46/26</t>
  </si>
  <si>
    <t>เลขที่ 46/19</t>
  </si>
  <si>
    <t>ค่าน้ำมันเชื้อเพลิง - หล่อลื่น รถจักรยานยนต์</t>
  </si>
  <si>
    <t>เลขที่ 46/22</t>
  </si>
  <si>
    <t>1 กฆ 1508 สท.</t>
  </si>
  <si>
    <t>เลขที่ 46/21</t>
  </si>
  <si>
    <t>800.00 บาท</t>
  </si>
  <si>
    <t>เลขที่ 29/5</t>
  </si>
  <si>
    <t>อุปกรณ์ซ่อมแซมระบบประปา</t>
  </si>
  <si>
    <t>3,400.00 บาท</t>
  </si>
  <si>
    <t>ชาญศักดิ์-มอเตอร์</t>
  </si>
  <si>
    <t>เลขที่ 34/1668</t>
  </si>
  <si>
    <t>ลว.2/7/2567.</t>
  </si>
  <si>
    <t>เลขที่ 46/34</t>
  </si>
  <si>
    <t>3ฒช. 4243 กทม.</t>
  </si>
  <si>
    <t>ลว.2/7/2567</t>
  </si>
  <si>
    <t>เลขที่ 007/0333</t>
  </si>
  <si>
    <t>ลว.3/7/2567</t>
  </si>
  <si>
    <t>เลขที่ 46/50</t>
  </si>
  <si>
    <t>เบ็ดเตล็ด</t>
  </si>
  <si>
    <t>1,500.00 บาท</t>
  </si>
  <si>
    <t>ศรีสัชสติ๊ก</t>
  </si>
  <si>
    <t>ลว.4/7/2567</t>
  </si>
  <si>
    <t>เลขที่ 29/10</t>
  </si>
  <si>
    <t>ค่าซ่อมแซม เครื่องปรับอากาศ</t>
  </si>
  <si>
    <t>เลขที่ 02/14</t>
  </si>
  <si>
    <t>1018753 T</t>
  </si>
  <si>
    <t>730.00 บาท</t>
  </si>
  <si>
    <t>เลขที่ 29/6</t>
  </si>
  <si>
    <t>ลว.5/7/2567</t>
  </si>
  <si>
    <t>ค่าน้ำมันเชื้อเพลิง - หล่อลื่น รถแทรกเตอร์ตีนตะขาบ</t>
  </si>
  <si>
    <t>เลขที่ 47/25</t>
  </si>
  <si>
    <t>1,876.00 บาท</t>
  </si>
  <si>
    <t>เลขที่ 47/24</t>
  </si>
  <si>
    <t>1,680.00 บาท</t>
  </si>
  <si>
    <t>เลขที่ -</t>
  </si>
  <si>
    <t>ลว.7/7/2567</t>
  </si>
  <si>
    <t>ค่าน้ำมันเชื้อเพลิง - หลิอลื่น รถยนต์</t>
  </si>
  <si>
    <t>เลขที่ 52/3</t>
  </si>
  <si>
    <t>นก 1751 ตาก</t>
  </si>
  <si>
    <t>ค่าซ่อมแซม แทร็กเตอร์ล้อยาง</t>
  </si>
  <si>
    <t>23,507.90 บาท</t>
  </si>
  <si>
    <t>เลขที่ 3/14</t>
  </si>
  <si>
    <t>ลว.8/7/2567</t>
  </si>
  <si>
    <t>เลขที่ 48/9</t>
  </si>
  <si>
    <t>ลว.9/1/2567</t>
  </si>
  <si>
    <t>เลขที่ 48/10</t>
  </si>
  <si>
    <t>ลว.9/7/2567</t>
  </si>
  <si>
    <t>เลขที่ 48/11</t>
  </si>
  <si>
    <t>ค่าซ่อมแซม รถยนต์</t>
  </si>
  <si>
    <t>ร้านแม่สินการยาง</t>
  </si>
  <si>
    <t>เลขที่ 3/18</t>
  </si>
  <si>
    <t>3 ฒช.4243 กทม.</t>
  </si>
  <si>
    <t>ลว.10/7/2567</t>
  </si>
  <si>
    <t>429.00 บาท</t>
  </si>
  <si>
    <t>เลขที่ 29/15</t>
  </si>
  <si>
    <t>ลว.11/7/2567</t>
  </si>
  <si>
    <t>เลขที่ 49/30</t>
  </si>
  <si>
    <t>ลว.15/7/2567</t>
  </si>
  <si>
    <t>เลขที่ 36700752</t>
  </si>
  <si>
    <t>ลว.16/7/2567</t>
  </si>
  <si>
    <t>ค่าน้ำมันเชื้อเพลิง - หลิอลื่น เครื่องสูบน้ำ</t>
  </si>
  <si>
    <t>1,182.00 บาท</t>
  </si>
  <si>
    <t>เลขที่ 50/4</t>
  </si>
  <si>
    <t>ค่าน้ำมันเชื้อเพลิง - หลิอลื่น เครื่องตัดหญ้า</t>
  </si>
  <si>
    <t>เลขที่ 50/3</t>
  </si>
  <si>
    <t>เลขที่ 50/5</t>
  </si>
  <si>
    <t>ค่าน้ำมันเชื้อเพลิง - หลิอลื่น รถจักรยานยนต์</t>
  </si>
  <si>
    <t>เลขที่ 50/6</t>
  </si>
  <si>
    <t>เลขที่ 50/7</t>
  </si>
  <si>
    <t>444.05 บาท</t>
  </si>
  <si>
    <t>สุภาพก่อสร้าง</t>
  </si>
  <si>
    <t>เลขที่ 033/1635</t>
  </si>
  <si>
    <t>ลวดข้าว สังกะสีแผ่นเรียบ</t>
  </si>
  <si>
    <t>645.00 บาท</t>
  </si>
  <si>
    <t>บ.สยามโกลบอลเฮ้าส์</t>
  </si>
  <si>
    <t>เลขที่ 0023</t>
  </si>
  <si>
    <t>หน้ากากครึ่งหน้า</t>
  </si>
  <si>
    <t>ลว.17/7/2567</t>
  </si>
  <si>
    <t>ค่าน้ำมันเชื้อเพลิง - หลิอลื่น รถกระบะเหล็ก</t>
  </si>
  <si>
    <t>เลขที่ 50/13</t>
  </si>
  <si>
    <t>เลขที่ 50/14</t>
  </si>
  <si>
    <t>3ตฒ 4243 กทม.</t>
  </si>
  <si>
    <t>9,340.00 บาท</t>
  </si>
  <si>
    <t>เลขที่ 50/37</t>
  </si>
  <si>
    <t>ลว.19/7/2567</t>
  </si>
  <si>
    <t>ลว.20/7/2567</t>
  </si>
  <si>
    <t>เลขที่ 29/41</t>
  </si>
  <si>
    <t>หลอดไฟ+แผงโซลาเซลล์</t>
  </si>
  <si>
    <t>เลขที่ 51/14</t>
  </si>
  <si>
    <t>ลว.22/7/2567</t>
  </si>
  <si>
    <t>9,450.00 บาท</t>
  </si>
  <si>
    <t>เลขที่ 29/35</t>
  </si>
  <si>
    <t>ปุ ยูเรีย</t>
  </si>
  <si>
    <t>ลว.23/7/2567</t>
  </si>
  <si>
    <t>เลขที่ 51/18</t>
  </si>
  <si>
    <t>เลขที่ 670700055</t>
  </si>
  <si>
    <t>ลว.24/7/2567</t>
  </si>
  <si>
    <t>ร้านเรืองสวรรค์</t>
  </si>
  <si>
    <t>เลขที่ 93/14</t>
  </si>
  <si>
    <t>พานพุ้ม</t>
  </si>
  <si>
    <t>96,674.50 บาท</t>
  </si>
  <si>
    <t>หจก.ยศสรัล</t>
  </si>
  <si>
    <t>เลขที่ 67072501</t>
  </si>
  <si>
    <t>ลว.25/07/2567</t>
  </si>
  <si>
    <t>เลขที่ 51/43</t>
  </si>
  <si>
    <t>ลว.25/7/2567</t>
  </si>
  <si>
    <t>เลขที่ 51/44</t>
  </si>
  <si>
    <t>เลขที่ 52/4</t>
  </si>
  <si>
    <t>ลว.26/7/2567</t>
  </si>
  <si>
    <t>วันที่   31  เดือน  กรกฎาคม  พ.ศ. 2567</t>
  </si>
  <si>
    <t>720.00 บาท</t>
  </si>
  <si>
    <t>เลขที่ 16/8</t>
  </si>
  <si>
    <t>เลขที่ 19/79</t>
  </si>
  <si>
    <t>1,967.00 บาท</t>
  </si>
  <si>
    <t>เลขที่ TI5204S1336B-2407-000076</t>
  </si>
  <si>
    <t>เลขที่ TI5204S1336B-2407-000077</t>
  </si>
  <si>
    <t>เลขที่ TI5204S1336B-2407-000078</t>
  </si>
  <si>
    <t>เลขที่ TI5204S1336B-2407-000116</t>
  </si>
  <si>
    <t>140.00 บาท</t>
  </si>
  <si>
    <t>ปวริศร์ โฮมช็อป</t>
  </si>
  <si>
    <t>เลขที่ B0109793</t>
  </si>
  <si>
    <t>เลขที่ B0109794</t>
  </si>
  <si>
    <t>ค่าดูแลบำรุงรักษารถยนต์</t>
  </si>
  <si>
    <t>114.00 บาท</t>
  </si>
  <si>
    <t>เลขที่ TI5204S1336B-2407-000223</t>
  </si>
  <si>
    <t>ลว 12/7/67</t>
  </si>
  <si>
    <t>เลขที่ TI5204S1336B-2407-000257</t>
  </si>
  <si>
    <t>เลขที่ TI5204S1336B-2407-000400</t>
  </si>
  <si>
    <t>ลว 19/7/67</t>
  </si>
  <si>
    <t>เลขที่ TI5204S1336B-2407-000401</t>
  </si>
  <si>
    <t>เลขที่ TI5204S1336B-2407-000402</t>
  </si>
  <si>
    <t>เลขที่ TI5204S1336B-2407-000440</t>
  </si>
  <si>
    <t>ลว 22/7/67</t>
  </si>
  <si>
    <t>1,972.00 บาท</t>
  </si>
  <si>
    <t>เลขที่ TI5219K1335A-2407-000279</t>
  </si>
  <si>
    <t>1,870.00 บาท</t>
  </si>
  <si>
    <t>เลขที่ 8/5</t>
  </si>
  <si>
    <t>ลว 26/7/67</t>
  </si>
  <si>
    <t>1,210.00 บาท</t>
  </si>
  <si>
    <t>เลขที่ 9/5</t>
  </si>
  <si>
    <t>ค่าดูแลบำรุงรักษารถแทรกเตอร์</t>
  </si>
  <si>
    <t>1,155.60 บาท</t>
  </si>
  <si>
    <t>เลขที่ lV6707P01000035</t>
  </si>
  <si>
    <t>เลขที่ TI5204S1336B-2407-000564</t>
  </si>
  <si>
    <t>เลขที่ TI5204S1336B-2407-000591</t>
  </si>
  <si>
    <t>ลว 29/7/67</t>
  </si>
  <si>
    <t>เลขที่ TI5204S1336B-2407-000592</t>
  </si>
  <si>
    <t>ค่าดูแลบำรุงรักษารถกระบะ 6 ล้อ</t>
  </si>
  <si>
    <t>ลว 30/7/67</t>
  </si>
  <si>
    <t>973.50 บาท</t>
  </si>
  <si>
    <t>เลขที่ TI5204S1336B-2407-000629</t>
  </si>
  <si>
    <t>ลว 31/7/67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</si>
</sst>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87" formatCode="[$-F800]dddd\,\ mmmm\ dd\,\ yyyy"/>
    <numFmt numFmtId="188" formatCode="#,##0.00_ ;\-#,##0.00\ "/>
    <numFmt numFmtId="189" formatCode="[$-D01041E]d\ mmmm\ yyyy;@"/>
    <numFmt numFmtId="190" formatCode="_-* #,##0.0_-;\-* #,##0.0_-;_-* &quot;-&quot;??_-;_-@_-"/>
    <numFmt numFmtId="191" formatCode="_ * #,##0.00_ ;_ * \-#,##0.00_ ;_ * &quot;-&quot;??_ ;_ @_ "/>
  </numFmts>
  <fonts count="6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AngsanaUPC"/>
      <family val="2"/>
      <charset val="222"/>
    </font>
    <font>
      <sz val="10"/>
      <name val="Arial"/>
      <family val="2"/>
    </font>
    <font>
      <sz val="10"/>
      <name val="Arial"/>
      <family val="2"/>
    </font>
    <font>
      <sz val="8"/>
      <name val="Tahoma"/>
      <family val="2"/>
      <charset val="222"/>
      <scheme val="minor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b/>
      <sz val="16"/>
      <name val="TH SarabunIT๙"/>
      <family val="2"/>
    </font>
    <font>
      <sz val="16"/>
      <color rgb="FFFF0000"/>
      <name val="TH SarabunIT๙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4"/>
      <name val="CordiaUPC"/>
      <family val="2"/>
      <charset val="222"/>
    </font>
    <font>
      <b/>
      <sz val="18"/>
      <color theme="1"/>
      <name val="TH SarabunIT๙"/>
      <family val="2"/>
    </font>
    <font>
      <sz val="18"/>
      <color theme="1"/>
      <name val="TH SarabunIT๙"/>
      <family val="2"/>
    </font>
    <font>
      <sz val="18"/>
      <name val="TH SarabunIT๙"/>
      <family val="2"/>
    </font>
    <font>
      <b/>
      <sz val="18"/>
      <name val="TH SarabunIT๙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sz val="1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1"/>
      <name val="Tahoma"/>
      <family val="2"/>
      <charset val="222"/>
      <scheme val="minor"/>
    </font>
    <font>
      <sz val="18"/>
      <color rgb="FFFF0000"/>
      <name val="Tahoma"/>
      <family val="2"/>
      <charset val="222"/>
      <scheme val="minor"/>
    </font>
    <font>
      <sz val="18"/>
      <name val="Tahoma"/>
      <family val="2"/>
      <charset val="222"/>
      <scheme val="minor"/>
    </font>
    <font>
      <sz val="18"/>
      <color rgb="FFFF0000"/>
      <name val="TH SarabunIT๙"/>
      <family val="2"/>
    </font>
    <font>
      <b/>
      <sz val="16"/>
      <name val="TH Niramit AS"/>
    </font>
    <font>
      <sz val="16"/>
      <name val="TH Niramit AS"/>
    </font>
    <font>
      <b/>
      <sz val="14"/>
      <name val="TH Niramit AS"/>
    </font>
    <font>
      <sz val="14"/>
      <name val="TH Niramit AS"/>
    </font>
    <font>
      <sz val="13"/>
      <name val="TH Niramit AS"/>
    </font>
    <font>
      <sz val="10"/>
      <name val="TH Niramit AS"/>
    </font>
    <font>
      <sz val="12"/>
      <name val="TH Niramit AS"/>
    </font>
    <font>
      <sz val="11"/>
      <name val="TH Niramit AS"/>
    </font>
    <font>
      <u/>
      <sz val="16"/>
      <color theme="10"/>
      <name val="AngsanaUPC"/>
      <family val="2"/>
      <charset val="222"/>
    </font>
    <font>
      <sz val="16"/>
      <name val="TH Sarabun New"/>
      <family val="2"/>
    </font>
    <font>
      <sz val="16"/>
      <color theme="1"/>
      <name val="TH Sarabun New"/>
      <family val="2"/>
    </font>
    <font>
      <sz val="14"/>
      <name val="TH Sarabun New"/>
      <family val="2"/>
    </font>
    <font>
      <sz val="12"/>
      <color theme="1"/>
      <name val="TH SarabunPSK"/>
      <family val="2"/>
    </font>
    <font>
      <sz val="14"/>
      <name val="TH SarabunIT๙"/>
      <family val="2"/>
    </font>
    <font>
      <sz val="14"/>
      <color theme="1"/>
      <name val="TH SarabunIT๙"/>
      <family val="2"/>
    </font>
    <font>
      <b/>
      <sz val="22"/>
      <color theme="1"/>
      <name val="TH SarabunIT๙"/>
      <family val="2"/>
    </font>
    <font>
      <sz val="18"/>
      <color theme="1"/>
      <name val="Tahoma"/>
      <family val="2"/>
      <charset val="222"/>
      <scheme val="minor"/>
    </font>
    <font>
      <sz val="10"/>
      <color theme="1"/>
      <name val="TH SarabunPSK"/>
      <family val="2"/>
    </font>
    <font>
      <b/>
      <sz val="10"/>
      <name val="TH SarabunPSK"/>
      <family val="2"/>
    </font>
    <font>
      <sz val="20"/>
      <color theme="1"/>
      <name val="TH SarabunIT๙"/>
      <family val="2"/>
    </font>
    <font>
      <b/>
      <sz val="20"/>
      <color theme="1"/>
      <name val="TH SarabunIT๙"/>
      <family val="2"/>
    </font>
    <font>
      <sz val="11"/>
      <name val="TH SarabunPSK"/>
      <family val="2"/>
    </font>
    <font>
      <sz val="14"/>
      <color rgb="FFFF0000"/>
      <name val="TH SarabunPSK"/>
      <family val="2"/>
    </font>
    <font>
      <b/>
      <sz val="14"/>
      <color theme="1"/>
      <name val="TH SarabunIT๙"/>
      <family val="2"/>
    </font>
    <font>
      <u/>
      <sz val="12"/>
      <name val="TH SarabunPSK"/>
      <family val="2"/>
    </font>
    <font>
      <sz val="13"/>
      <name val="TH SarabunPSK"/>
      <family val="2"/>
    </font>
    <font>
      <sz val="15"/>
      <name val="TH SarabunPSK"/>
      <family val="2"/>
    </font>
    <font>
      <sz val="10"/>
      <name val="Arial"/>
      <charset val="222"/>
    </font>
    <font>
      <sz val="11"/>
      <color theme="1"/>
      <name val="Tahoma"/>
      <family val="2"/>
      <scheme val="minor"/>
    </font>
    <font>
      <b/>
      <sz val="12"/>
      <color theme="1"/>
      <name val="TH SarabunPSK"/>
      <family val="2"/>
    </font>
    <font>
      <sz val="14"/>
      <color rgb="FFFF0000"/>
      <name val="TH SarabunIT๙"/>
      <family val="2"/>
    </font>
    <font>
      <b/>
      <sz val="11"/>
      <color indexed="81"/>
      <name val="Tahoma"/>
      <family val="2"/>
    </font>
    <font>
      <b/>
      <sz val="22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4" fillId="0" borderId="0"/>
    <xf numFmtId="0" fontId="14" fillId="0" borderId="0"/>
    <xf numFmtId="0" fontId="4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>
      <alignment vertical="center"/>
    </xf>
    <xf numFmtId="19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60" fillId="0" borderId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99">
    <xf numFmtId="0" fontId="0" fillId="0" borderId="0" xfId="0"/>
    <xf numFmtId="0" fontId="7" fillId="2" borderId="0" xfId="0" applyFont="1" applyFill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9" fontId="7" fillId="0" borderId="2" xfId="4" applyNumberFormat="1" applyFont="1" applyBorder="1" applyAlignment="1">
      <alignment horizontal="center" vertical="center" wrapText="1"/>
    </xf>
    <xf numFmtId="49" fontId="7" fillId="0" borderId="3" xfId="4" applyNumberFormat="1" applyFont="1" applyBorder="1" applyAlignment="1">
      <alignment horizontal="center" vertical="center" wrapText="1"/>
    </xf>
    <xf numFmtId="49" fontId="7" fillId="0" borderId="4" xfId="4" applyNumberFormat="1" applyFont="1" applyBorder="1" applyAlignment="1">
      <alignment horizontal="center" vertical="center" wrapText="1"/>
    </xf>
    <xf numFmtId="0" fontId="8" fillId="0" borderId="0" xfId="0" applyFont="1"/>
    <xf numFmtId="43" fontId="6" fillId="0" borderId="8" xfId="1" applyFont="1" applyBorder="1" applyAlignment="1">
      <alignment horizontal="right"/>
    </xf>
    <xf numFmtId="0" fontId="6" fillId="0" borderId="8" xfId="0" applyFont="1" applyBorder="1" applyAlignment="1">
      <alignment horizontal="center"/>
    </xf>
    <xf numFmtId="43" fontId="6" fillId="0" borderId="8" xfId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10" fillId="0" borderId="0" xfId="4" applyFont="1" applyAlignment="1">
      <alignment horizontal="left"/>
    </xf>
    <xf numFmtId="0" fontId="10" fillId="0" borderId="0" xfId="4" applyFont="1" applyAlignment="1">
      <alignment horizontal="center"/>
    </xf>
    <xf numFmtId="0" fontId="7" fillId="0" borderId="0" xfId="4" applyFont="1" applyAlignment="1">
      <alignment wrapText="1"/>
    </xf>
    <xf numFmtId="0" fontId="7" fillId="0" borderId="0" xfId="4" applyFont="1" applyAlignment="1">
      <alignment horizontal="left" wrapText="1"/>
    </xf>
    <xf numFmtId="49" fontId="7" fillId="0" borderId="0" xfId="4" applyNumberFormat="1" applyFont="1" applyAlignment="1">
      <alignment horizont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 shrinkToFit="1"/>
    </xf>
    <xf numFmtId="0" fontId="15" fillId="0" borderId="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49" fontId="15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wrapText="1" shrinkToFit="1"/>
    </xf>
    <xf numFmtId="49" fontId="17" fillId="0" borderId="1" xfId="0" applyNumberFormat="1" applyFont="1" applyBorder="1" applyAlignment="1">
      <alignment horizontal="center" vertical="center" shrinkToFit="1"/>
    </xf>
    <xf numFmtId="43" fontId="17" fillId="0" borderId="1" xfId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 shrinkToFit="1"/>
    </xf>
    <xf numFmtId="43" fontId="18" fillId="0" borderId="1" xfId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3" fontId="28" fillId="0" borderId="12" xfId="1" applyFont="1" applyFill="1" applyBorder="1"/>
    <xf numFmtId="0" fontId="28" fillId="0" borderId="12" xfId="0" applyFont="1" applyBorder="1"/>
    <xf numFmtId="0" fontId="28" fillId="0" borderId="12" xfId="0" applyFont="1" applyBorder="1" applyAlignment="1">
      <alignment horizontal="center"/>
    </xf>
    <xf numFmtId="0" fontId="28" fillId="0" borderId="11" xfId="0" applyFont="1" applyBorder="1"/>
    <xf numFmtId="0" fontId="28" fillId="0" borderId="19" xfId="0" applyFont="1" applyBorder="1"/>
    <xf numFmtId="0" fontId="28" fillId="0" borderId="13" xfId="0" applyFont="1" applyBorder="1"/>
    <xf numFmtId="43" fontId="28" fillId="0" borderId="13" xfId="1" applyFont="1" applyFill="1" applyBorder="1"/>
    <xf numFmtId="0" fontId="28" fillId="0" borderId="13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8" fillId="0" borderId="12" xfId="0" applyFont="1" applyBorder="1" applyAlignment="1">
      <alignment shrinkToFit="1"/>
    </xf>
    <xf numFmtId="2" fontId="12" fillId="0" borderId="2" xfId="1" applyNumberFormat="1" applyFont="1" applyFill="1" applyBorder="1" applyAlignment="1">
      <alignment horizontal="right"/>
    </xf>
    <xf numFmtId="43" fontId="12" fillId="0" borderId="2" xfId="1" applyFont="1" applyFill="1" applyBorder="1" applyAlignment="1">
      <alignment horizontal="center"/>
    </xf>
    <xf numFmtId="2" fontId="12" fillId="0" borderId="3" xfId="1" applyNumberFormat="1" applyFont="1" applyFill="1" applyBorder="1" applyAlignment="1">
      <alignment horizontal="right"/>
    </xf>
    <xf numFmtId="43" fontId="12" fillId="0" borderId="3" xfId="1" applyFont="1" applyFill="1" applyBorder="1" applyAlignment="1">
      <alignment horizontal="center"/>
    </xf>
    <xf numFmtId="2" fontId="12" fillId="0" borderId="4" xfId="1" applyNumberFormat="1" applyFont="1" applyFill="1" applyBorder="1" applyAlignment="1">
      <alignment horizontal="right"/>
    </xf>
    <xf numFmtId="43" fontId="12" fillId="0" borderId="4" xfId="1" applyFont="1" applyFill="1" applyBorder="1" applyAlignment="1">
      <alignment horizontal="center"/>
    </xf>
    <xf numFmtId="0" fontId="7" fillId="2" borderId="0" xfId="0" applyFont="1" applyFill="1"/>
    <xf numFmtId="43" fontId="7" fillId="2" borderId="0" xfId="1" applyFont="1" applyFill="1" applyAlignment="1">
      <alignment horizontal="center"/>
    </xf>
    <xf numFmtId="49" fontId="6" fillId="0" borderId="1" xfId="0" applyNumberFormat="1" applyFont="1" applyBorder="1" applyAlignment="1">
      <alignment horizontal="center" vertical="center" wrapText="1" shrinkToFit="1"/>
    </xf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 wrapText="1" shrinkToFit="1"/>
    </xf>
    <xf numFmtId="43" fontId="8" fillId="0" borderId="1" xfId="1" applyFont="1" applyBorder="1" applyAlignment="1">
      <alignment horizontal="right" vertical="center" wrapText="1"/>
    </xf>
    <xf numFmtId="43" fontId="8" fillId="0" borderId="1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left" vertical="top" wrapText="1"/>
    </xf>
    <xf numFmtId="43" fontId="7" fillId="0" borderId="2" xfId="1" applyFont="1" applyBorder="1" applyAlignment="1">
      <alignment horizontal="right" vertical="top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43" fontId="7" fillId="0" borderId="3" xfId="1" applyFont="1" applyBorder="1" applyAlignment="1">
      <alignment horizontal="right" vertical="top" wrapText="1"/>
    </xf>
    <xf numFmtId="43" fontId="7" fillId="0" borderId="3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43" fontId="7" fillId="0" borderId="4" xfId="1" applyFont="1" applyBorder="1" applyAlignment="1">
      <alignment horizontal="right" vertical="top" wrapText="1"/>
    </xf>
    <xf numFmtId="43" fontId="7" fillId="0" borderId="4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3" fontId="9" fillId="0" borderId="8" xfId="1" applyFont="1" applyBorder="1" applyAlignment="1">
      <alignment horizontal="right"/>
    </xf>
    <xf numFmtId="43" fontId="7" fillId="0" borderId="2" xfId="1" applyFont="1" applyBorder="1" applyAlignment="1">
      <alignment horizontal="center" vertical="top" wrapText="1"/>
    </xf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shrinkToFit="1"/>
    </xf>
    <xf numFmtId="0" fontId="30" fillId="0" borderId="0" xfId="0" applyFont="1" applyAlignment="1">
      <alignment horizontal="center"/>
    </xf>
    <xf numFmtId="0" fontId="32" fillId="0" borderId="0" xfId="0" applyFont="1"/>
    <xf numFmtId="0" fontId="12" fillId="0" borderId="0" xfId="0" applyFont="1" applyAlignment="1">
      <alignment horizontal="right"/>
    </xf>
    <xf numFmtId="49" fontId="12" fillId="0" borderId="0" xfId="0" applyNumberFormat="1" applyFont="1" applyAlignment="1">
      <alignment horizontal="center"/>
    </xf>
    <xf numFmtId="0" fontId="23" fillId="0" borderId="0" xfId="0" applyFont="1"/>
    <xf numFmtId="0" fontId="28" fillId="0" borderId="0" xfId="0" applyFont="1" applyAlignment="1">
      <alignment horizontal="center"/>
    </xf>
    <xf numFmtId="43" fontId="11" fillId="0" borderId="0" xfId="1" applyFont="1" applyFill="1" applyAlignment="1">
      <alignment horizontal="center"/>
    </xf>
    <xf numFmtId="49" fontId="7" fillId="0" borderId="0" xfId="4" applyNumberFormat="1" applyFont="1" applyAlignment="1">
      <alignment horizontal="left" wrapText="1"/>
    </xf>
    <xf numFmtId="49" fontId="7" fillId="0" borderId="0" xfId="4" applyNumberFormat="1" applyFont="1" applyAlignment="1">
      <alignment wrapText="1"/>
    </xf>
    <xf numFmtId="0" fontId="0" fillId="0" borderId="0" xfId="0" applyAlignment="1">
      <alignment vertical="center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49" fontId="15" fillId="0" borderId="1" xfId="0" applyNumberFormat="1" applyFont="1" applyBorder="1" applyAlignment="1">
      <alignment horizontal="center" vertical="center" wrapText="1"/>
    </xf>
    <xf numFmtId="0" fontId="29" fillId="2" borderId="0" xfId="0" applyFont="1" applyFill="1"/>
    <xf numFmtId="0" fontId="31" fillId="3" borderId="0" xfId="0" applyFont="1" applyFill="1"/>
    <xf numFmtId="4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shrinkToFit="1"/>
    </xf>
    <xf numFmtId="43" fontId="16" fillId="0" borderId="1" xfId="1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 shrinkToFit="1"/>
    </xf>
    <xf numFmtId="0" fontId="49" fillId="0" borderId="0" xfId="0" applyFont="1"/>
    <xf numFmtId="43" fontId="18" fillId="0" borderId="1" xfId="1" applyFont="1" applyFill="1" applyBorder="1" applyAlignment="1">
      <alignment horizontal="right" vertical="center"/>
    </xf>
    <xf numFmtId="188" fontId="18" fillId="0" borderId="1" xfId="1" applyNumberFormat="1" applyFont="1" applyFill="1" applyBorder="1" applyAlignment="1">
      <alignment horizontal="right" vertical="center"/>
    </xf>
    <xf numFmtId="0" fontId="50" fillId="0" borderId="0" xfId="0" applyFont="1"/>
    <xf numFmtId="0" fontId="52" fillId="0" borderId="0" xfId="0" applyFont="1"/>
    <xf numFmtId="0" fontId="0" fillId="3" borderId="0" xfId="0" applyFill="1"/>
    <xf numFmtId="0" fontId="8" fillId="0" borderId="10" xfId="0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center" vertical="center" wrapText="1"/>
    </xf>
    <xf numFmtId="0" fontId="56" fillId="0" borderId="0" xfId="4" applyFont="1"/>
    <xf numFmtId="189" fontId="11" fillId="0" borderId="0" xfId="0" applyNumberFormat="1" applyFont="1" applyAlignment="1">
      <alignment horizontal="center"/>
    </xf>
    <xf numFmtId="1" fontId="43" fillId="0" borderId="0" xfId="0" applyNumberFormat="1" applyFont="1"/>
    <xf numFmtId="0" fontId="45" fillId="0" borderId="0" xfId="0" applyFont="1"/>
    <xf numFmtId="0" fontId="7" fillId="0" borderId="2" xfId="0" applyFont="1" applyBorder="1" applyAlignment="1">
      <alignment horizontal="center" wrapText="1"/>
    </xf>
    <xf numFmtId="43" fontId="7" fillId="0" borderId="2" xfId="1" applyFont="1" applyBorder="1" applyAlignment="1">
      <alignment horizontal="right" wrapText="1"/>
    </xf>
    <xf numFmtId="49" fontId="7" fillId="0" borderId="2" xfId="4" applyNumberFormat="1" applyFont="1" applyBorder="1" applyAlignment="1">
      <alignment horizontal="center" wrapText="1"/>
    </xf>
    <xf numFmtId="0" fontId="7" fillId="2" borderId="0" xfId="0" applyFont="1" applyFill="1" applyAlignment="1"/>
    <xf numFmtId="0" fontId="29" fillId="3" borderId="0" xfId="0" applyFont="1" applyFill="1"/>
    <xf numFmtId="0" fontId="37" fillId="0" borderId="0" xfId="22" applyFont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59" fillId="0" borderId="2" xfId="0" applyFont="1" applyBorder="1" applyAlignment="1">
      <alignment horizontal="center"/>
    </xf>
    <xf numFmtId="0" fontId="58" fillId="0" borderId="16" xfId="0" applyFont="1" applyBorder="1" applyAlignment="1">
      <alignment horizontal="center"/>
    </xf>
    <xf numFmtId="0" fontId="12" fillId="2" borderId="2" xfId="0" applyFont="1" applyFill="1" applyBorder="1"/>
    <xf numFmtId="2" fontId="11" fillId="0" borderId="2" xfId="0" applyNumberFormat="1" applyFont="1" applyBorder="1" applyAlignment="1">
      <alignment horizontal="right"/>
    </xf>
    <xf numFmtId="49" fontId="13" fillId="0" borderId="16" xfId="0" applyNumberFormat="1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1" fillId="0" borderId="14" xfId="0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43" fontId="26" fillId="0" borderId="2" xfId="26" applyFont="1" applyBorder="1" applyAlignment="1">
      <alignment horizontal="right" vertical="center"/>
    </xf>
    <xf numFmtId="43" fontId="26" fillId="0" borderId="20" xfId="26" applyFont="1" applyBorder="1" applyAlignment="1">
      <alignment horizontal="center" vertical="center"/>
    </xf>
    <xf numFmtId="0" fontId="26" fillId="0" borderId="20" xfId="26" applyNumberFormat="1" applyFont="1" applyBorder="1" applyAlignment="1">
      <alignment horizontal="center" vertical="center"/>
    </xf>
    <xf numFmtId="43" fontId="26" fillId="0" borderId="3" xfId="26" applyFont="1" applyBorder="1" applyAlignment="1">
      <alignment horizontal="right" vertical="center"/>
    </xf>
    <xf numFmtId="43" fontId="26" fillId="0" borderId="0" xfId="26" applyFont="1" applyBorder="1" applyAlignment="1">
      <alignment horizontal="center" vertical="center"/>
    </xf>
    <xf numFmtId="0" fontId="26" fillId="0" borderId="0" xfId="26" applyNumberFormat="1" applyFont="1" applyBorder="1" applyAlignment="1">
      <alignment horizontal="center" vertical="center"/>
    </xf>
    <xf numFmtId="43" fontId="26" fillId="0" borderId="5" xfId="26" applyFont="1" applyBorder="1" applyAlignment="1">
      <alignment horizontal="center" vertical="center"/>
    </xf>
    <xf numFmtId="0" fontId="26" fillId="0" borderId="5" xfId="26" applyNumberFormat="1" applyFont="1" applyBorder="1" applyAlignment="1">
      <alignment horizontal="center" vertical="center"/>
    </xf>
    <xf numFmtId="43" fontId="26" fillId="0" borderId="4" xfId="26" applyFont="1" applyBorder="1" applyAlignment="1">
      <alignment horizontal="center" vertical="center"/>
    </xf>
    <xf numFmtId="0" fontId="7" fillId="0" borderId="10" xfId="29" applyNumberFormat="1" applyFont="1" applyBorder="1" applyAlignment="1">
      <alignment horizontal="left" wrapText="1"/>
    </xf>
    <xf numFmtId="43" fontId="7" fillId="0" borderId="17" xfId="29" applyFont="1" applyBorder="1" applyAlignment="1">
      <alignment horizontal="center" wrapText="1"/>
    </xf>
    <xf numFmtId="43" fontId="7" fillId="0" borderId="9" xfId="29" applyFont="1" applyBorder="1" applyAlignment="1">
      <alignment horizontal="center" wrapText="1"/>
    </xf>
    <xf numFmtId="0" fontId="7" fillId="0" borderId="0" xfId="29" applyNumberFormat="1" applyFont="1" applyBorder="1" applyAlignment="1">
      <alignment horizontal="left" wrapText="1"/>
    </xf>
    <xf numFmtId="43" fontId="7" fillId="0" borderId="0" xfId="29" applyFont="1" applyBorder="1" applyAlignment="1">
      <alignment horizontal="center" wrapText="1"/>
    </xf>
    <xf numFmtId="0" fontId="47" fillId="0" borderId="0" xfId="4" applyFont="1"/>
    <xf numFmtId="0" fontId="47" fillId="0" borderId="0" xfId="4" applyFont="1" applyAlignment="1">
      <alignment horizontal="center"/>
    </xf>
    <xf numFmtId="0" fontId="47" fillId="0" borderId="1" xfId="4" applyFont="1" applyBorder="1" applyAlignment="1">
      <alignment horizontal="center"/>
    </xf>
    <xf numFmtId="4" fontId="47" fillId="0" borderId="1" xfId="4" applyNumberFormat="1" applyFont="1" applyBorder="1" applyAlignment="1">
      <alignment vertical="center"/>
    </xf>
    <xf numFmtId="0" fontId="47" fillId="0" borderId="1" xfId="4" applyFont="1" applyBorder="1" applyAlignment="1">
      <alignment shrinkToFit="1"/>
    </xf>
    <xf numFmtId="189" fontId="46" fillId="0" borderId="1" xfId="4" applyNumberFormat="1" applyFont="1" applyBorder="1"/>
    <xf numFmtId="0" fontId="47" fillId="0" borderId="1" xfId="4" applyFont="1" applyBorder="1"/>
    <xf numFmtId="4" fontId="47" fillId="0" borderId="1" xfId="4" applyNumberFormat="1" applyFont="1" applyBorder="1" applyAlignment="1">
      <alignment horizontal="right"/>
    </xf>
    <xf numFmtId="189" fontId="47" fillId="0" borderId="1" xfId="4" applyNumberFormat="1" applyFont="1" applyBorder="1" applyAlignment="1">
      <alignment horizontal="center"/>
    </xf>
    <xf numFmtId="4" fontId="46" fillId="0" borderId="1" xfId="4" applyNumberFormat="1" applyFont="1" applyBorder="1" applyAlignment="1">
      <alignment vertical="center"/>
    </xf>
    <xf numFmtId="0" fontId="46" fillId="0" borderId="1" xfId="4" applyFont="1" applyBorder="1" applyAlignment="1">
      <alignment shrinkToFit="1"/>
    </xf>
    <xf numFmtId="0" fontId="46" fillId="0" borderId="1" xfId="4" applyFont="1" applyBorder="1" applyAlignment="1">
      <alignment horizontal="center"/>
    </xf>
    <xf numFmtId="0" fontId="46" fillId="0" borderId="1" xfId="4" applyFont="1" applyBorder="1"/>
    <xf numFmtId="4" fontId="46" fillId="0" borderId="1" xfId="4" applyNumberFormat="1" applyFont="1" applyBorder="1" applyAlignment="1">
      <alignment horizontal="right"/>
    </xf>
    <xf numFmtId="0" fontId="47" fillId="2" borderId="1" xfId="4" applyFont="1" applyFill="1" applyBorder="1" applyAlignment="1">
      <alignment shrinkToFit="1"/>
    </xf>
    <xf numFmtId="0" fontId="10" fillId="0" borderId="0" xfId="4" applyFont="1"/>
    <xf numFmtId="0" fontId="6" fillId="0" borderId="2" xfId="4" applyFont="1" applyBorder="1" applyAlignment="1">
      <alignment wrapText="1"/>
    </xf>
    <xf numFmtId="43" fontId="6" fillId="0" borderId="9" xfId="29" applyFont="1" applyBorder="1" applyAlignment="1">
      <alignment horizontal="center" wrapText="1"/>
    </xf>
    <xf numFmtId="0" fontId="6" fillId="0" borderId="2" xfId="4" applyFont="1" applyBorder="1" applyAlignment="1">
      <alignment horizontal="center" wrapText="1"/>
    </xf>
    <xf numFmtId="0" fontId="6" fillId="0" borderId="9" xfId="4" applyFont="1" applyBorder="1" applyAlignment="1">
      <alignment horizontal="left" wrapText="1"/>
    </xf>
    <xf numFmtId="0" fontId="6" fillId="0" borderId="3" xfId="4" applyFont="1" applyBorder="1" applyAlignment="1">
      <alignment wrapText="1"/>
    </xf>
    <xf numFmtId="0" fontId="6" fillId="0" borderId="10" xfId="4" applyFont="1" applyBorder="1" applyAlignment="1">
      <alignment horizontal="center" wrapText="1"/>
    </xf>
    <xf numFmtId="0" fontId="6" fillId="0" borderId="3" xfId="4" applyFont="1" applyBorder="1" applyAlignment="1">
      <alignment horizontal="center" wrapText="1"/>
    </xf>
    <xf numFmtId="0" fontId="6" fillId="0" borderId="10" xfId="4" applyFont="1" applyBorder="1" applyAlignment="1">
      <alignment horizontal="left" wrapText="1"/>
    </xf>
    <xf numFmtId="0" fontId="6" fillId="0" borderId="10" xfId="29" applyNumberFormat="1" applyFont="1" applyBorder="1" applyAlignment="1">
      <alignment horizontal="left" wrapText="1"/>
    </xf>
    <xf numFmtId="0" fontId="6" fillId="0" borderId="4" xfId="4" applyFont="1" applyBorder="1" applyAlignment="1">
      <alignment wrapText="1"/>
    </xf>
    <xf numFmtId="0" fontId="6" fillId="0" borderId="17" xfId="4" applyFont="1" applyBorder="1" applyAlignment="1">
      <alignment horizontal="center" wrapText="1"/>
    </xf>
    <xf numFmtId="0" fontId="6" fillId="0" borderId="4" xfId="4" applyFont="1" applyBorder="1" applyAlignment="1">
      <alignment horizontal="center" wrapText="1"/>
    </xf>
    <xf numFmtId="43" fontId="6" fillId="0" borderId="17" xfId="29" applyFont="1" applyBorder="1" applyAlignment="1">
      <alignment horizontal="center" wrapText="1"/>
    </xf>
    <xf numFmtId="0" fontId="12" fillId="0" borderId="0" xfId="0" applyFont="1"/>
    <xf numFmtId="0" fontId="28" fillId="0" borderId="0" xfId="0" applyFont="1"/>
    <xf numFmtId="0" fontId="20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/>
    </xf>
    <xf numFmtId="0" fontId="55" fillId="0" borderId="2" xfId="0" applyFont="1" applyBorder="1"/>
    <xf numFmtId="0" fontId="55" fillId="0" borderId="2" xfId="0" applyFont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14" fontId="55" fillId="0" borderId="1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4" xfId="0" applyFont="1" applyBorder="1"/>
    <xf numFmtId="0" fontId="55" fillId="0" borderId="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" xfId="0" applyFont="1" applyBorder="1"/>
    <xf numFmtId="0" fontId="13" fillId="0" borderId="16" xfId="0" applyFont="1" applyBorder="1" applyAlignment="1">
      <alignment horizontal="center"/>
    </xf>
    <xf numFmtId="14" fontId="13" fillId="0" borderId="14" xfId="0" applyNumberFormat="1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/>
    </xf>
    <xf numFmtId="0" fontId="22" fillId="0" borderId="2" xfId="0" applyFont="1" applyBorder="1"/>
    <xf numFmtId="0" fontId="22" fillId="0" borderId="16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3" xfId="0" applyFont="1" applyBorder="1"/>
    <xf numFmtId="14" fontId="22" fillId="0" borderId="14" xfId="0" applyNumberFormat="1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4" xfId="0" applyFont="1" applyBorder="1"/>
    <xf numFmtId="0" fontId="22" fillId="0" borderId="15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4" fontId="22" fillId="0" borderId="2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4" fontId="22" fillId="0" borderId="3" xfId="0" applyNumberFormat="1" applyFont="1" applyBorder="1" applyAlignment="1">
      <alignment horizontal="center"/>
    </xf>
    <xf numFmtId="4" fontId="22" fillId="0" borderId="4" xfId="0" applyNumberFormat="1" applyFont="1" applyBorder="1" applyAlignment="1">
      <alignment horizontal="center"/>
    </xf>
    <xf numFmtId="43" fontId="22" fillId="0" borderId="2" xfId="0" applyNumberFormat="1" applyFont="1" applyBorder="1" applyAlignment="1">
      <alignment horizontal="center"/>
    </xf>
    <xf numFmtId="0" fontId="45" fillId="0" borderId="16" xfId="0" applyFont="1" applyBorder="1" applyAlignment="1">
      <alignment horizontal="center"/>
    </xf>
    <xf numFmtId="0" fontId="54" fillId="0" borderId="2" xfId="0" applyFont="1" applyBorder="1"/>
    <xf numFmtId="43" fontId="22" fillId="0" borderId="4" xfId="0" applyNumberFormat="1" applyFont="1" applyBorder="1" applyAlignment="1">
      <alignment horizontal="center"/>
    </xf>
    <xf numFmtId="14" fontId="22" fillId="0" borderId="15" xfId="0" applyNumberFormat="1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14" fontId="45" fillId="0" borderId="14" xfId="0" applyNumberFormat="1" applyFont="1" applyBorder="1" applyAlignment="1">
      <alignment horizontal="center"/>
    </xf>
    <xf numFmtId="0" fontId="45" fillId="0" borderId="15" xfId="0" applyFont="1" applyBorder="1" applyAlignment="1">
      <alignment horizontal="center"/>
    </xf>
    <xf numFmtId="43" fontId="22" fillId="0" borderId="3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3" fontId="22" fillId="0" borderId="3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4" fontId="22" fillId="0" borderId="3" xfId="0" applyNumberFormat="1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4" fontId="22" fillId="0" borderId="14" xfId="0" applyNumberFormat="1" applyFont="1" applyBorder="1" applyAlignment="1">
      <alignment horizontal="center" vertical="center" wrapText="1"/>
    </xf>
    <xf numFmtId="14" fontId="22" fillId="0" borderId="15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4" fontId="22" fillId="0" borderId="14" xfId="0" applyNumberFormat="1" applyFont="1" applyBorder="1" applyAlignment="1">
      <alignment horizontal="center"/>
    </xf>
    <xf numFmtId="17" fontId="22" fillId="0" borderId="14" xfId="0" applyNumberFormat="1" applyFont="1" applyBorder="1" applyAlignment="1">
      <alignment horizontal="center"/>
    </xf>
    <xf numFmtId="14" fontId="22" fillId="0" borderId="4" xfId="0" applyNumberFormat="1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14" fontId="22" fillId="0" borderId="16" xfId="0" applyNumberFormat="1" applyFont="1" applyBorder="1" applyAlignment="1">
      <alignment horizontal="center" vertical="center" wrapText="1"/>
    </xf>
    <xf numFmtId="0" fontId="22" fillId="0" borderId="10" xfId="0" applyFont="1" applyBorder="1"/>
    <xf numFmtId="0" fontId="22" fillId="0" borderId="17" xfId="0" applyFont="1" applyBorder="1"/>
    <xf numFmtId="0" fontId="22" fillId="0" borderId="17" xfId="0" applyFont="1" applyBorder="1" applyAlignment="1">
      <alignment horizontal="center" vertical="center" wrapText="1"/>
    </xf>
    <xf numFmtId="0" fontId="22" fillId="0" borderId="9" xfId="0" applyFont="1" applyBorder="1"/>
    <xf numFmtId="0" fontId="28" fillId="0" borderId="10" xfId="0" applyFont="1" applyBorder="1"/>
    <xf numFmtId="0" fontId="22" fillId="0" borderId="2" xfId="0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57" fillId="0" borderId="4" xfId="0" applyFont="1" applyBorder="1"/>
    <xf numFmtId="0" fontId="57" fillId="0" borderId="4" xfId="0" applyFont="1" applyBorder="1" applyAlignment="1">
      <alignment horizontal="center" vertical="center" wrapText="1"/>
    </xf>
    <xf numFmtId="14" fontId="57" fillId="0" borderId="15" xfId="0" applyNumberFormat="1" applyFont="1" applyBorder="1" applyAlignment="1">
      <alignment horizontal="center" vertical="center" wrapText="1"/>
    </xf>
    <xf numFmtId="14" fontId="26" fillId="0" borderId="14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8" fillId="0" borderId="5" xfId="0" applyFont="1" applyBorder="1"/>
    <xf numFmtId="0" fontId="22" fillId="0" borderId="17" xfId="0" applyFont="1" applyBorder="1" applyAlignment="1">
      <alignment horizontal="center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9" fillId="0" borderId="4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top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49" fontId="11" fillId="0" borderId="3" xfId="0" applyNumberFormat="1" applyFont="1" applyBorder="1" applyAlignment="1">
      <alignment horizontal="left" vertical="top"/>
    </xf>
    <xf numFmtId="0" fontId="12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center" vertical="top"/>
    </xf>
    <xf numFmtId="0" fontId="12" fillId="0" borderId="3" xfId="0" applyFont="1" applyBorder="1"/>
    <xf numFmtId="0" fontId="11" fillId="0" borderId="4" xfId="0" applyFont="1" applyBorder="1" applyAlignment="1">
      <alignment vertical="top"/>
    </xf>
    <xf numFmtId="0" fontId="24" fillId="0" borderId="4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/>
    </xf>
    <xf numFmtId="0" fontId="12" fillId="0" borderId="4" xfId="0" applyFont="1" applyBorder="1" applyAlignment="1">
      <alignment vertical="top"/>
    </xf>
    <xf numFmtId="0" fontId="12" fillId="0" borderId="2" xfId="0" applyFont="1" applyBorder="1" applyAlignment="1">
      <alignment horizontal="left" vertical="center" wrapText="1"/>
    </xf>
    <xf numFmtId="0" fontId="12" fillId="0" borderId="10" xfId="0" applyFont="1" applyBorder="1"/>
    <xf numFmtId="0" fontId="28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vertical="top"/>
    </xf>
    <xf numFmtId="0" fontId="24" fillId="0" borderId="4" xfId="0" applyFont="1" applyBorder="1" applyAlignment="1">
      <alignment vertical="top"/>
    </xf>
    <xf numFmtId="0" fontId="24" fillId="0" borderId="3" xfId="0" applyFont="1" applyBorder="1" applyAlignment="1">
      <alignment vertical="top"/>
    </xf>
    <xf numFmtId="0" fontId="28" fillId="0" borderId="3" xfId="0" applyFont="1" applyBorder="1"/>
    <xf numFmtId="0" fontId="11" fillId="0" borderId="4" xfId="0" applyFont="1" applyBorder="1" applyAlignment="1">
      <alignment horizontal="left" vertical="center" wrapText="1"/>
    </xf>
    <xf numFmtId="0" fontId="11" fillId="0" borderId="3" xfId="0" quotePrefix="1" applyFont="1" applyBorder="1" applyAlignment="1">
      <alignment vertical="top"/>
    </xf>
    <xf numFmtId="0" fontId="11" fillId="0" borderId="4" xfId="0" quotePrefix="1" applyFont="1" applyBorder="1" applyAlignment="1">
      <alignment vertical="top"/>
    </xf>
    <xf numFmtId="0" fontId="11" fillId="0" borderId="2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43" fontId="42" fillId="0" borderId="0" xfId="36" applyFont="1"/>
    <xf numFmtId="43" fontId="42" fillId="0" borderId="1" xfId="36" applyFont="1" applyBorder="1" applyAlignment="1">
      <alignment horizontal="center" wrapText="1"/>
    </xf>
    <xf numFmtId="43" fontId="43" fillId="0" borderId="11" xfId="36" applyFont="1" applyBorder="1"/>
    <xf numFmtId="43" fontId="42" fillId="0" borderId="11" xfId="36" applyFont="1" applyBorder="1"/>
    <xf numFmtId="43" fontId="42" fillId="0" borderId="13" xfId="36" applyFont="1" applyBorder="1"/>
    <xf numFmtId="43" fontId="43" fillId="0" borderId="13" xfId="36" applyFont="1" applyBorder="1"/>
    <xf numFmtId="0" fontId="52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shrinkToFit="1"/>
    </xf>
    <xf numFmtId="0" fontId="7" fillId="0" borderId="0" xfId="0" applyFont="1"/>
    <xf numFmtId="49" fontId="7" fillId="0" borderId="2" xfId="0" applyNumberFormat="1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3" fontId="12" fillId="0" borderId="3" xfId="0" applyNumberFormat="1" applyFont="1" applyBorder="1" applyAlignment="1">
      <alignment horizontal="center"/>
    </xf>
    <xf numFmtId="14" fontId="12" fillId="0" borderId="1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3" fontId="12" fillId="0" borderId="14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43" fontId="12" fillId="0" borderId="2" xfId="0" applyNumberFormat="1" applyFont="1" applyBorder="1" applyAlignment="1">
      <alignment horizontal="right"/>
    </xf>
    <xf numFmtId="0" fontId="12" fillId="0" borderId="3" xfId="0" applyFont="1" applyBorder="1" applyAlignment="1">
      <alignment horizontal="left"/>
    </xf>
    <xf numFmtId="0" fontId="12" fillId="0" borderId="4" xfId="0" applyFont="1" applyBorder="1"/>
    <xf numFmtId="49" fontId="12" fillId="0" borderId="3" xfId="0" applyNumberFormat="1" applyFont="1" applyBorder="1" applyAlignment="1">
      <alignment horizontal="left"/>
    </xf>
    <xf numFmtId="0" fontId="23" fillId="0" borderId="3" xfId="0" applyFont="1" applyBorder="1" applyAlignment="1">
      <alignment horizontal="center" vertical="center" wrapText="1"/>
    </xf>
    <xf numFmtId="0" fontId="29" fillId="0" borderId="0" xfId="0" applyFont="1"/>
    <xf numFmtId="49" fontId="12" fillId="0" borderId="2" xfId="0" applyNumberFormat="1" applyFont="1" applyBorder="1" applyAlignment="1">
      <alignment horizontal="center"/>
    </xf>
    <xf numFmtId="49" fontId="12" fillId="0" borderId="3" xfId="0" applyNumberFormat="1" applyFont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43" fontId="12" fillId="0" borderId="3" xfId="0" applyNumberFormat="1" applyFont="1" applyBorder="1" applyAlignment="1">
      <alignment horizontal="right"/>
    </xf>
    <xf numFmtId="43" fontId="12" fillId="0" borderId="4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14" fontId="11" fillId="0" borderId="14" xfId="0" applyNumberFormat="1" applyFont="1" applyBorder="1" applyAlignment="1">
      <alignment horizontal="center"/>
    </xf>
    <xf numFmtId="1" fontId="12" fillId="0" borderId="0" xfId="0" quotePrefix="1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2" xfId="0" applyFont="1" applyBorder="1"/>
    <xf numFmtId="0" fontId="11" fillId="0" borderId="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11" fillId="0" borderId="15" xfId="0" applyFont="1" applyBorder="1" applyAlignment="1">
      <alignment horizontal="center"/>
    </xf>
    <xf numFmtId="1" fontId="11" fillId="0" borderId="0" xfId="0" quotePrefix="1" applyNumberFormat="1" applyFont="1" applyAlignment="1">
      <alignment horizontal="center"/>
    </xf>
    <xf numFmtId="0" fontId="11" fillId="0" borderId="0" xfId="0" applyFont="1"/>
    <xf numFmtId="0" fontId="11" fillId="0" borderId="16" xfId="0" applyFont="1" applyBorder="1" applyAlignment="1">
      <alignment horizontal="center"/>
    </xf>
    <xf numFmtId="0" fontId="11" fillId="0" borderId="3" xfId="0" applyFont="1" applyBorder="1"/>
    <xf numFmtId="0" fontId="11" fillId="0" borderId="4" xfId="0" applyFont="1" applyBorder="1"/>
    <xf numFmtId="0" fontId="13" fillId="0" borderId="3" xfId="0" applyFont="1" applyBorder="1"/>
    <xf numFmtId="0" fontId="13" fillId="0" borderId="4" xfId="0" applyFont="1" applyBorder="1"/>
    <xf numFmtId="0" fontId="11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0" xfId="0" applyFont="1" applyAlignment="1">
      <alignment horizontal="left"/>
    </xf>
    <xf numFmtId="14" fontId="11" fillId="0" borderId="0" xfId="0" applyNumberFormat="1" applyFont="1" applyAlignment="1">
      <alignment horizontal="left"/>
    </xf>
    <xf numFmtId="0" fontId="26" fillId="0" borderId="0" xfId="15" applyFont="1"/>
    <xf numFmtId="0" fontId="26" fillId="0" borderId="0" xfId="15" applyFont="1" applyAlignment="1">
      <alignment horizontal="right"/>
    </xf>
    <xf numFmtId="0" fontId="51" fillId="0" borderId="5" xfId="15" applyFont="1" applyBorder="1" applyAlignment="1">
      <alignment horizontal="center"/>
    </xf>
    <xf numFmtId="0" fontId="51" fillId="0" borderId="1" xfId="15" applyFont="1" applyBorder="1" applyAlignment="1">
      <alignment horizontal="center" vertical="center"/>
    </xf>
    <xf numFmtId="0" fontId="51" fillId="0" borderId="1" xfId="15" applyFont="1" applyBorder="1" applyAlignment="1">
      <alignment horizontal="center" vertical="center" wrapText="1"/>
    </xf>
    <xf numFmtId="0" fontId="26" fillId="0" borderId="9" xfId="15" applyFont="1" applyBorder="1" applyAlignment="1">
      <alignment horizontal="center" vertical="center"/>
    </xf>
    <xf numFmtId="187" fontId="26" fillId="0" borderId="2" xfId="15" applyNumberFormat="1" applyFont="1" applyBorder="1" applyAlignment="1">
      <alignment horizontal="center" vertical="center"/>
    </xf>
    <xf numFmtId="0" fontId="26" fillId="0" borderId="10" xfId="15" applyFont="1" applyBorder="1" applyAlignment="1">
      <alignment horizontal="center" vertical="center"/>
    </xf>
    <xf numFmtId="187" fontId="26" fillId="0" borderId="3" xfId="15" applyNumberFormat="1" applyFont="1" applyBorder="1" applyAlignment="1">
      <alignment horizontal="center" vertical="center"/>
    </xf>
    <xf numFmtId="0" fontId="26" fillId="0" borderId="17" xfId="15" applyFont="1" applyBorder="1" applyAlignment="1">
      <alignment horizontal="center" vertical="center"/>
    </xf>
    <xf numFmtId="187" fontId="26" fillId="0" borderId="4" xfId="15" applyNumberFormat="1" applyFont="1" applyBorder="1" applyAlignment="1">
      <alignment horizontal="center" vertical="center"/>
    </xf>
    <xf numFmtId="187" fontId="50" fillId="0" borderId="2" xfId="15" applyNumberFormat="1" applyFont="1" applyBorder="1" applyAlignment="1">
      <alignment horizontal="center" vertical="center"/>
    </xf>
    <xf numFmtId="0" fontId="6" fillId="0" borderId="2" xfId="4" applyFont="1" applyBorder="1" applyAlignment="1">
      <alignment horizontal="center"/>
    </xf>
    <xf numFmtId="0" fontId="7" fillId="0" borderId="9" xfId="4" applyFont="1" applyBorder="1" applyAlignment="1">
      <alignment vertical="top" wrapText="1"/>
    </xf>
    <xf numFmtId="0" fontId="6" fillId="0" borderId="3" xfId="4" applyFont="1" applyBorder="1" applyAlignment="1">
      <alignment horizontal="center"/>
    </xf>
    <xf numFmtId="0" fontId="7" fillId="0" borderId="10" xfId="4" applyFont="1" applyBorder="1" applyAlignment="1">
      <alignment vertical="top" wrapText="1"/>
    </xf>
    <xf numFmtId="0" fontId="6" fillId="0" borderId="4" xfId="4" applyFont="1" applyBorder="1" applyAlignment="1">
      <alignment horizontal="center"/>
    </xf>
    <xf numFmtId="0" fontId="47" fillId="0" borderId="9" xfId="4" applyFont="1" applyBorder="1" applyAlignment="1">
      <alignment vertical="top" wrapText="1"/>
    </xf>
    <xf numFmtId="0" fontId="47" fillId="0" borderId="10" xfId="4" applyFont="1" applyBorder="1" applyAlignment="1">
      <alignment vertical="top" wrapText="1"/>
    </xf>
    <xf numFmtId="0" fontId="7" fillId="0" borderId="9" xfId="19" applyFont="1" applyBorder="1" applyAlignment="1">
      <alignment vertical="top" wrapText="1"/>
    </xf>
    <xf numFmtId="0" fontId="7" fillId="0" borderId="2" xfId="4" applyFont="1" applyBorder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0" fontId="7" fillId="0" borderId="0" xfId="4" applyFont="1" applyAlignment="1">
      <alignment horizontal="left"/>
    </xf>
    <xf numFmtId="0" fontId="7" fillId="0" borderId="2" xfId="4" applyFont="1" applyBorder="1" applyAlignment="1">
      <alignment horizontal="center" vertical="center" shrinkToFit="1"/>
    </xf>
    <xf numFmtId="0" fontId="7" fillId="0" borderId="3" xfId="4" applyFont="1" applyBorder="1" applyAlignment="1">
      <alignment horizontal="center" vertical="center" shrinkToFit="1"/>
    </xf>
    <xf numFmtId="0" fontId="7" fillId="0" borderId="4" xfId="4" applyFont="1" applyBorder="1" applyAlignment="1">
      <alignment horizontal="center" vertical="center" shrinkToFit="1"/>
    </xf>
    <xf numFmtId="0" fontId="7" fillId="0" borderId="0" xfId="4" applyFont="1" applyAlignment="1">
      <alignment horizontal="center"/>
    </xf>
    <xf numFmtId="0" fontId="8" fillId="0" borderId="14" xfId="4" applyFont="1" applyBorder="1" applyAlignment="1">
      <alignment horizontal="center"/>
    </xf>
    <xf numFmtId="0" fontId="8" fillId="0" borderId="14" xfId="4" applyFont="1" applyBorder="1"/>
    <xf numFmtId="0" fontId="8" fillId="0" borderId="4" xfId="4" applyFont="1" applyBorder="1" applyAlignment="1">
      <alignment horizontal="center"/>
    </xf>
    <xf numFmtId="49" fontId="7" fillId="0" borderId="2" xfId="4" applyNumberFormat="1" applyFont="1" applyBorder="1" applyAlignment="1">
      <alignment horizontal="left" wrapText="1"/>
    </xf>
    <xf numFmtId="0" fontId="7" fillId="0" borderId="0" xfId="4" applyFont="1"/>
    <xf numFmtId="0" fontId="7" fillId="0" borderId="10" xfId="4" applyFont="1" applyBorder="1" applyAlignment="1">
      <alignment horizontal="left" wrapText="1"/>
    </xf>
    <xf numFmtId="0" fontId="7" fillId="0" borderId="0" xfId="4" applyFont="1" applyAlignment="1">
      <alignment horizontal="center" wrapText="1"/>
    </xf>
    <xf numFmtId="0" fontId="7" fillId="0" borderId="5" xfId="4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 wrapText="1"/>
    </xf>
    <xf numFmtId="0" fontId="7" fillId="0" borderId="9" xfId="4" applyFont="1" applyBorder="1" applyAlignment="1">
      <alignment horizontal="left" wrapText="1"/>
    </xf>
    <xf numFmtId="49" fontId="7" fillId="0" borderId="10" xfId="4" applyNumberFormat="1" applyFont="1" applyBorder="1" applyAlignment="1">
      <alignment horizontal="left" wrapText="1"/>
    </xf>
    <xf numFmtId="49" fontId="7" fillId="0" borderId="10" xfId="4" applyNumberFormat="1" applyFont="1" applyBorder="1" applyAlignment="1">
      <alignment wrapText="1"/>
    </xf>
    <xf numFmtId="49" fontId="7" fillId="0" borderId="10" xfId="4" applyNumberFormat="1" applyFont="1" applyBorder="1" applyAlignment="1">
      <alignment horizontal="center" wrapText="1"/>
    </xf>
    <xf numFmtId="49" fontId="7" fillId="0" borderId="17" xfId="4" applyNumberFormat="1" applyFont="1" applyBorder="1" applyAlignment="1">
      <alignment horizontal="center" wrapText="1"/>
    </xf>
    <xf numFmtId="0" fontId="7" fillId="0" borderId="10" xfId="4" applyFont="1" applyBorder="1" applyAlignment="1">
      <alignment horizontal="left"/>
    </xf>
    <xf numFmtId="49" fontId="7" fillId="0" borderId="0" xfId="4" applyNumberFormat="1" applyFont="1"/>
    <xf numFmtId="49" fontId="7" fillId="0" borderId="9" xfId="4" applyNumberFormat="1" applyFont="1" applyBorder="1" applyAlignment="1">
      <alignment horizontal="left" wrapText="1"/>
    </xf>
    <xf numFmtId="0" fontId="0" fillId="0" borderId="0" xfId="0"/>
    <xf numFmtId="0" fontId="8" fillId="0" borderId="1" xfId="4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 wrapText="1"/>
    </xf>
    <xf numFmtId="0" fontId="7" fillId="0" borderId="0" xfId="4" applyFont="1" applyAlignment="1">
      <alignment horizontal="right" vertical="center"/>
    </xf>
    <xf numFmtId="0" fontId="7" fillId="0" borderId="2" xfId="4" applyFont="1" applyBorder="1" applyAlignment="1">
      <alignment wrapText="1"/>
    </xf>
    <xf numFmtId="0" fontId="7" fillId="0" borderId="2" xfId="4" applyFont="1" applyBorder="1" applyAlignment="1">
      <alignment horizontal="center" wrapText="1"/>
    </xf>
    <xf numFmtId="49" fontId="7" fillId="0" borderId="3" xfId="4" applyNumberFormat="1" applyFont="1" applyBorder="1" applyAlignment="1">
      <alignment horizontal="left" wrapText="1"/>
    </xf>
    <xf numFmtId="43" fontId="7" fillId="0" borderId="0" xfId="4" applyNumberFormat="1" applyFont="1"/>
    <xf numFmtId="0" fontId="7" fillId="0" borderId="3" xfId="4" applyFont="1" applyBorder="1" applyAlignment="1">
      <alignment wrapText="1"/>
    </xf>
    <xf numFmtId="0" fontId="7" fillId="0" borderId="3" xfId="4" applyFont="1" applyBorder="1" applyAlignment="1">
      <alignment horizontal="center" wrapText="1"/>
    </xf>
    <xf numFmtId="49" fontId="7" fillId="0" borderId="3" xfId="4" applyNumberFormat="1" applyFont="1" applyBorder="1" applyAlignment="1">
      <alignment wrapText="1"/>
    </xf>
    <xf numFmtId="49" fontId="7" fillId="0" borderId="3" xfId="4" applyNumberFormat="1" applyFont="1" applyBorder="1" applyAlignment="1">
      <alignment horizontal="center" wrapText="1"/>
    </xf>
    <xf numFmtId="0" fontId="7" fillId="0" borderId="4" xfId="4" applyFont="1" applyBorder="1" applyAlignment="1">
      <alignment wrapText="1"/>
    </xf>
    <xf numFmtId="0" fontId="7" fillId="0" borderId="4" xfId="4" applyFont="1" applyBorder="1" applyAlignment="1">
      <alignment horizontal="center" wrapText="1"/>
    </xf>
    <xf numFmtId="49" fontId="7" fillId="0" borderId="4" xfId="4" applyNumberFormat="1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/>
    </xf>
    <xf numFmtId="0" fontId="7" fillId="0" borderId="10" xfId="4" applyFont="1" applyBorder="1" applyAlignment="1">
      <alignment horizontal="center" wrapText="1"/>
    </xf>
    <xf numFmtId="0" fontId="7" fillId="0" borderId="17" xfId="4" applyFont="1" applyBorder="1" applyAlignment="1">
      <alignment horizontal="center" wrapText="1"/>
    </xf>
    <xf numFmtId="0" fontId="7" fillId="0" borderId="0" xfId="4" applyFont="1" applyAlignment="1">
      <alignment horizontal="right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4" xfId="4" applyFont="1" applyBorder="1" applyAlignment="1">
      <alignment horizontal="center"/>
    </xf>
    <xf numFmtId="0" fontId="7" fillId="0" borderId="9" xfId="4" applyFont="1" applyBorder="1" applyAlignment="1">
      <alignment horizontal="center" wrapText="1"/>
    </xf>
    <xf numFmtId="0" fontId="7" fillId="0" borderId="14" xfId="4" applyFont="1" applyBorder="1" applyAlignment="1">
      <alignment horizontal="center" wrapText="1"/>
    </xf>
    <xf numFmtId="0" fontId="8" fillId="0" borderId="7" xfId="4" applyFont="1" applyBorder="1" applyAlignment="1">
      <alignment horizontal="center" vertical="center" wrapText="1"/>
    </xf>
    <xf numFmtId="0" fontId="7" fillId="0" borderId="16" xfId="4" applyFont="1" applyBorder="1" applyAlignment="1">
      <alignment horizontal="center" wrapText="1"/>
    </xf>
    <xf numFmtId="0" fontId="7" fillId="0" borderId="15" xfId="4" applyFont="1" applyBorder="1" applyAlignment="1">
      <alignment horizontal="center" wrapText="1"/>
    </xf>
    <xf numFmtId="0" fontId="7" fillId="0" borderId="3" xfId="4" applyFont="1" applyBorder="1" applyAlignment="1">
      <alignment horizontal="left" wrapText="1"/>
    </xf>
    <xf numFmtId="0" fontId="7" fillId="0" borderId="2" xfId="0" applyFont="1" applyBorder="1" applyAlignment="1">
      <alignment wrapText="1"/>
    </xf>
    <xf numFmtId="43" fontId="25" fillId="0" borderId="6" xfId="1" applyFont="1" applyBorder="1" applyAlignment="1">
      <alignment horizontal="center" vertical="center" wrapText="1"/>
    </xf>
    <xf numFmtId="43" fontId="11" fillId="0" borderId="2" xfId="1" applyFont="1" applyBorder="1" applyAlignment="1">
      <alignment horizontal="right"/>
    </xf>
    <xf numFmtId="43" fontId="11" fillId="0" borderId="4" xfId="1" applyFont="1" applyBorder="1" applyAlignment="1">
      <alignment horizontal="center"/>
    </xf>
    <xf numFmtId="43" fontId="11" fillId="0" borderId="2" xfId="1" applyFont="1" applyBorder="1" applyAlignment="1">
      <alignment horizontal="center"/>
    </xf>
    <xf numFmtId="43" fontId="12" fillId="0" borderId="2" xfId="1" applyFont="1" applyBorder="1" applyAlignment="1">
      <alignment horizontal="right"/>
    </xf>
    <xf numFmtId="43" fontId="12" fillId="0" borderId="4" xfId="1" applyFont="1" applyBorder="1" applyAlignment="1">
      <alignment horizontal="center"/>
    </xf>
    <xf numFmtId="0" fontId="8" fillId="0" borderId="2" xfId="4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6" fillId="0" borderId="2" xfId="15" applyFont="1" applyBorder="1" applyAlignment="1">
      <alignment horizontal="center" vertical="center"/>
    </xf>
    <xf numFmtId="0" fontId="26" fillId="0" borderId="3" xfId="15" applyFont="1" applyBorder="1" applyAlignment="1">
      <alignment horizontal="center" vertical="center"/>
    </xf>
    <xf numFmtId="0" fontId="26" fillId="0" borderId="4" xfId="15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49" fontId="23" fillId="0" borderId="4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left" wrapText="1"/>
    </xf>
    <xf numFmtId="43" fontId="7" fillId="0" borderId="0" xfId="1" applyFont="1"/>
    <xf numFmtId="43" fontId="8" fillId="0" borderId="6" xfId="1" applyFont="1" applyBorder="1" applyAlignment="1">
      <alignment horizontal="center" vertical="center"/>
    </xf>
    <xf numFmtId="43" fontId="7" fillId="0" borderId="9" xfId="1" applyFont="1" applyBorder="1" applyAlignment="1">
      <alignment horizontal="center" wrapText="1"/>
    </xf>
    <xf numFmtId="43" fontId="7" fillId="0" borderId="10" xfId="1" applyFont="1" applyBorder="1" applyAlignment="1">
      <alignment horizontal="center" wrapText="1"/>
    </xf>
    <xf numFmtId="0" fontId="7" fillId="0" borderId="3" xfId="29" applyNumberFormat="1" applyFont="1" applyBorder="1" applyAlignment="1">
      <alignment horizontal="left" wrapText="1"/>
    </xf>
    <xf numFmtId="43" fontId="7" fillId="0" borderId="17" xfId="1" applyFont="1" applyBorder="1" applyAlignment="1">
      <alignment horizontal="center" wrapText="1"/>
    </xf>
    <xf numFmtId="43" fontId="7" fillId="0" borderId="4" xfId="1" applyFont="1" applyBorder="1" applyAlignment="1">
      <alignment horizontal="center" wrapText="1"/>
    </xf>
    <xf numFmtId="0" fontId="6" fillId="0" borderId="2" xfId="0" applyFont="1" applyBorder="1"/>
    <xf numFmtId="43" fontId="7" fillId="0" borderId="0" xfId="1" applyFont="1" applyBorder="1" applyAlignment="1">
      <alignment horizontal="center" wrapText="1"/>
    </xf>
    <xf numFmtId="43" fontId="7" fillId="0" borderId="5" xfId="1" applyFont="1" applyBorder="1" applyAlignment="1">
      <alignment horizontal="center" wrapText="1"/>
    </xf>
    <xf numFmtId="0" fontId="62" fillId="0" borderId="0" xfId="0" applyFont="1"/>
    <xf numFmtId="0" fontId="62" fillId="0" borderId="0" xfId="0" applyFont="1" applyAlignment="1">
      <alignment horizontal="left"/>
    </xf>
    <xf numFmtId="0" fontId="62" fillId="0" borderId="0" xfId="0" applyFont="1" applyAlignment="1">
      <alignment horizontal="center"/>
    </xf>
    <xf numFmtId="189" fontId="62" fillId="0" borderId="0" xfId="0" applyNumberFormat="1" applyFont="1"/>
    <xf numFmtId="189" fontId="27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43" fontId="28" fillId="0" borderId="1" xfId="1" applyFont="1" applyBorder="1" applyAlignment="1">
      <alignment vertical="center" wrapText="1"/>
    </xf>
    <xf numFmtId="0" fontId="13" fillId="0" borderId="1" xfId="0" applyFont="1" applyBorder="1" applyAlignment="1">
      <alignment horizontal="center"/>
    </xf>
    <xf numFmtId="189" fontId="28" fillId="0" borderId="1" xfId="0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189" fontId="28" fillId="0" borderId="1" xfId="0" applyNumberFormat="1" applyFont="1" applyBorder="1" applyAlignment="1">
      <alignment horizontal="center" vertical="center" wrapText="1"/>
    </xf>
    <xf numFmtId="43" fontId="28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43" fontId="28" fillId="0" borderId="0" xfId="1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4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189" fontId="45" fillId="0" borderId="0" xfId="0" applyNumberFormat="1" applyFont="1"/>
    <xf numFmtId="43" fontId="7" fillId="0" borderId="20" xfId="29" applyFont="1" applyBorder="1" applyAlignment="1">
      <alignment horizontal="center" wrapText="1"/>
    </xf>
    <xf numFmtId="43" fontId="7" fillId="0" borderId="9" xfId="29" applyFont="1" applyBorder="1" applyAlignment="1">
      <alignment wrapText="1"/>
    </xf>
    <xf numFmtId="0" fontId="47" fillId="2" borderId="0" xfId="4" applyFont="1" applyFill="1"/>
    <xf numFmtId="0" fontId="47" fillId="0" borderId="0" xfId="4" applyFont="1" applyAlignment="1">
      <alignment horizontal="right"/>
    </xf>
    <xf numFmtId="0" fontId="56" fillId="0" borderId="0" xfId="4" applyFont="1" applyAlignment="1">
      <alignment vertical="center" wrapText="1"/>
    </xf>
    <xf numFmtId="0" fontId="47" fillId="0" borderId="1" xfId="4" applyFont="1" applyBorder="1" applyAlignment="1">
      <alignment vertical="center"/>
    </xf>
    <xf numFmtId="0" fontId="47" fillId="0" borderId="20" xfId="4" applyFont="1" applyBorder="1"/>
    <xf numFmtId="0" fontId="47" fillId="0" borderId="3" xfId="4" applyFont="1" applyBorder="1"/>
    <xf numFmtId="43" fontId="25" fillId="0" borderId="6" xfId="1" applyFont="1" applyFill="1" applyBorder="1" applyAlignment="1">
      <alignment horizontal="center" vertical="center" wrapText="1"/>
    </xf>
    <xf numFmtId="189" fontId="25" fillId="0" borderId="1" xfId="0" applyNumberFormat="1" applyFont="1" applyBorder="1" applyAlignment="1">
      <alignment horizontal="center" vertical="center" wrapText="1"/>
    </xf>
    <xf numFmtId="189" fontId="11" fillId="0" borderId="16" xfId="0" applyNumberFormat="1" applyFont="1" applyBorder="1" applyAlignment="1">
      <alignment horizontal="center"/>
    </xf>
    <xf numFmtId="189" fontId="11" fillId="0" borderId="14" xfId="0" quotePrefix="1" applyNumberFormat="1" applyFont="1" applyBorder="1" applyAlignment="1">
      <alignment horizontal="center"/>
    </xf>
    <xf numFmtId="189" fontId="11" fillId="0" borderId="15" xfId="0" applyNumberFormat="1" applyFont="1" applyBorder="1" applyAlignment="1">
      <alignment horizontal="center"/>
    </xf>
    <xf numFmtId="0" fontId="11" fillId="0" borderId="15" xfId="0" applyFont="1" applyBorder="1"/>
    <xf numFmtId="0" fontId="11" fillId="0" borderId="14" xfId="0" applyFont="1" applyBorder="1" applyAlignment="1">
      <alignment horizontal="center"/>
    </xf>
    <xf numFmtId="0" fontId="11" fillId="0" borderId="16" xfId="0" applyFont="1" applyBorder="1"/>
    <xf numFmtId="0" fontId="11" fillId="0" borderId="14" xfId="0" applyFont="1" applyBorder="1"/>
    <xf numFmtId="43" fontId="47" fillId="0" borderId="17" xfId="29" applyFont="1" applyBorder="1" applyAlignment="1">
      <alignment horizontal="center" wrapText="1"/>
    </xf>
    <xf numFmtId="0" fontId="7" fillId="0" borderId="10" xfId="29" applyNumberFormat="1" applyFont="1" applyBorder="1" applyAlignment="1">
      <alignment horizontal="left" vertical="center" wrapText="1"/>
    </xf>
    <xf numFmtId="190" fontId="7" fillId="0" borderId="17" xfId="29" applyNumberFormat="1" applyFont="1" applyBorder="1" applyAlignment="1">
      <alignment horizontal="center" wrapText="1"/>
    </xf>
    <xf numFmtId="0" fontId="8" fillId="0" borderId="1" xfId="4" applyFont="1" applyBorder="1" applyAlignment="1">
      <alignment horizontal="right" vertical="center" wrapText="1"/>
    </xf>
    <xf numFmtId="43" fontId="7" fillId="0" borderId="20" xfId="29" applyFont="1" applyFill="1" applyBorder="1" applyAlignment="1">
      <alignment horizontal="center" wrapText="1"/>
    </xf>
    <xf numFmtId="43" fontId="7" fillId="0" borderId="9" xfId="29" applyFont="1" applyFill="1" applyBorder="1" applyAlignment="1">
      <alignment horizontal="center" wrapText="1"/>
    </xf>
    <xf numFmtId="0" fontId="7" fillId="0" borderId="2" xfId="4" applyFont="1" applyBorder="1" applyAlignment="1">
      <alignment horizontal="right" wrapText="1"/>
    </xf>
    <xf numFmtId="0" fontId="7" fillId="0" borderId="3" xfId="4" applyFont="1" applyBorder="1" applyAlignment="1">
      <alignment horizontal="right" wrapText="1"/>
    </xf>
    <xf numFmtId="0" fontId="7" fillId="0" borderId="4" xfId="4" applyFont="1" applyBorder="1" applyAlignment="1">
      <alignment horizontal="right" wrapText="1"/>
    </xf>
    <xf numFmtId="0" fontId="6" fillId="0" borderId="2" xfId="4" applyFont="1" applyBorder="1" applyAlignment="1">
      <alignment horizontal="center" vertical="center"/>
    </xf>
    <xf numFmtId="43" fontId="6" fillId="0" borderId="20" xfId="29" applyFont="1" applyFill="1" applyBorder="1" applyAlignment="1">
      <alignment horizontal="center" wrapText="1"/>
    </xf>
    <xf numFmtId="43" fontId="6" fillId="0" borderId="9" xfId="29" applyFont="1" applyFill="1" applyBorder="1" applyAlignment="1">
      <alignment horizontal="center" wrapText="1"/>
    </xf>
    <xf numFmtId="0" fontId="6" fillId="0" borderId="2" xfId="4" applyFont="1" applyBorder="1" applyAlignment="1">
      <alignment horizontal="right" wrapText="1"/>
    </xf>
    <xf numFmtId="49" fontId="6" fillId="0" borderId="2" xfId="4" applyNumberFormat="1" applyFont="1" applyBorder="1" applyAlignment="1">
      <alignment horizontal="left" wrapText="1"/>
    </xf>
    <xf numFmtId="0" fontId="6" fillId="0" borderId="0" xfId="4" applyFont="1"/>
    <xf numFmtId="0" fontId="6" fillId="0" borderId="3" xfId="4" applyFont="1" applyBorder="1" applyAlignment="1">
      <alignment horizontal="center" vertical="center"/>
    </xf>
    <xf numFmtId="0" fontId="6" fillId="0" borderId="0" xfId="4" applyFont="1" applyAlignment="1">
      <alignment horizontal="center" wrapText="1"/>
    </xf>
    <xf numFmtId="0" fontId="6" fillId="0" borderId="3" xfId="4" applyFont="1" applyBorder="1" applyAlignment="1">
      <alignment horizontal="right" wrapText="1"/>
    </xf>
    <xf numFmtId="49" fontId="6" fillId="0" borderId="3" xfId="4" applyNumberFormat="1" applyFont="1" applyBorder="1" applyAlignment="1">
      <alignment wrapText="1"/>
    </xf>
    <xf numFmtId="49" fontId="6" fillId="0" borderId="3" xfId="4" applyNumberFormat="1" applyFont="1" applyBorder="1" applyAlignment="1">
      <alignment horizontal="left" wrapText="1"/>
    </xf>
    <xf numFmtId="49" fontId="6" fillId="0" borderId="3" xfId="4" applyNumberFormat="1" applyFont="1" applyBorder="1" applyAlignment="1">
      <alignment horizontal="center" wrapText="1"/>
    </xf>
    <xf numFmtId="0" fontId="6" fillId="0" borderId="4" xfId="4" applyFont="1" applyBorder="1" applyAlignment="1">
      <alignment horizontal="center" vertical="center"/>
    </xf>
    <xf numFmtId="0" fontId="6" fillId="0" borderId="5" xfId="4" applyFont="1" applyBorder="1" applyAlignment="1">
      <alignment horizontal="center" wrapText="1"/>
    </xf>
    <xf numFmtId="0" fontId="6" fillId="0" borderId="4" xfId="4" applyFont="1" applyBorder="1" applyAlignment="1">
      <alignment horizontal="right" wrapText="1"/>
    </xf>
    <xf numFmtId="49" fontId="6" fillId="0" borderId="4" xfId="4" applyNumberFormat="1" applyFont="1" applyBorder="1" applyAlignment="1">
      <alignment horizontal="center" wrapText="1"/>
    </xf>
    <xf numFmtId="0" fontId="7" fillId="0" borderId="10" xfId="29" applyNumberFormat="1" applyFont="1" applyFill="1" applyBorder="1" applyAlignment="1">
      <alignment horizontal="left" wrapText="1"/>
    </xf>
    <xf numFmtId="43" fontId="7" fillId="0" borderId="17" xfId="29" applyFont="1" applyFill="1" applyBorder="1" applyAlignment="1">
      <alignment horizontal="center" wrapText="1"/>
    </xf>
    <xf numFmtId="0" fontId="10" fillId="0" borderId="0" xfId="4" applyFont="1" applyAlignment="1">
      <alignment horizontal="right"/>
    </xf>
    <xf numFmtId="0" fontId="6" fillId="2" borderId="0" xfId="4" applyFont="1" applyFill="1" applyAlignment="1">
      <alignment vertical="center"/>
    </xf>
    <xf numFmtId="43" fontId="6" fillId="2" borderId="0" xfId="1" applyFont="1" applyFill="1" applyAlignment="1">
      <alignment vertical="center"/>
    </xf>
    <xf numFmtId="43" fontId="6" fillId="2" borderId="0" xfId="1" applyFont="1" applyFill="1" applyAlignment="1">
      <alignment horizontal="left" vertical="center"/>
    </xf>
    <xf numFmtId="0" fontId="6" fillId="2" borderId="0" xfId="4" applyFont="1" applyFill="1" applyAlignment="1">
      <alignment horizontal="left" vertical="center"/>
    </xf>
    <xf numFmtId="0" fontId="6" fillId="2" borderId="0" xfId="4" applyFont="1" applyFill="1" applyAlignment="1">
      <alignment horizontal="right" vertical="center"/>
    </xf>
    <xf numFmtId="0" fontId="9" fillId="2" borderId="1" xfId="4" applyFont="1" applyFill="1" applyBorder="1" applyAlignment="1">
      <alignment horizontal="center" vertical="center"/>
    </xf>
    <xf numFmtId="43" fontId="9" fillId="2" borderId="6" xfId="1" applyFont="1" applyFill="1" applyBorder="1" applyAlignment="1">
      <alignment horizontal="center" vertical="center" wrapText="1"/>
    </xf>
    <xf numFmtId="43" fontId="9" fillId="2" borderId="6" xfId="1" applyFont="1" applyFill="1" applyBorder="1" applyAlignment="1">
      <alignment horizontal="center" vertical="center"/>
    </xf>
    <xf numFmtId="0" fontId="9" fillId="2" borderId="1" xfId="4" applyFont="1" applyFill="1" applyBorder="1" applyAlignment="1">
      <alignment horizontal="center" vertical="center" wrapText="1"/>
    </xf>
    <xf numFmtId="0" fontId="6" fillId="2" borderId="0" xfId="4" applyFont="1" applyFill="1" applyAlignment="1">
      <alignment horizontal="center" vertical="center"/>
    </xf>
    <xf numFmtId="0" fontId="6" fillId="2" borderId="1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vertical="center" shrinkToFit="1"/>
    </xf>
    <xf numFmtId="43" fontId="6" fillId="2" borderId="1" xfId="1" applyFont="1" applyFill="1" applyBorder="1" applyAlignment="1">
      <alignment horizontal="center" vertical="center" shrinkToFit="1"/>
    </xf>
    <xf numFmtId="0" fontId="6" fillId="2" borderId="1" xfId="4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/>
    </xf>
    <xf numFmtId="43" fontId="6" fillId="2" borderId="1" xfId="1" applyFont="1" applyFill="1" applyBorder="1" applyAlignment="1">
      <alignment vertical="center" wrapText="1" shrinkToFit="1"/>
    </xf>
    <xf numFmtId="49" fontId="6" fillId="2" borderId="1" xfId="4" applyNumberFormat="1" applyFont="1" applyFill="1" applyBorder="1" applyAlignment="1">
      <alignment horizontal="center" vertical="center" shrinkToFit="1"/>
    </xf>
    <xf numFmtId="43" fontId="6" fillId="2" borderId="0" xfId="4" applyNumberFormat="1" applyFont="1" applyFill="1" applyAlignment="1">
      <alignment vertical="center"/>
    </xf>
    <xf numFmtId="0" fontId="6" fillId="2" borderId="1" xfId="4" applyFont="1" applyFill="1" applyBorder="1" applyAlignment="1">
      <alignment vertical="center" wrapText="1"/>
    </xf>
    <xf numFmtId="43" fontId="6" fillId="2" borderId="1" xfId="1" applyFont="1" applyFill="1" applyBorder="1" applyAlignment="1">
      <alignment vertical="center" wrapText="1"/>
    </xf>
    <xf numFmtId="49" fontId="6" fillId="2" borderId="1" xfId="4" applyNumberFormat="1" applyFont="1" applyFill="1" applyBorder="1" applyAlignment="1">
      <alignment vertical="center" wrapText="1"/>
    </xf>
    <xf numFmtId="43" fontId="6" fillId="2" borderId="1" xfId="1" applyFont="1" applyFill="1" applyBorder="1" applyAlignment="1">
      <alignment horizontal="left" vertical="center" wrapText="1"/>
    </xf>
    <xf numFmtId="49" fontId="6" fillId="2" borderId="1" xfId="4" applyNumberFormat="1" applyFont="1" applyFill="1" applyBorder="1" applyAlignment="1">
      <alignment horizontal="center" vertical="center" wrapText="1"/>
    </xf>
    <xf numFmtId="43" fontId="6" fillId="2" borderId="1" xfId="1" applyFont="1" applyFill="1" applyBorder="1" applyAlignment="1">
      <alignment horizontal="center" vertical="center" wrapText="1"/>
    </xf>
    <xf numFmtId="15" fontId="6" fillId="2" borderId="1" xfId="4" applyNumberFormat="1" applyFont="1" applyFill="1" applyBorder="1" applyAlignment="1">
      <alignment horizontal="center" vertical="center" shrinkToFit="1"/>
    </xf>
    <xf numFmtId="14" fontId="6" fillId="2" borderId="1" xfId="4" applyNumberFormat="1" applyFont="1" applyFill="1" applyBorder="1" applyAlignment="1">
      <alignment horizontal="center" vertical="center" shrinkToFit="1"/>
    </xf>
    <xf numFmtId="0" fontId="6" fillId="2" borderId="2" xfId="4" applyFont="1" applyFill="1" applyBorder="1" applyAlignment="1">
      <alignment vertical="center" shrinkToFit="1"/>
    </xf>
    <xf numFmtId="43" fontId="6" fillId="2" borderId="9" xfId="1" applyFont="1" applyFill="1" applyBorder="1" applyAlignment="1">
      <alignment horizontal="center" vertical="center" shrinkToFit="1"/>
    </xf>
    <xf numFmtId="0" fontId="6" fillId="2" borderId="2" xfId="4" applyFont="1" applyFill="1" applyBorder="1" applyAlignment="1">
      <alignment horizontal="center" vertical="center" wrapText="1"/>
    </xf>
    <xf numFmtId="2" fontId="6" fillId="2" borderId="9" xfId="4" applyNumberFormat="1" applyFont="1" applyFill="1" applyBorder="1" applyAlignment="1">
      <alignment horizontal="left" vertical="center" wrapText="1"/>
    </xf>
    <xf numFmtId="0" fontId="6" fillId="2" borderId="3" xfId="4" applyFont="1" applyFill="1" applyBorder="1" applyAlignment="1">
      <alignment vertical="center" wrapText="1"/>
    </xf>
    <xf numFmtId="43" fontId="6" fillId="2" borderId="10" xfId="1" applyFont="1" applyFill="1" applyBorder="1" applyAlignment="1">
      <alignment horizontal="center" vertical="center" shrinkToFit="1"/>
    </xf>
    <xf numFmtId="0" fontId="6" fillId="2" borderId="3" xfId="4" applyFont="1" applyFill="1" applyBorder="1" applyAlignment="1">
      <alignment horizontal="center" vertical="center" wrapText="1"/>
    </xf>
    <xf numFmtId="43" fontId="6" fillId="2" borderId="10" xfId="1" applyFont="1" applyFill="1" applyBorder="1" applyAlignment="1">
      <alignment vertical="center" wrapText="1"/>
    </xf>
    <xf numFmtId="49" fontId="6" fillId="2" borderId="10" xfId="4" applyNumberFormat="1" applyFont="1" applyFill="1" applyBorder="1" applyAlignment="1">
      <alignment vertical="center" wrapText="1"/>
    </xf>
    <xf numFmtId="49" fontId="6" fillId="2" borderId="10" xfId="4" applyNumberFormat="1" applyFont="1" applyFill="1" applyBorder="1" applyAlignment="1">
      <alignment horizontal="left" vertical="center" wrapText="1"/>
    </xf>
    <xf numFmtId="43" fontId="6" fillId="2" borderId="10" xfId="1" applyFont="1" applyFill="1" applyBorder="1" applyAlignment="1">
      <alignment horizontal="left" vertical="center" wrapText="1"/>
    </xf>
    <xf numFmtId="49" fontId="6" fillId="2" borderId="10" xfId="4" applyNumberFormat="1" applyFont="1" applyFill="1" applyBorder="1" applyAlignment="1">
      <alignment horizontal="center" vertical="center" wrapText="1"/>
    </xf>
    <xf numFmtId="0" fontId="6" fillId="2" borderId="4" xfId="4" applyFont="1" applyFill="1" applyBorder="1" applyAlignment="1">
      <alignment vertical="center" wrapText="1"/>
    </xf>
    <xf numFmtId="43" fontId="6" fillId="2" borderId="17" xfId="1" applyFont="1" applyFill="1" applyBorder="1" applyAlignment="1">
      <alignment horizontal="center" vertical="center" shrinkToFit="1"/>
    </xf>
    <xf numFmtId="0" fontId="6" fillId="2" borderId="4" xfId="4" applyFont="1" applyFill="1" applyBorder="1" applyAlignment="1">
      <alignment horizontal="center" vertical="center" wrapText="1"/>
    </xf>
    <xf numFmtId="43" fontId="6" fillId="2" borderId="17" xfId="1" applyFont="1" applyFill="1" applyBorder="1" applyAlignment="1">
      <alignment horizontal="center" vertical="center" wrapText="1"/>
    </xf>
    <xf numFmtId="49" fontId="6" fillId="2" borderId="17" xfId="4" applyNumberFormat="1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49" fontId="46" fillId="0" borderId="1" xfId="0" applyNumberFormat="1" applyFont="1" applyBorder="1" applyAlignment="1">
      <alignment horizontal="center" vertical="center" wrapText="1"/>
    </xf>
    <xf numFmtId="0" fontId="53" fillId="0" borderId="0" xfId="0" applyFont="1"/>
    <xf numFmtId="0" fontId="52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17" fontId="15" fillId="0" borderId="0" xfId="0" applyNumberFormat="1" applyFont="1"/>
    <xf numFmtId="0" fontId="8" fillId="0" borderId="9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3" fontId="7" fillId="0" borderId="2" xfId="1" applyFont="1" applyFill="1" applyBorder="1" applyAlignment="1">
      <alignment vertical="center" wrapText="1"/>
    </xf>
    <xf numFmtId="49" fontId="7" fillId="0" borderId="2" xfId="0" applyNumberFormat="1" applyFont="1" applyBorder="1" applyAlignment="1">
      <alignment vertical="center" wrapText="1"/>
    </xf>
    <xf numFmtId="43" fontId="7" fillId="0" borderId="2" xfId="1" applyFont="1" applyBorder="1" applyAlignment="1">
      <alignment vertical="center"/>
    </xf>
    <xf numFmtId="43" fontId="7" fillId="0" borderId="2" xfId="1" applyFont="1" applyBorder="1" applyAlignment="1">
      <alignment vertical="center" wrapText="1"/>
    </xf>
    <xf numFmtId="43" fontId="8" fillId="2" borderId="1" xfId="1" applyFont="1" applyFill="1" applyBorder="1" applyAlignment="1">
      <alignment vertic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wrapText="1"/>
    </xf>
    <xf numFmtId="0" fontId="42" fillId="0" borderId="1" xfId="0" applyFont="1" applyBorder="1" applyAlignment="1">
      <alignment horizontal="center" vertical="center" wrapText="1"/>
    </xf>
    <xf numFmtId="1" fontId="43" fillId="0" borderId="11" xfId="0" applyNumberFormat="1" applyFont="1" applyBorder="1" applyAlignment="1">
      <alignment horizontal="center"/>
    </xf>
    <xf numFmtId="0" fontId="43" fillId="0" borderId="11" xfId="0" applyFont="1" applyBorder="1"/>
    <xf numFmtId="0" fontId="43" fillId="0" borderId="11" xfId="0" applyFont="1" applyBorder="1" applyAlignment="1">
      <alignment horizontal="center"/>
    </xf>
    <xf numFmtId="49" fontId="43" fillId="0" borderId="0" xfId="0" applyNumberFormat="1" applyFont="1"/>
    <xf numFmtId="0" fontId="42" fillId="0" borderId="11" xfId="0" applyFont="1" applyBorder="1"/>
    <xf numFmtId="0" fontId="42" fillId="0" borderId="11" xfId="0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15" fontId="43" fillId="0" borderId="11" xfId="0" applyNumberFormat="1" applyFont="1" applyBorder="1"/>
    <xf numFmtId="0" fontId="42" fillId="0" borderId="13" xfId="0" applyFont="1" applyBorder="1" applyAlignment="1">
      <alignment horizontal="center"/>
    </xf>
    <xf numFmtId="0" fontId="42" fillId="0" borderId="13" xfId="0" applyFont="1" applyBorder="1"/>
    <xf numFmtId="0" fontId="42" fillId="0" borderId="13" xfId="0" applyFont="1" applyBorder="1" applyAlignment="1">
      <alignment horizontal="left"/>
    </xf>
    <xf numFmtId="0" fontId="43" fillId="0" borderId="12" xfId="0" applyFont="1" applyBorder="1"/>
    <xf numFmtId="4" fontId="43" fillId="0" borderId="11" xfId="0" applyNumberFormat="1" applyFont="1" applyBorder="1"/>
    <xf numFmtId="49" fontId="43" fillId="0" borderId="11" xfId="0" applyNumberFormat="1" applyFont="1" applyBorder="1" applyAlignment="1">
      <alignment horizontal="right"/>
    </xf>
    <xf numFmtId="4" fontId="43" fillId="0" borderId="13" xfId="0" applyNumberFormat="1" applyFont="1" applyBorder="1" applyAlignment="1">
      <alignment horizontal="center"/>
    </xf>
    <xf numFmtId="1" fontId="42" fillId="0" borderId="11" xfId="0" applyNumberFormat="1" applyFont="1" applyBorder="1" applyAlignment="1">
      <alignment horizontal="center"/>
    </xf>
    <xf numFmtId="4" fontId="43" fillId="0" borderId="12" xfId="0" applyNumberFormat="1" applyFont="1" applyBorder="1"/>
    <xf numFmtId="49" fontId="44" fillId="0" borderId="12" xfId="0" applyNumberFormat="1" applyFont="1" applyBorder="1"/>
    <xf numFmtId="1" fontId="42" fillId="0" borderId="13" xfId="0" applyNumberFormat="1" applyFont="1" applyBorder="1" applyAlignment="1">
      <alignment horizontal="center"/>
    </xf>
    <xf numFmtId="4" fontId="43" fillId="0" borderId="4" xfId="0" applyNumberFormat="1" applyFont="1" applyBorder="1"/>
    <xf numFmtId="0" fontId="43" fillId="0" borderId="23" xfId="0" applyFont="1" applyBorder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11" xfId="0" applyFont="1" applyBorder="1" applyAlignment="1">
      <alignment horizontal="left"/>
    </xf>
    <xf numFmtId="0" fontId="44" fillId="0" borderId="12" xfId="0" applyFont="1" applyBorder="1"/>
    <xf numFmtId="43" fontId="43" fillId="0" borderId="0" xfId="36" applyFont="1"/>
    <xf numFmtId="43" fontId="21" fillId="0" borderId="6" xfId="1" applyFont="1" applyBorder="1" applyAlignment="1">
      <alignment horizontal="center" vertical="center" wrapText="1"/>
    </xf>
    <xf numFmtId="43" fontId="21" fillId="0" borderId="10" xfId="1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14" fontId="21" fillId="0" borderId="14" xfId="0" applyNumberFormat="1" applyFont="1" applyBorder="1" applyAlignment="1">
      <alignment horizontal="center" vertical="center" wrapText="1"/>
    </xf>
    <xf numFmtId="43" fontId="21" fillId="0" borderId="17" xfId="1" applyFont="1" applyBorder="1" applyAlignment="1">
      <alignment horizontal="center" vertical="center" wrapText="1"/>
    </xf>
    <xf numFmtId="43" fontId="21" fillId="0" borderId="4" xfId="1" applyFont="1" applyBorder="1" applyAlignment="1">
      <alignment horizontal="center" vertical="center" wrapText="1"/>
    </xf>
    <xf numFmtId="43" fontId="22" fillId="0" borderId="10" xfId="1" applyFont="1" applyBorder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/>
    </xf>
    <xf numFmtId="43" fontId="22" fillId="0" borderId="17" xfId="1" applyFont="1" applyBorder="1" applyAlignment="1">
      <alignment horizontal="center" vertical="center" wrapText="1"/>
    </xf>
    <xf numFmtId="43" fontId="22" fillId="0" borderId="4" xfId="1" applyFont="1" applyBorder="1" applyAlignment="1">
      <alignment horizontal="center" vertical="center" wrapText="1"/>
    </xf>
    <xf numFmtId="43" fontId="22" fillId="0" borderId="0" xfId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43" fontId="21" fillId="0" borderId="0" xfId="1" applyFont="1" applyBorder="1" applyAlignment="1">
      <alignment horizontal="center" vertical="center" wrapText="1"/>
    </xf>
    <xf numFmtId="43" fontId="22" fillId="0" borderId="3" xfId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 wrapText="1"/>
    </xf>
    <xf numFmtId="43" fontId="21" fillId="0" borderId="3" xfId="1" applyFont="1" applyBorder="1" applyAlignment="1">
      <alignment horizontal="center" vertical="center" wrapText="1"/>
    </xf>
    <xf numFmtId="43" fontId="57" fillId="0" borderId="4" xfId="1" applyFont="1" applyBorder="1" applyAlignment="1">
      <alignment horizontal="center" vertical="center" wrapText="1"/>
    </xf>
    <xf numFmtId="43" fontId="22" fillId="0" borderId="2" xfId="1" applyFont="1" applyBorder="1" applyAlignment="1">
      <alignment horizontal="center" vertical="center" wrapText="1"/>
    </xf>
    <xf numFmtId="43" fontId="22" fillId="0" borderId="14" xfId="1" applyFont="1" applyBorder="1" applyAlignment="1">
      <alignment horizontal="center" vertical="center" wrapText="1"/>
    </xf>
    <xf numFmtId="43" fontId="54" fillId="0" borderId="3" xfId="1" applyFont="1" applyBorder="1" applyAlignment="1">
      <alignment horizontal="center" vertical="center" wrapText="1"/>
    </xf>
    <xf numFmtId="43" fontId="26" fillId="0" borderId="3" xfId="1" applyFont="1" applyBorder="1" applyAlignment="1">
      <alignment horizontal="center" vertical="center" wrapText="1"/>
    </xf>
    <xf numFmtId="43" fontId="22" fillId="0" borderId="1" xfId="1" applyFont="1" applyBorder="1" applyAlignment="1">
      <alignment horizontal="center" vertical="center" wrapText="1"/>
    </xf>
    <xf numFmtId="43" fontId="22" fillId="0" borderId="3" xfId="1" applyFont="1" applyBorder="1" applyAlignment="1">
      <alignment horizontal="center"/>
    </xf>
    <xf numFmtId="43" fontId="22" fillId="0" borderId="2" xfId="1" applyFont="1" applyBorder="1" applyAlignment="1">
      <alignment horizontal="center"/>
    </xf>
    <xf numFmtId="0" fontId="11" fillId="0" borderId="2" xfId="0" applyFont="1" applyBorder="1" applyAlignment="1">
      <alignment horizontal="center" vertical="top"/>
    </xf>
    <xf numFmtId="0" fontId="24" fillId="0" borderId="3" xfId="0" applyFont="1" applyBorder="1" applyAlignment="1">
      <alignment horizontal="center" vertical="top"/>
    </xf>
    <xf numFmtId="49" fontId="12" fillId="0" borderId="2" xfId="0" applyNumberFormat="1" applyFont="1" applyBorder="1" applyAlignment="1">
      <alignment horizontal="center" vertical="top"/>
    </xf>
    <xf numFmtId="0" fontId="34" fillId="0" borderId="0" xfId="22" applyFont="1" applyAlignment="1">
      <alignment vertical="center"/>
    </xf>
    <xf numFmtId="0" fontId="35" fillId="0" borderId="1" xfId="22" applyFont="1" applyBorder="1" applyAlignment="1">
      <alignment horizontal="center" vertical="center" wrapText="1"/>
    </xf>
    <xf numFmtId="43" fontId="35" fillId="0" borderId="6" xfId="20" applyFont="1" applyBorder="1" applyAlignment="1">
      <alignment horizontal="center" vertical="center" wrapText="1"/>
    </xf>
    <xf numFmtId="0" fontId="36" fillId="0" borderId="0" xfId="22" applyFont="1" applyAlignment="1">
      <alignment vertical="center"/>
    </xf>
    <xf numFmtId="0" fontId="37" fillId="0" borderId="3" xfId="22" applyFont="1" applyBorder="1" applyAlignment="1">
      <alignment horizontal="center" vertical="center"/>
    </xf>
    <xf numFmtId="0" fontId="37" fillId="0" borderId="3" xfId="22" applyFont="1" applyBorder="1" applyAlignment="1">
      <alignment horizontal="left" vertical="center"/>
    </xf>
    <xf numFmtId="0" fontId="38" fillId="0" borderId="3" xfId="22" applyFont="1" applyBorder="1" applyAlignment="1">
      <alignment horizontal="center" vertical="center"/>
    </xf>
    <xf numFmtId="0" fontId="39" fillId="0" borderId="3" xfId="22" applyFont="1" applyBorder="1" applyAlignment="1">
      <alignment horizontal="center" vertical="center"/>
    </xf>
    <xf numFmtId="0" fontId="39" fillId="0" borderId="3" xfId="22" applyFont="1" applyBorder="1" applyAlignment="1">
      <alignment horizontal="left" vertical="center"/>
    </xf>
    <xf numFmtId="0" fontId="37" fillId="0" borderId="4" xfId="22" applyFont="1" applyBorder="1" applyAlignment="1">
      <alignment horizontal="center" vertical="center"/>
    </xf>
    <xf numFmtId="0" fontId="37" fillId="0" borderId="4" xfId="22" applyFont="1" applyBorder="1" applyAlignment="1">
      <alignment horizontal="left" vertical="center"/>
    </xf>
    <xf numFmtId="0" fontId="38" fillId="0" borderId="4" xfId="22" applyFont="1" applyBorder="1" applyAlignment="1">
      <alignment horizontal="center" vertical="center"/>
    </xf>
    <xf numFmtId="0" fontId="39" fillId="0" borderId="4" xfId="22" applyFont="1" applyBorder="1" applyAlignment="1">
      <alignment horizontal="center" vertical="center"/>
    </xf>
    <xf numFmtId="0" fontId="39" fillId="0" borderId="4" xfId="22" applyFont="1" applyBorder="1" applyAlignment="1">
      <alignment horizontal="left" vertical="center"/>
    </xf>
    <xf numFmtId="0" fontId="37" fillId="0" borderId="5" xfId="22" applyFont="1" applyBorder="1" applyAlignment="1">
      <alignment horizontal="left" vertical="center"/>
    </xf>
    <xf numFmtId="0" fontId="39" fillId="0" borderId="2" xfId="22" applyFon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7" fillId="0" borderId="3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9" fillId="0" borderId="4" xfId="0" applyFont="1" applyBorder="1" applyAlignment="1">
      <alignment horizontal="center" vertical="center"/>
    </xf>
    <xf numFmtId="0" fontId="37" fillId="0" borderId="5" xfId="0" applyFont="1" applyBorder="1" applyAlignment="1">
      <alignment horizontal="left" vertical="center"/>
    </xf>
    <xf numFmtId="43" fontId="38" fillId="0" borderId="2" xfId="1" applyFont="1" applyBorder="1" applyAlignment="1">
      <alignment horizontal="center" vertical="center"/>
    </xf>
    <xf numFmtId="0" fontId="37" fillId="0" borderId="2" xfId="22" applyFont="1" applyBorder="1" applyAlignment="1">
      <alignment horizontal="center" vertical="center"/>
    </xf>
    <xf numFmtId="43" fontId="38" fillId="0" borderId="4" xfId="1" applyFont="1" applyBorder="1" applyAlignment="1">
      <alignment horizontal="center" vertical="center"/>
    </xf>
    <xf numFmtId="49" fontId="39" fillId="0" borderId="4" xfId="0" applyNumberFormat="1" applyFont="1" applyBorder="1" applyAlignment="1">
      <alignment horizontal="center" vertical="center"/>
    </xf>
    <xf numFmtId="0" fontId="37" fillId="0" borderId="2" xfId="22" applyFont="1" applyBorder="1" applyAlignment="1">
      <alignment horizontal="left" vertical="center"/>
    </xf>
    <xf numFmtId="0" fontId="38" fillId="0" borderId="2" xfId="22" applyFont="1" applyBorder="1" applyAlignment="1">
      <alignment horizontal="center" vertical="center"/>
    </xf>
    <xf numFmtId="0" fontId="40" fillId="0" borderId="4" xfId="22" applyFont="1" applyBorder="1" applyAlignment="1">
      <alignment horizontal="left" vertical="center"/>
    </xf>
    <xf numFmtId="43" fontId="38" fillId="0" borderId="2" xfId="20" applyFont="1" applyBorder="1" applyAlignment="1">
      <alignment horizontal="center" vertical="center"/>
    </xf>
    <xf numFmtId="43" fontId="38" fillId="0" borderId="4" xfId="20" applyFont="1" applyBorder="1" applyAlignment="1">
      <alignment horizontal="center" vertical="center"/>
    </xf>
    <xf numFmtId="49" fontId="39" fillId="0" borderId="4" xfId="22" applyNumberFormat="1" applyFont="1" applyBorder="1" applyAlignment="1">
      <alignment horizontal="center" vertical="center"/>
    </xf>
    <xf numFmtId="4" fontId="38" fillId="0" borderId="2" xfId="0" applyNumberFormat="1" applyFont="1" applyBorder="1" applyAlignment="1">
      <alignment horizontal="center" vertical="center"/>
    </xf>
    <xf numFmtId="0" fontId="37" fillId="0" borderId="0" xfId="22" applyFont="1" applyAlignment="1">
      <alignment horizontal="center" vertical="center"/>
    </xf>
    <xf numFmtId="0" fontId="38" fillId="0" borderId="0" xfId="22" applyFont="1" applyAlignment="1">
      <alignment horizontal="center" vertical="center"/>
    </xf>
    <xf numFmtId="0" fontId="39" fillId="0" borderId="0" xfId="22" applyFont="1" applyAlignment="1">
      <alignment horizontal="center" vertical="center"/>
    </xf>
    <xf numFmtId="0" fontId="39" fillId="0" borderId="0" xfId="22" applyFont="1" applyAlignment="1">
      <alignment horizontal="left" vertical="center"/>
    </xf>
    <xf numFmtId="0" fontId="27" fillId="0" borderId="2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/>
    </xf>
    <xf numFmtId="0" fontId="27" fillId="0" borderId="13" xfId="0" applyFont="1" applyBorder="1" applyAlignment="1">
      <alignment horizontal="center" vertical="center"/>
    </xf>
    <xf numFmtId="43" fontId="28" fillId="0" borderId="18" xfId="1" applyFont="1" applyFill="1" applyBorder="1"/>
    <xf numFmtId="0" fontId="28" fillId="0" borderId="18" xfId="0" applyFont="1" applyBorder="1"/>
    <xf numFmtId="0" fontId="28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42" fillId="0" borderId="5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/>
    </xf>
    <xf numFmtId="0" fontId="42" fillId="0" borderId="2" xfId="18" applyFont="1" applyBorder="1"/>
    <xf numFmtId="0" fontId="42" fillId="0" borderId="2" xfId="0" applyFont="1" applyBorder="1" applyAlignment="1">
      <alignment horizontal="right"/>
    </xf>
    <xf numFmtId="0" fontId="42" fillId="0" borderId="2" xfId="0" applyFont="1" applyBorder="1" applyAlignment="1">
      <alignment horizontal="center"/>
    </xf>
    <xf numFmtId="0" fontId="42" fillId="0" borderId="2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/>
    </xf>
    <xf numFmtId="0" fontId="42" fillId="0" borderId="3" xfId="18" applyFont="1" applyBorder="1"/>
    <xf numFmtId="0" fontId="42" fillId="0" borderId="3" xfId="0" applyFont="1" applyBorder="1" applyAlignment="1">
      <alignment horizontal="right"/>
    </xf>
    <xf numFmtId="14" fontId="42" fillId="0" borderId="1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4" xfId="18" applyFont="1" applyBorder="1"/>
    <xf numFmtId="0" fontId="42" fillId="0" borderId="4" xfId="0" applyFont="1" applyBorder="1" applyAlignment="1">
      <alignment horizontal="right"/>
    </xf>
    <xf numFmtId="0" fontId="42" fillId="0" borderId="15" xfId="0" applyFont="1" applyBorder="1" applyAlignment="1">
      <alignment horizontal="center"/>
    </xf>
    <xf numFmtId="0" fontId="42" fillId="0" borderId="3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/>
    </xf>
    <xf numFmtId="4" fontId="42" fillId="0" borderId="3" xfId="0" applyNumberFormat="1" applyFont="1" applyBorder="1" applyAlignment="1">
      <alignment horizontal="right"/>
    </xf>
    <xf numFmtId="4" fontId="42" fillId="0" borderId="4" xfId="0" applyNumberFormat="1" applyFont="1" applyBorder="1" applyAlignment="1">
      <alignment horizontal="center"/>
    </xf>
    <xf numFmtId="0" fontId="42" fillId="0" borderId="17" xfId="0" applyFont="1" applyBorder="1" applyAlignment="1">
      <alignment horizontal="right"/>
    </xf>
    <xf numFmtId="4" fontId="42" fillId="0" borderId="14" xfId="0" applyNumberFormat="1" applyFont="1" applyBorder="1" applyAlignment="1">
      <alignment horizontal="right"/>
    </xf>
    <xf numFmtId="0" fontId="42" fillId="0" borderId="0" xfId="0" applyFont="1" applyAlignment="1">
      <alignment horizontal="right"/>
    </xf>
    <xf numFmtId="43" fontId="11" fillId="0" borderId="0" xfId="1" applyFont="1" applyFill="1" applyAlignment="1">
      <alignment horizontal="center" vertical="center"/>
    </xf>
    <xf numFmtId="43" fontId="25" fillId="0" borderId="0" xfId="1" applyFont="1" applyFill="1" applyAlignment="1">
      <alignment horizontal="center" vertical="center"/>
    </xf>
    <xf numFmtId="43" fontId="25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/>
    </xf>
    <xf numFmtId="43" fontId="11" fillId="0" borderId="0" xfId="1" applyFont="1" applyFill="1"/>
    <xf numFmtId="14" fontId="11" fillId="0" borderId="3" xfId="0" applyNumberFormat="1" applyFont="1" applyBorder="1" applyAlignment="1">
      <alignment horizontal="center"/>
    </xf>
    <xf numFmtId="43" fontId="11" fillId="0" borderId="0" xfId="1" applyFont="1" applyFill="1" applyAlignment="1">
      <alignment horizontal="left"/>
    </xf>
    <xf numFmtId="43" fontId="12" fillId="0" borderId="0" xfId="1" applyFont="1" applyFill="1" applyBorder="1" applyAlignment="1">
      <alignment horizontal="center"/>
    </xf>
    <xf numFmtId="0" fontId="28" fillId="0" borderId="0" xfId="0" applyFont="1" applyAlignment="1">
      <alignment shrinkToFit="1"/>
    </xf>
    <xf numFmtId="4" fontId="12" fillId="0" borderId="0" xfId="0" applyNumberFormat="1" applyFont="1"/>
    <xf numFmtId="4" fontId="28" fillId="0" borderId="9" xfId="0" applyNumberFormat="1" applyFont="1" applyBorder="1"/>
    <xf numFmtId="0" fontId="28" fillId="0" borderId="16" xfId="0" applyFont="1" applyBorder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43" fontId="28" fillId="0" borderId="9" xfId="0" applyNumberFormat="1" applyFont="1" applyBorder="1" applyAlignment="1">
      <alignment horizontal="right"/>
    </xf>
    <xf numFmtId="0" fontId="28" fillId="0" borderId="16" xfId="0" applyFont="1" applyBorder="1" applyAlignment="1">
      <alignment horizontal="left" shrinkToFit="1"/>
    </xf>
    <xf numFmtId="0" fontId="28" fillId="0" borderId="14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4" fontId="28" fillId="0" borderId="10" xfId="0" applyNumberFormat="1" applyFont="1" applyBorder="1" applyAlignment="1">
      <alignment horizontal="center" vertical="top" wrapText="1"/>
    </xf>
    <xf numFmtId="4" fontId="28" fillId="0" borderId="0" xfId="0" applyNumberFormat="1" applyFont="1" applyAlignment="1">
      <alignment horizontal="center"/>
    </xf>
    <xf numFmtId="4" fontId="28" fillId="0" borderId="14" xfId="0" applyNumberFormat="1" applyFont="1" applyBorder="1" applyAlignment="1">
      <alignment horizontal="center" vertical="top" wrapText="1"/>
    </xf>
    <xf numFmtId="43" fontId="28" fillId="0" borderId="10" xfId="31" applyFont="1" applyBorder="1" applyAlignment="1">
      <alignment horizontal="center" vertical="top" wrapText="1"/>
    </xf>
    <xf numFmtId="43" fontId="28" fillId="0" borderId="0" xfId="31" applyFont="1" applyBorder="1" applyAlignment="1">
      <alignment vertical="top" wrapText="1"/>
    </xf>
    <xf numFmtId="43" fontId="28" fillId="0" borderId="14" xfId="31" applyFont="1" applyBorder="1" applyAlignment="1">
      <alignment horizontal="center" vertical="top" wrapText="1"/>
    </xf>
    <xf numFmtId="43" fontId="28" fillId="0" borderId="10" xfId="0" applyNumberFormat="1" applyFont="1" applyBorder="1" applyAlignment="1">
      <alignment horizontal="right"/>
    </xf>
    <xf numFmtId="0" fontId="28" fillId="0" borderId="14" xfId="0" applyFont="1" applyBorder="1" applyAlignment="1">
      <alignment horizontal="left"/>
    </xf>
    <xf numFmtId="0" fontId="28" fillId="0" borderId="17" xfId="0" applyFont="1" applyBorder="1"/>
    <xf numFmtId="0" fontId="28" fillId="0" borderId="15" xfId="0" applyFont="1" applyBorder="1"/>
    <xf numFmtId="0" fontId="28" fillId="0" borderId="4" xfId="0" applyFont="1" applyBorder="1" applyAlignment="1">
      <alignment horizontal="center" vertical="center" wrapText="1"/>
    </xf>
    <xf numFmtId="4" fontId="28" fillId="0" borderId="5" xfId="0" applyNumberFormat="1" applyFont="1" applyBorder="1" applyAlignment="1">
      <alignment horizontal="center"/>
    </xf>
    <xf numFmtId="4" fontId="28" fillId="0" borderId="15" xfId="0" applyNumberFormat="1" applyFont="1" applyBorder="1" applyAlignment="1">
      <alignment horizontal="left"/>
    </xf>
    <xf numFmtId="43" fontId="28" fillId="0" borderId="5" xfId="31" applyFont="1" applyBorder="1" applyAlignment="1">
      <alignment vertical="top" wrapText="1"/>
    </xf>
    <xf numFmtId="43" fontId="28" fillId="0" borderId="15" xfId="31" applyFont="1" applyBorder="1" applyAlignment="1">
      <alignment vertical="top" wrapText="1"/>
    </xf>
    <xf numFmtId="43" fontId="28" fillId="0" borderId="17" xfId="0" applyNumberFormat="1" applyFont="1" applyBorder="1" applyAlignment="1">
      <alignment shrinkToFit="1"/>
    </xf>
    <xf numFmtId="43" fontId="28" fillId="0" borderId="15" xfId="0" applyNumberFormat="1" applyFont="1" applyBorder="1" applyAlignment="1">
      <alignment shrinkToFit="1"/>
    </xf>
    <xf numFmtId="4" fontId="28" fillId="0" borderId="17" xfId="0" applyNumberFormat="1" applyFont="1" applyBorder="1" applyAlignment="1">
      <alignment horizontal="center"/>
    </xf>
    <xf numFmtId="43" fontId="28" fillId="0" borderId="17" xfId="31" applyFont="1" applyBorder="1" applyAlignment="1">
      <alignment vertical="top" wrapText="1"/>
    </xf>
    <xf numFmtId="43" fontId="28" fillId="0" borderId="15" xfId="0" applyNumberFormat="1" applyFont="1" applyBorder="1"/>
    <xf numFmtId="1" fontId="28" fillId="0" borderId="0" xfId="0" applyNumberFormat="1" applyFont="1"/>
    <xf numFmtId="0" fontId="13" fillId="0" borderId="0" xfId="0" applyFont="1" applyAlignment="1">
      <alignment shrinkToFit="1"/>
    </xf>
    <xf numFmtId="49" fontId="28" fillId="0" borderId="0" xfId="0" applyNumberFormat="1" applyFont="1"/>
    <xf numFmtId="0" fontId="13" fillId="0" borderId="0" xfId="0" applyFont="1"/>
    <xf numFmtId="0" fontId="28" fillId="0" borderId="14" xfId="0" applyFont="1" applyBorder="1" applyAlignment="1">
      <alignment horizontal="left" shrinkToFit="1"/>
    </xf>
    <xf numFmtId="0" fontId="28" fillId="0" borderId="24" xfId="0" applyFont="1" applyBorder="1" applyAlignment="1">
      <alignment vertical="top"/>
    </xf>
    <xf numFmtId="0" fontId="50" fillId="0" borderId="24" xfId="0" applyFont="1" applyBorder="1" applyAlignment="1">
      <alignment vertical="top"/>
    </xf>
    <xf numFmtId="4" fontId="28" fillId="0" borderId="9" xfId="0" applyNumberFormat="1" applyFont="1" applyBorder="1" applyAlignment="1">
      <alignment shrinkToFit="1"/>
    </xf>
    <xf numFmtId="0" fontId="28" fillId="0" borderId="16" xfId="0" applyFont="1" applyBorder="1" applyAlignment="1">
      <alignment horizontal="left"/>
    </xf>
    <xf numFmtId="43" fontId="26" fillId="0" borderId="4" xfId="26" applyFont="1" applyBorder="1" applyAlignment="1">
      <alignment horizontal="right" vertical="center"/>
    </xf>
    <xf numFmtId="43" fontId="23" fillId="0" borderId="6" xfId="1" applyFont="1" applyBorder="1" applyAlignment="1">
      <alignment horizontal="center" vertical="center" wrapText="1"/>
    </xf>
    <xf numFmtId="43" fontId="23" fillId="0" borderId="2" xfId="1" applyFont="1" applyBorder="1" applyAlignment="1">
      <alignment horizontal="center" vertical="center" wrapText="1"/>
    </xf>
    <xf numFmtId="43" fontId="23" fillId="0" borderId="4" xfId="1" applyFont="1" applyBorder="1" applyAlignment="1">
      <alignment horizontal="center" vertical="center" wrapText="1"/>
    </xf>
    <xf numFmtId="43" fontId="28" fillId="0" borderId="2" xfId="1" applyFont="1" applyFill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0" xfId="4" applyFont="1" applyAlignment="1">
      <alignment horizontal="center"/>
    </xf>
    <xf numFmtId="0" fontId="23" fillId="0" borderId="0" xfId="0" applyFont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63" fillId="2" borderId="0" xfId="4" applyFont="1" applyFill="1" applyAlignment="1">
      <alignment horizontal="center"/>
    </xf>
    <xf numFmtId="0" fontId="15" fillId="0" borderId="0" xfId="4" applyFont="1" applyAlignment="1">
      <alignment horizontal="center"/>
    </xf>
    <xf numFmtId="0" fontId="8" fillId="0" borderId="2" xfId="4" applyFont="1" applyBorder="1" applyAlignment="1">
      <alignment horizontal="center" vertical="center"/>
    </xf>
    <xf numFmtId="0" fontId="8" fillId="0" borderId="4" xfId="4" applyFont="1" applyBorder="1" applyAlignment="1">
      <alignment horizontal="center" vertical="center"/>
    </xf>
    <xf numFmtId="0" fontId="8" fillId="0" borderId="16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20" xfId="4" applyFont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vertical="center" wrapText="1"/>
    </xf>
    <xf numFmtId="0" fontId="8" fillId="0" borderId="15" xfId="4" applyFont="1" applyBorder="1" applyAlignment="1">
      <alignment horizontal="center" vertical="center" wrapText="1"/>
    </xf>
    <xf numFmtId="0" fontId="47" fillId="0" borderId="20" xfId="4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7" fillId="0" borderId="2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Font="1" applyFill="1" applyBorder="1" applyAlignment="1">
      <alignment horizontal="center" vertical="center"/>
    </xf>
    <xf numFmtId="0" fontId="6" fillId="2" borderId="4" xfId="4" applyFont="1" applyFill="1" applyBorder="1" applyAlignment="1">
      <alignment horizontal="center" vertical="center"/>
    </xf>
    <xf numFmtId="0" fontId="9" fillId="2" borderId="0" xfId="4" applyFont="1" applyFill="1" applyAlignment="1">
      <alignment horizontal="center" vertical="center"/>
    </xf>
    <xf numFmtId="49" fontId="6" fillId="2" borderId="1" xfId="4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5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7" fontId="12" fillId="0" borderId="2" xfId="0" applyNumberFormat="1" applyFont="1" applyBorder="1" applyAlignment="1">
      <alignment horizontal="center" vertical="center"/>
    </xf>
    <xf numFmtId="37" fontId="12" fillId="0" borderId="4" xfId="0" applyNumberFormat="1" applyFont="1" applyBorder="1" applyAlignment="1">
      <alignment horizontal="center" vertical="center"/>
    </xf>
    <xf numFmtId="0" fontId="33" fillId="0" borderId="0" xfId="22" applyFont="1" applyAlignment="1">
      <alignment horizontal="center" vertical="center"/>
    </xf>
    <xf numFmtId="0" fontId="34" fillId="0" borderId="0" xfId="22" applyFont="1" applyAlignment="1">
      <alignment horizontal="center" vertical="center"/>
    </xf>
    <xf numFmtId="0" fontId="33" fillId="0" borderId="5" xfId="22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shrinkToFit="1"/>
    </xf>
    <xf numFmtId="0" fontId="27" fillId="0" borderId="4" xfId="0" applyFont="1" applyBorder="1" applyAlignment="1">
      <alignment horizontal="center" vertical="center" shrinkToFit="1"/>
    </xf>
    <xf numFmtId="0" fontId="27" fillId="0" borderId="18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91" fontId="42" fillId="0" borderId="2" xfId="25" applyFont="1" applyBorder="1" applyAlignment="1">
      <alignment horizontal="center" vertical="center" wrapText="1"/>
    </xf>
    <xf numFmtId="191" fontId="42" fillId="0" borderId="4" xfId="25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4" fontId="28" fillId="0" borderId="9" xfId="0" applyNumberFormat="1" applyFont="1" applyBorder="1" applyAlignment="1">
      <alignment horizontal="center" vertical="top" wrapText="1"/>
    </xf>
    <xf numFmtId="4" fontId="28" fillId="0" borderId="20" xfId="0" applyNumberFormat="1" applyFont="1" applyBorder="1" applyAlignment="1">
      <alignment horizontal="center" vertical="top" wrapText="1"/>
    </xf>
    <xf numFmtId="4" fontId="28" fillId="0" borderId="16" xfId="0" applyNumberFormat="1" applyFont="1" applyBorder="1" applyAlignment="1">
      <alignment horizontal="center" vertical="top" wrapText="1"/>
    </xf>
    <xf numFmtId="43" fontId="28" fillId="0" borderId="9" xfId="31" applyFont="1" applyBorder="1" applyAlignment="1">
      <alignment horizontal="center" vertical="top" wrapText="1"/>
    </xf>
    <xf numFmtId="43" fontId="28" fillId="0" borderId="20" xfId="31" applyFont="1" applyBorder="1" applyAlignment="1">
      <alignment horizontal="center" vertical="top" wrapText="1"/>
    </xf>
    <xf numFmtId="43" fontId="28" fillId="0" borderId="16" xfId="31" applyFont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 vertical="top" wrapText="1"/>
    </xf>
    <xf numFmtId="0" fontId="65" fillId="3" borderId="0" xfId="0" applyFont="1" applyFill="1" applyAlignment="1">
      <alignment horizontal="center" vertical="center"/>
    </xf>
    <xf numFmtId="0" fontId="27" fillId="0" borderId="9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8" fillId="0" borderId="0" xfId="0" applyFont="1" applyAlignment="1">
      <alignment horizontal="right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 wrapText="1"/>
    </xf>
    <xf numFmtId="0" fontId="26" fillId="0" borderId="2" xfId="15" applyFont="1" applyBorder="1" applyAlignment="1">
      <alignment horizontal="center" vertical="center"/>
    </xf>
    <xf numFmtId="0" fontId="26" fillId="0" borderId="3" xfId="15" applyFont="1" applyBorder="1" applyAlignment="1">
      <alignment horizontal="center" vertical="center"/>
    </xf>
    <xf numFmtId="0" fontId="26" fillId="0" borderId="4" xfId="15" applyFont="1" applyBorder="1" applyAlignment="1">
      <alignment horizontal="center" vertical="center"/>
    </xf>
    <xf numFmtId="0" fontId="26" fillId="0" borderId="9" xfId="26" applyNumberFormat="1" applyFont="1" applyBorder="1" applyAlignment="1">
      <alignment horizontal="center" vertical="center"/>
    </xf>
    <xf numFmtId="0" fontId="26" fillId="0" borderId="16" xfId="26" applyNumberFormat="1" applyFont="1" applyBorder="1" applyAlignment="1">
      <alignment horizontal="center" vertical="center"/>
    </xf>
    <xf numFmtId="0" fontId="26" fillId="0" borderId="10" xfId="26" applyNumberFormat="1" applyFont="1" applyBorder="1" applyAlignment="1">
      <alignment horizontal="center" vertical="center"/>
    </xf>
    <xf numFmtId="0" fontId="26" fillId="0" borderId="14" xfId="26" applyNumberFormat="1" applyFont="1" applyBorder="1" applyAlignment="1">
      <alignment horizontal="center" vertical="center"/>
    </xf>
    <xf numFmtId="43" fontId="26" fillId="0" borderId="17" xfId="26" applyFont="1" applyBorder="1" applyAlignment="1">
      <alignment horizontal="center" vertical="center" wrapText="1"/>
    </xf>
    <xf numFmtId="43" fontId="26" fillId="0" borderId="15" xfId="26" applyFont="1" applyBorder="1" applyAlignment="1">
      <alignment horizontal="center" vertical="center" wrapText="1"/>
    </xf>
    <xf numFmtId="0" fontId="26" fillId="0" borderId="20" xfId="26" applyNumberFormat="1" applyFont="1" applyBorder="1" applyAlignment="1">
      <alignment horizontal="center" vertical="center"/>
    </xf>
    <xf numFmtId="0" fontId="26" fillId="0" borderId="0" xfId="26" applyNumberFormat="1" applyFont="1" applyBorder="1" applyAlignment="1">
      <alignment horizontal="center" vertical="center"/>
    </xf>
    <xf numFmtId="0" fontId="51" fillId="0" borderId="0" xfId="15" applyFont="1" applyAlignment="1">
      <alignment horizontal="center"/>
    </xf>
    <xf numFmtId="0" fontId="51" fillId="0" borderId="6" xfId="15" applyFont="1" applyBorder="1" applyAlignment="1">
      <alignment horizontal="center" vertical="center" wrapText="1"/>
    </xf>
    <xf numFmtId="0" fontId="51" fillId="0" borderId="7" xfId="15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4" xfId="0" applyNumberFormat="1" applyFont="1" applyBorder="1" applyAlignment="1">
      <alignment horizontal="center" vertical="center" wrapText="1"/>
    </xf>
    <xf numFmtId="43" fontId="23" fillId="0" borderId="2" xfId="1" applyFont="1" applyBorder="1" applyAlignment="1">
      <alignment horizontal="center" vertical="center" wrapText="1"/>
    </xf>
    <xf numFmtId="43" fontId="23" fillId="0" borderId="4" xfId="1" applyFont="1" applyBorder="1" applyAlignment="1">
      <alignment horizontal="center" vertical="center" wrapText="1"/>
    </xf>
  </cellXfs>
  <cellStyles count="43">
    <cellStyle name="Comma 2" xfId="5" xr:uid="{00000000-0005-0000-0000-000000000000}"/>
    <cellStyle name="Comma 2 2" xfId="27" xr:uid="{A7B5CDD7-98CD-49A9-848E-7B564F475AED}"/>
    <cellStyle name="Comma 2 3" xfId="42" xr:uid="{1A1253A6-9602-42DA-B732-2B1FE9BABB8B}"/>
    <cellStyle name="Comma 3" xfId="3" xr:uid="{00000000-0005-0000-0000-000001000000}"/>
    <cellStyle name="Comma 3 2" xfId="26" xr:uid="{F33BF81A-06C7-4FC6-8563-4AE0661F1849}"/>
    <cellStyle name="Comma 3 3" xfId="41" xr:uid="{0A33BD24-0965-4816-8899-9482E5584507}"/>
    <cellStyle name="Comma 4" xfId="13" xr:uid="{00000000-0005-0000-0000-000002000000}"/>
    <cellStyle name="Hyperlink" xfId="19" builtinId="8"/>
    <cellStyle name="Normal 2" xfId="2" xr:uid="{00000000-0005-0000-0000-000003000000}"/>
    <cellStyle name="Normal 2 2" xfId="14" xr:uid="{00000000-0005-0000-0000-000004000000}"/>
    <cellStyle name="Normal 3" xfId="12" xr:uid="{00000000-0005-0000-0000-000005000000}"/>
    <cellStyle name="Normal 3 2" xfId="15" xr:uid="{00000000-0005-0000-0000-000006000000}"/>
    <cellStyle name="เครื่องหมายจุลภาค 2" xfId="8" xr:uid="{00000000-0005-0000-0000-000008000000}"/>
    <cellStyle name="เครื่องหมายจุลภาค 2 2" xfId="29" xr:uid="{5B566041-14D2-4DD4-AF1D-DC88CAF67C6D}"/>
    <cellStyle name="เครื่องหมายจุลภาค 2 3" xfId="37" xr:uid="{C95ED568-8AD1-48CA-9406-1546705219AC}"/>
    <cellStyle name="เครื่องหมายจุลภาค 3" xfId="11" xr:uid="{00000000-0005-0000-0000-000009000000}"/>
    <cellStyle name="เครื่องหมายจุลภาค 3 2" xfId="30" xr:uid="{73FBB928-5AB3-4D11-BE30-7949C35309B3}"/>
    <cellStyle name="เครื่องหมายจุลภาค 3 3" xfId="38" xr:uid="{A1B237B3-BDCF-465C-877E-AA68DDC679EF}"/>
    <cellStyle name="เครื่องหมายจุลภาค 4" xfId="7" xr:uid="{00000000-0005-0000-0000-00000A000000}"/>
    <cellStyle name="เครื่องหมายจุลภาค 5" xfId="10" xr:uid="{00000000-0005-0000-0000-00000B000000}"/>
    <cellStyle name="เครื่องหมายจุลภาค 6" xfId="16" xr:uid="{00000000-0005-0000-0000-00000C000000}"/>
    <cellStyle name="จุลภาค" xfId="1" builtinId="3"/>
    <cellStyle name="จุลภาค 2" xfId="20" xr:uid="{DC6BD95F-A5CB-4BE0-B459-99B0E603F3FF}"/>
    <cellStyle name="จุลภาค 2 2" xfId="23" xr:uid="{888E2368-69CA-40B6-AD18-2B80B9EFE35C}"/>
    <cellStyle name="จุลภาค 2 3" xfId="31" xr:uid="{75B9040A-04B0-4711-A6E2-DD8E42CAD9EF}"/>
    <cellStyle name="จุลภาค 2 4" xfId="35" xr:uid="{0CB7C63F-3F75-43B9-ABC2-0A26B20F8B9F}"/>
    <cellStyle name="จุลภาค 2 5" xfId="39" xr:uid="{1B8B0807-BAE7-4B88-911C-B79F5228D0DC}"/>
    <cellStyle name="จุลภาค 3" xfId="21" xr:uid="{D9F61E6A-6475-495C-9657-E46CCFC5CE11}"/>
    <cellStyle name="จุลภาค 4" xfId="25" xr:uid="{917B2E96-84C6-4A84-B2E2-70007CD3033C}"/>
    <cellStyle name="จุลภาค 5" xfId="28" xr:uid="{852F5156-8417-4E72-9BAF-D25FDCFAA754}"/>
    <cellStyle name="จุลภาค 6" xfId="33" xr:uid="{47D93A43-559F-4865-803C-2A53B2B58657}"/>
    <cellStyle name="จุลภาค 7" xfId="36" xr:uid="{BDE88473-555B-47A9-A008-43718CB1835D}"/>
    <cellStyle name="ปกติ" xfId="0" builtinId="0"/>
    <cellStyle name="ปกติ 2" xfId="4" xr:uid="{00000000-0005-0000-0000-00000E000000}"/>
    <cellStyle name="ปกติ 2 2" xfId="22" xr:uid="{102AD3E4-D991-4BB4-B245-80C3520EFAFD}"/>
    <cellStyle name="ปกติ 2 3" xfId="34" xr:uid="{B705A7CC-6DC6-4778-9B06-0B8E2B573663}"/>
    <cellStyle name="ปกติ 3" xfId="17" xr:uid="{00000000-0005-0000-0000-00000F000000}"/>
    <cellStyle name="ปกติ 3 2" xfId="32" xr:uid="{B1BA3B95-3CF5-4790-84AE-5DA6339702BD}"/>
    <cellStyle name="ปกติ 4" xfId="24" xr:uid="{9B20142A-8762-424C-BB53-24CF767453EF}"/>
    <cellStyle name="ปกติ 5" xfId="6" xr:uid="{00000000-0005-0000-0000-000010000000}"/>
    <cellStyle name="ปกติ 6" xfId="9" xr:uid="{00000000-0005-0000-0000-000011000000}"/>
    <cellStyle name="ปกติ 7" xfId="40" xr:uid="{3488DFF8-2443-4851-9336-EEA76FA80473}"/>
    <cellStyle name="ปกติ_2  ใบสำคัญคู่จ่ายค่าใช้จ่ายต่าง ๆ (ทำไม้สวนป่า)" xfId="18" xr:uid="{DB980CFC-D70D-46FF-BA53-5A58E696EA8F}"/>
  </cellStyles>
  <dxfs count="17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21"/>
        </horizontal>
      </border>
    </dxf>
  </dxfs>
  <tableStyles count="2" defaultTableStyle="TableStyleMedium2" defaultPivotStyle="PivotStyleLight16">
    <tableStyle name="TableStylePreset3_Accent1" pivot="0" count="7" xr9:uid="{48B2626B-2DF1-4D45-AD61-7833A5B3F557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62A8644F-E08E-4DF1-9FA3-AA396466FF04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66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699407</xdr:colOff>
      <xdr:row>230</xdr:row>
      <xdr:rowOff>261450</xdr:rowOff>
    </xdr:from>
    <xdr:to>
      <xdr:col>7</xdr:col>
      <xdr:colOff>654114</xdr:colOff>
      <xdr:row>231</xdr:row>
      <xdr:rowOff>0</xdr:rowOff>
    </xdr:to>
    <xdr:pic>
      <xdr:nvPicPr>
        <xdr:cNvPr id="2" name="รูปภาพ 7" descr="C:\Users\`ADVICE\Pictures\2019-08-29\001 (2).jpg">
          <a:extLst>
            <a:ext uri="{FF2B5EF4-FFF2-40B4-BE49-F238E27FC236}">
              <a16:creationId xmlns:a16="http://schemas.microsoft.com/office/drawing/2014/main" id="{CD1BFE3A-9C58-4E5B-A9C8-2240930B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54" t="12222" r="45663" b="76765"/>
        <a:stretch>
          <a:fillRect/>
        </a:stretch>
      </xdr:blipFill>
      <xdr:spPr bwMode="auto">
        <a:xfrm>
          <a:off x="8052707" y="56963775"/>
          <a:ext cx="207878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1858888</xdr:colOff>
      <xdr:row>0</xdr:row>
      <xdr:rowOff>95248</xdr:rowOff>
    </xdr:from>
    <xdr:to>
      <xdr:col>8</xdr:col>
      <xdr:colOff>3497792</xdr:colOff>
      <xdr:row>2</xdr:row>
      <xdr:rowOff>105831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1C0E3EA-A3B8-4607-9A9B-7D35A858B3DE}"/>
            </a:ext>
          </a:extLst>
        </xdr:cNvPr>
        <xdr:cNvSpPr txBox="1"/>
      </xdr:nvSpPr>
      <xdr:spPr>
        <a:xfrm>
          <a:off x="12907888" y="95248"/>
          <a:ext cx="1638904" cy="5979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5424369-27F4-433D-A88E-F90AA5E31FFC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9ABC8CA3-C0A9-43A7-BC3C-9B417B3FBCE5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7C7D8844-79F4-4AF8-864C-AB3DE7680A0F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C74536-309C-497C-9A1C-4C13BE9D7D4E}"/>
            </a:ext>
          </a:extLst>
        </xdr:cNvPr>
        <xdr:cNvSpPr txBox="1"/>
      </xdr:nvSpPr>
      <xdr:spPr>
        <a:xfrm>
          <a:off x="13220700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99F7E012-85A9-46A9-8045-F82CD3BA988A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7C388454-1A4F-492E-8392-C2682CC6BB8F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5FA8B67B-0497-4EEB-8B95-B9E243C34B9D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16DE791D-8D9D-4060-9503-C1D641C3FFFD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190B6AC1-CCE0-4A07-8A05-F4243C65D828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B39833FD-82F3-47B9-963D-574DB9F75658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8450F517-B90F-4D2A-8A98-8547AFC2A56C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F13E765A-21FA-4A26-BD14-BF77262A94DF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BE73F861-00AF-4249-A796-8341288500F1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57B59CF-5950-4261-B056-1D8F262FF9C1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C6EE514D-D473-4DC6-98F4-78CB78E9EDB3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F0BC7732-49A5-4290-A5A8-A97CD46196FC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E88F0B5B-0800-4C51-AAB2-8E86552C1ECC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C84B9BF3-95BB-4BE9-8E11-80F23D92EC4E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59F35AF-BEAF-447A-BDCA-9E9C1E9BAFC3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D94D7957-F2C3-4CCA-A459-954F90657EBA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D2505FA1-D0A8-4FEC-AFD5-671DEB94DD34}"/>
            </a:ext>
          </a:extLst>
        </xdr:cNvPr>
        <xdr:cNvSpPr txBox="1"/>
      </xdr:nvSpPr>
      <xdr:spPr>
        <a:xfrm>
          <a:off x="131826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27E09FBA-1FD0-4BB3-A9CD-84ADDA05B67F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3BE9FE11-B8B1-41B4-A119-65EA74C9924B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1BAC292F-5794-40ED-937A-BDDF9F9D9F15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38E3435F-50BB-4360-8FDC-CEF11855400A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7F81C977-02D7-4637-A2FD-210542B8058B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95B1F3E7-0C3B-46EC-93EB-6573D7613C54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591B5447-B9A5-4391-9BF5-63ECBD7BAF95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1070742-33D6-45E5-A2DC-A0E9FAB8B033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th-TH" sz="1600">
            <a:latin typeface="TH Sarabun New" pitchFamily="34" charset="-34"/>
            <a:cs typeface="TH Sarabun New" pitchFamily="34" charset="-34"/>
          </a:endParaRP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59D10552-6F8F-48CC-8B6D-64959C86D905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A4605E07-3CF2-42A2-A5DA-016E8D4B9A7E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DCDD4119-1E78-4D3D-8620-F60A6C1A7DA7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58B3CC5C-24A6-4673-AF87-CCC954590F46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CE5F4CC7-6842-435E-B053-A0985B36BB6D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C26B7EDE-CA31-4B35-BA6D-CFA119C273D0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A264D577-80C0-4E7B-9D4D-32C25E56A540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BCD437A8-87D2-48C0-BE31-40F586F9A67D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637859A2-78E2-4B9F-B9E1-C92294700EBC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B1D0D7BC-0644-42E8-BB2B-BD35C36D4366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CD577B02-38EA-4ACD-A549-8882401250EB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C4252709-CAE2-49B8-9F16-016F82983ADC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72</xdr:col>
      <xdr:colOff>523874</xdr:colOff>
      <xdr:row>11</xdr:row>
      <xdr:rowOff>172907</xdr:rowOff>
    </xdr:from>
    <xdr:ext cx="3310573" cy="9435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E2CB5A8-F4C8-4AB0-A32D-DEE3E34D66D1}"/>
            </a:ext>
          </a:extLst>
        </xdr:cNvPr>
        <xdr:cNvSpPr txBox="1"/>
      </xdr:nvSpPr>
      <xdr:spPr>
        <a:xfrm>
          <a:off x="15306674" y="3106607"/>
          <a:ext cx="3310573" cy="943528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100">
              <a:solidFill>
                <a:srgbClr val="FFFF00"/>
              </a:solidFill>
            </a:rPr>
            <a:t>กรอก</a:t>
          </a:r>
          <a:r>
            <a:rPr lang="th-TH" sz="1100" baseline="0">
              <a:solidFill>
                <a:srgbClr val="FFFF00"/>
              </a:solidFill>
            </a:rPr>
            <a:t>       1     2     3    4     5      6     7      </a:t>
          </a:r>
        </a:p>
        <a:p>
          <a:r>
            <a:rPr lang="th-TH" sz="1100" baseline="0">
              <a:solidFill>
                <a:srgbClr val="FFFF00"/>
              </a:solidFill>
            </a:rPr>
            <a:t>              8     9    10   11   12    13   14     </a:t>
          </a:r>
        </a:p>
        <a:p>
          <a:r>
            <a:rPr lang="th-TH" sz="1100" baseline="0">
              <a:solidFill>
                <a:srgbClr val="FFFF00"/>
              </a:solidFill>
            </a:rPr>
            <a:t>             15    16   17   18   19    20   21</a:t>
          </a:r>
        </a:p>
        <a:p>
          <a:r>
            <a:rPr lang="th-TH" sz="1100" baseline="0">
              <a:solidFill>
                <a:srgbClr val="FFFF00"/>
              </a:solidFill>
            </a:rPr>
            <a:t>             22    23   24   25   26    </a:t>
          </a:r>
          <a:r>
            <a:rPr lang="th-TH" sz="1100" baseline="0">
              <a:solidFill>
                <a:srgbClr val="FF0000"/>
              </a:solidFill>
            </a:rPr>
            <a:t>27   28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29   30   31</a:t>
          </a:r>
          <a:endParaRPr lang="th-TH" sz="1100">
            <a:solidFill>
              <a:srgbClr val="FF0000"/>
            </a:solidFill>
          </a:endParaRPr>
        </a:p>
      </xdr:txBody>
    </xdr:sp>
    <xdr:clientData/>
  </xdr:oneCellAnchor>
  <xdr:oneCellAnchor>
    <xdr:from>
      <xdr:col>72</xdr:col>
      <xdr:colOff>547687</xdr:colOff>
      <xdr:row>4</xdr:row>
      <xdr:rowOff>131308</xdr:rowOff>
    </xdr:from>
    <xdr:ext cx="1471428" cy="17261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ADDD52-B842-4181-AFAD-3111F349FF99}"/>
            </a:ext>
          </a:extLst>
        </xdr:cNvPr>
        <xdr:cNvSpPr txBox="1"/>
      </xdr:nvSpPr>
      <xdr:spPr>
        <a:xfrm>
          <a:off x="15330487" y="1198108"/>
          <a:ext cx="1471428" cy="172618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1.</a:t>
          </a:r>
          <a:r>
            <a:rPr lang="th-TH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ค่าน้ำมัน</a:t>
          </a:r>
        </a:p>
        <a:p>
          <a:r>
            <a:rPr lang="en-US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2.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ซ่อมทรัพย์สิน</a:t>
          </a: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3.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ซ่อมยานพาหนะ</a:t>
          </a: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4.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เครื่องเขียนแบบพิมพ์</a:t>
          </a:r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 </a:t>
          </a:r>
          <a:endParaRPr lang="th-TH" sz="1600" baseline="0">
            <a:solidFill>
              <a:schemeClr val="accent6">
                <a:lumMod val="75000"/>
              </a:schemeClr>
            </a:solidFill>
            <a:latin typeface="Angsana New" pitchFamily="18" charset="-34"/>
            <a:cs typeface="Angsana New" pitchFamily="18" charset="-34"/>
          </a:endParaRP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5.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เบ็ดเตล็ด</a:t>
          </a:r>
          <a:endParaRPr lang="th-TH" sz="1600">
            <a:solidFill>
              <a:schemeClr val="accent6">
                <a:lumMod val="75000"/>
              </a:schemeClr>
            </a:solidFill>
            <a:latin typeface="Angsana New" pitchFamily="18" charset="-34"/>
            <a:cs typeface="Angsana New" pitchFamily="18" charset="-34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I60"/>
  <sheetViews>
    <sheetView showGridLines="0" topLeftCell="C1" zoomScale="80" zoomScaleNormal="80" zoomScaleSheetLayoutView="118" workbookViewId="0">
      <selection activeCell="I58" sqref="I58"/>
    </sheetView>
  </sheetViews>
  <sheetFormatPr defaultRowHeight="20.25" x14ac:dyDescent="0.3"/>
  <cols>
    <col min="1" max="1" width="6" style="50" customWidth="1"/>
    <col min="2" max="2" width="45" style="50" customWidth="1"/>
    <col min="3" max="3" width="15" style="50" bestFit="1" customWidth="1"/>
    <col min="4" max="4" width="12.25" style="50" bestFit="1" customWidth="1"/>
    <col min="5" max="5" width="13.75" style="51" bestFit="1" customWidth="1"/>
    <col min="6" max="7" width="32.75" style="1" customWidth="1"/>
    <col min="8" max="8" width="19" style="1" bestFit="1" customWidth="1"/>
    <col min="9" max="9" width="25.5" style="50" customWidth="1"/>
    <col min="10" max="16384" width="9" style="50"/>
  </cols>
  <sheetData>
    <row r="1" spans="1:9" x14ac:dyDescent="0.3">
      <c r="A1" s="785" t="s">
        <v>808</v>
      </c>
      <c r="B1" s="786"/>
      <c r="C1" s="786"/>
      <c r="D1" s="786"/>
      <c r="E1" s="786"/>
      <c r="F1" s="786"/>
      <c r="G1" s="786"/>
      <c r="H1" s="786"/>
      <c r="I1" s="786"/>
    </row>
    <row r="2" spans="1:9" x14ac:dyDescent="0.3">
      <c r="A2" s="785" t="s">
        <v>209</v>
      </c>
      <c r="B2" s="785"/>
      <c r="C2" s="785"/>
      <c r="D2" s="785"/>
      <c r="E2" s="785"/>
      <c r="F2" s="785"/>
      <c r="G2" s="785"/>
      <c r="H2" s="785"/>
      <c r="I2" s="785"/>
    </row>
    <row r="3" spans="1:9" x14ac:dyDescent="0.3">
      <c r="A3" s="787" t="s">
        <v>809</v>
      </c>
      <c r="B3" s="787"/>
      <c r="C3" s="787"/>
      <c r="D3" s="787"/>
      <c r="E3" s="787"/>
      <c r="F3" s="787"/>
      <c r="G3" s="787"/>
      <c r="H3" s="787"/>
      <c r="I3" s="787"/>
    </row>
    <row r="4" spans="1:9" ht="40.5" x14ac:dyDescent="0.3">
      <c r="A4" s="2" t="s">
        <v>0</v>
      </c>
      <c r="B4" s="2" t="s">
        <v>1</v>
      </c>
      <c r="C4" s="59" t="s">
        <v>11</v>
      </c>
      <c r="D4" s="59" t="s">
        <v>2</v>
      </c>
      <c r="E4" s="2" t="s">
        <v>3</v>
      </c>
      <c r="F4" s="60" t="s">
        <v>4</v>
      </c>
      <c r="G4" s="60" t="s">
        <v>5</v>
      </c>
      <c r="H4" s="2" t="s">
        <v>6</v>
      </c>
      <c r="I4" s="2" t="s">
        <v>7</v>
      </c>
    </row>
    <row r="5" spans="1:9" x14ac:dyDescent="0.3">
      <c r="A5" s="61">
        <v>1</v>
      </c>
      <c r="B5" s="62" t="s">
        <v>810</v>
      </c>
      <c r="C5" s="63">
        <v>49000</v>
      </c>
      <c r="D5" s="63">
        <f>+C5</f>
        <v>49000</v>
      </c>
      <c r="E5" s="61" t="s">
        <v>8</v>
      </c>
      <c r="F5" s="64" t="s">
        <v>812</v>
      </c>
      <c r="G5" s="64" t="str">
        <f>+F5</f>
        <v>บริษัท โมชั่นเนท เทคโนโลยี จำกัด</v>
      </c>
      <c r="H5" s="65" t="s">
        <v>10</v>
      </c>
      <c r="I5" s="3" t="s">
        <v>813</v>
      </c>
    </row>
    <row r="6" spans="1:9" x14ac:dyDescent="0.3">
      <c r="A6" s="66"/>
      <c r="B6" s="67" t="s">
        <v>811</v>
      </c>
      <c r="C6" s="68"/>
      <c r="D6" s="68"/>
      <c r="E6" s="66"/>
      <c r="F6" s="69" t="s">
        <v>210</v>
      </c>
      <c r="G6" s="69" t="s">
        <v>9</v>
      </c>
      <c r="H6" s="70"/>
      <c r="I6" s="4" t="s">
        <v>814</v>
      </c>
    </row>
    <row r="7" spans="1:9" x14ac:dyDescent="0.3">
      <c r="A7" s="66"/>
      <c r="B7" s="67"/>
      <c r="C7" s="68"/>
      <c r="D7" s="68"/>
      <c r="E7" s="66"/>
      <c r="F7" s="69">
        <f>+D5</f>
        <v>49000</v>
      </c>
      <c r="G7" s="69">
        <f>+F7</f>
        <v>49000</v>
      </c>
      <c r="H7" s="70"/>
      <c r="I7" s="4"/>
    </row>
    <row r="8" spans="1:9" x14ac:dyDescent="0.3">
      <c r="A8" s="61">
        <v>2</v>
      </c>
      <c r="B8" s="62" t="s">
        <v>12</v>
      </c>
      <c r="C8" s="63">
        <v>720</v>
      </c>
      <c r="D8" s="63">
        <f>+C8</f>
        <v>720</v>
      </c>
      <c r="E8" s="61" t="s">
        <v>8</v>
      </c>
      <c r="F8" s="64" t="s">
        <v>815</v>
      </c>
      <c r="G8" s="64" t="str">
        <f>+F8</f>
        <v>น้ำดื่มศิริวรรณ</v>
      </c>
      <c r="H8" s="65" t="s">
        <v>10</v>
      </c>
      <c r="I8" s="3" t="s">
        <v>816</v>
      </c>
    </row>
    <row r="9" spans="1:9" x14ac:dyDescent="0.3">
      <c r="A9" s="66"/>
      <c r="B9" s="67"/>
      <c r="C9" s="68"/>
      <c r="D9" s="68"/>
      <c r="E9" s="66"/>
      <c r="F9" s="69" t="s">
        <v>210</v>
      </c>
      <c r="G9" s="69" t="s">
        <v>9</v>
      </c>
      <c r="H9" s="70"/>
      <c r="I9" s="4" t="s">
        <v>814</v>
      </c>
    </row>
    <row r="10" spans="1:9" x14ac:dyDescent="0.3">
      <c r="A10" s="71"/>
      <c r="B10" s="72"/>
      <c r="C10" s="73"/>
      <c r="D10" s="73"/>
      <c r="E10" s="71"/>
      <c r="F10" s="74">
        <f>+D8</f>
        <v>720</v>
      </c>
      <c r="G10" s="74">
        <f>+C8</f>
        <v>720</v>
      </c>
      <c r="H10" s="75"/>
      <c r="I10" s="5"/>
    </row>
    <row r="11" spans="1:9" x14ac:dyDescent="0.3">
      <c r="A11" s="61">
        <v>3</v>
      </c>
      <c r="B11" s="62" t="s">
        <v>817</v>
      </c>
      <c r="C11" s="63">
        <v>1500</v>
      </c>
      <c r="D11" s="63">
        <f>+C11</f>
        <v>1500</v>
      </c>
      <c r="E11" s="61" t="s">
        <v>8</v>
      </c>
      <c r="F11" s="77" t="s">
        <v>494</v>
      </c>
      <c r="G11" s="77" t="str">
        <f>+F11</f>
        <v>นายบุญยง แสงเครือเนตร</v>
      </c>
      <c r="H11" s="65" t="s">
        <v>10</v>
      </c>
      <c r="I11" s="3" t="s">
        <v>625</v>
      </c>
    </row>
    <row r="12" spans="1:9" x14ac:dyDescent="0.3">
      <c r="A12" s="66"/>
      <c r="B12" s="67"/>
      <c r="C12" s="68"/>
      <c r="D12" s="68"/>
      <c r="E12" s="66"/>
      <c r="F12" s="69" t="s">
        <v>210</v>
      </c>
      <c r="G12" s="69" t="s">
        <v>9</v>
      </c>
      <c r="H12" s="70"/>
      <c r="I12" s="4" t="s">
        <v>818</v>
      </c>
    </row>
    <row r="13" spans="1:9" x14ac:dyDescent="0.3">
      <c r="A13" s="71"/>
      <c r="B13" s="72"/>
      <c r="C13" s="73"/>
      <c r="D13" s="73"/>
      <c r="E13" s="71"/>
      <c r="F13" s="74">
        <f>+D11</f>
        <v>1500</v>
      </c>
      <c r="G13" s="74">
        <f>+C11</f>
        <v>1500</v>
      </c>
      <c r="H13" s="75"/>
      <c r="I13" s="5"/>
    </row>
    <row r="14" spans="1:9" x14ac:dyDescent="0.3">
      <c r="A14" s="61">
        <v>4</v>
      </c>
      <c r="B14" s="62" t="s">
        <v>212</v>
      </c>
      <c r="C14" s="63">
        <v>16510.060000000001</v>
      </c>
      <c r="D14" s="63">
        <f>+C14</f>
        <v>16510.060000000001</v>
      </c>
      <c r="E14" s="61" t="s">
        <v>8</v>
      </c>
      <c r="F14" s="64" t="s">
        <v>254</v>
      </c>
      <c r="G14" s="64" t="str">
        <f t="shared" ref="G14" si="0">+F14</f>
        <v>บริษัท พัฒนาสหกล จำกัด</v>
      </c>
      <c r="H14" s="65" t="s">
        <v>10</v>
      </c>
      <c r="I14" s="3" t="s">
        <v>823</v>
      </c>
    </row>
    <row r="15" spans="1:9" x14ac:dyDescent="0.3">
      <c r="A15" s="66"/>
      <c r="B15" s="67" t="s">
        <v>213</v>
      </c>
      <c r="C15" s="68"/>
      <c r="D15" s="68"/>
      <c r="E15" s="66"/>
      <c r="F15" s="69" t="s">
        <v>210</v>
      </c>
      <c r="G15" s="69" t="s">
        <v>9</v>
      </c>
      <c r="H15" s="70"/>
      <c r="I15" s="4" t="s">
        <v>824</v>
      </c>
    </row>
    <row r="16" spans="1:9" x14ac:dyDescent="0.3">
      <c r="A16" s="71"/>
      <c r="B16" s="72"/>
      <c r="C16" s="73"/>
      <c r="D16" s="73"/>
      <c r="E16" s="71"/>
      <c r="F16" s="74">
        <f>+D14</f>
        <v>16510.060000000001</v>
      </c>
      <c r="G16" s="74">
        <f t="shared" ref="G16" si="1">+C14</f>
        <v>16510.060000000001</v>
      </c>
      <c r="H16" s="75"/>
      <c r="I16" s="5"/>
    </row>
    <row r="17" spans="1:9" x14ac:dyDescent="0.3">
      <c r="A17" s="61">
        <v>5</v>
      </c>
      <c r="B17" s="62" t="s">
        <v>819</v>
      </c>
      <c r="C17" s="63">
        <v>19260</v>
      </c>
      <c r="D17" s="63">
        <f>+C17</f>
        <v>19260</v>
      </c>
      <c r="E17" s="61" t="s">
        <v>8</v>
      </c>
      <c r="F17" s="77" t="s">
        <v>820</v>
      </c>
      <c r="G17" s="64" t="str">
        <f t="shared" ref="G17" si="2">+F17</f>
        <v>บริษัท เวิลด์จีพีเอส แทรคเกอร์ จำกัด</v>
      </c>
      <c r="H17" s="65" t="s">
        <v>10</v>
      </c>
      <c r="I17" s="3" t="s">
        <v>821</v>
      </c>
    </row>
    <row r="18" spans="1:9" x14ac:dyDescent="0.3">
      <c r="A18" s="66"/>
      <c r="B18" s="67"/>
      <c r="C18" s="68"/>
      <c r="D18" s="68"/>
      <c r="E18" s="66"/>
      <c r="F18" s="69" t="s">
        <v>210</v>
      </c>
      <c r="G18" s="69" t="s">
        <v>9</v>
      </c>
      <c r="H18" s="70"/>
      <c r="I18" s="4" t="s">
        <v>822</v>
      </c>
    </row>
    <row r="19" spans="1:9" x14ac:dyDescent="0.3">
      <c r="A19" s="66"/>
      <c r="B19" s="67"/>
      <c r="C19" s="68"/>
      <c r="D19" s="68"/>
      <c r="E19" s="66"/>
      <c r="F19" s="69">
        <f t="shared" ref="F19" si="3">+D17</f>
        <v>19260</v>
      </c>
      <c r="G19" s="69">
        <f t="shared" ref="G19" si="4">+C17</f>
        <v>19260</v>
      </c>
      <c r="H19" s="70"/>
      <c r="I19" s="4"/>
    </row>
    <row r="20" spans="1:9" x14ac:dyDescent="0.3">
      <c r="A20" s="61">
        <v>6</v>
      </c>
      <c r="B20" s="62" t="s">
        <v>825</v>
      </c>
      <c r="C20" s="63">
        <v>275</v>
      </c>
      <c r="D20" s="63">
        <f>+C20</f>
        <v>275</v>
      </c>
      <c r="E20" s="61" t="s">
        <v>8</v>
      </c>
      <c r="F20" s="64" t="s">
        <v>826</v>
      </c>
      <c r="G20" s="64" t="str">
        <f>+F20</f>
        <v xml:space="preserve">ห้างหุ้นส่วนจำกัด ช้อปเพลิน 88 </v>
      </c>
      <c r="H20" s="65" t="s">
        <v>10</v>
      </c>
      <c r="I20" s="3" t="s">
        <v>827</v>
      </c>
    </row>
    <row r="21" spans="1:9" x14ac:dyDescent="0.3">
      <c r="A21" s="66"/>
      <c r="B21" s="67"/>
      <c r="C21" s="68"/>
      <c r="D21" s="68"/>
      <c r="E21" s="66"/>
      <c r="F21" s="69" t="s">
        <v>210</v>
      </c>
      <c r="G21" s="69" t="s">
        <v>9</v>
      </c>
      <c r="H21" s="70"/>
      <c r="I21" s="4" t="s">
        <v>824</v>
      </c>
    </row>
    <row r="22" spans="1:9" x14ac:dyDescent="0.3">
      <c r="A22" s="66"/>
      <c r="B22" s="67"/>
      <c r="C22" s="73"/>
      <c r="D22" s="73"/>
      <c r="E22" s="71"/>
      <c r="F22" s="74">
        <f t="shared" ref="F22" si="5">+D20</f>
        <v>275</v>
      </c>
      <c r="G22" s="74">
        <f t="shared" ref="G22" si="6">+C20</f>
        <v>275</v>
      </c>
      <c r="H22" s="75"/>
      <c r="I22" s="5"/>
    </row>
    <row r="23" spans="1:9" ht="40.5" x14ac:dyDescent="0.3">
      <c r="A23" s="66"/>
      <c r="B23" s="67"/>
      <c r="C23" s="63">
        <v>376</v>
      </c>
      <c r="D23" s="63">
        <f>+C23</f>
        <v>376</v>
      </c>
      <c r="E23" s="61" t="s">
        <v>8</v>
      </c>
      <c r="F23" s="64" t="s">
        <v>828</v>
      </c>
      <c r="G23" s="64" t="str">
        <f>+F23</f>
        <v>บริษัท โฮม โปรดักส์ เซ็นเตอร์ จำกัด (มหาชน)</v>
      </c>
      <c r="H23" s="65" t="s">
        <v>10</v>
      </c>
      <c r="I23" s="3" t="s">
        <v>829</v>
      </c>
    </row>
    <row r="24" spans="1:9" x14ac:dyDescent="0.3">
      <c r="A24" s="66"/>
      <c r="B24" s="67"/>
      <c r="C24" s="68"/>
      <c r="D24" s="68"/>
      <c r="E24" s="66"/>
      <c r="F24" s="69" t="s">
        <v>210</v>
      </c>
      <c r="G24" s="69" t="s">
        <v>9</v>
      </c>
      <c r="H24" s="70"/>
      <c r="I24" s="4" t="s">
        <v>824</v>
      </c>
    </row>
    <row r="25" spans="1:9" x14ac:dyDescent="0.3">
      <c r="A25" s="66"/>
      <c r="B25" s="67"/>
      <c r="C25" s="73"/>
      <c r="D25" s="73"/>
      <c r="E25" s="71"/>
      <c r="F25" s="74">
        <f t="shared" ref="F25" si="7">+D23</f>
        <v>376</v>
      </c>
      <c r="G25" s="74">
        <f t="shared" ref="G25" si="8">+C23</f>
        <v>376</v>
      </c>
      <c r="H25" s="75"/>
      <c r="I25" s="5"/>
    </row>
    <row r="26" spans="1:9" s="119" customFormat="1" x14ac:dyDescent="0.3">
      <c r="A26" s="468"/>
      <c r="B26" s="469"/>
      <c r="C26" s="117">
        <v>996</v>
      </c>
      <c r="D26" s="117">
        <f>+C26</f>
        <v>996</v>
      </c>
      <c r="E26" s="116" t="s">
        <v>8</v>
      </c>
      <c r="F26" s="77" t="s">
        <v>402</v>
      </c>
      <c r="G26" s="77" t="str">
        <f>+F26</f>
        <v>บริษัท เอก-ชัย ดีสทริบิวชั่น ซิสเทม จำกัด</v>
      </c>
      <c r="H26" s="116" t="s">
        <v>10</v>
      </c>
      <c r="I26" s="118" t="s">
        <v>830</v>
      </c>
    </row>
    <row r="27" spans="1:9" x14ac:dyDescent="0.3">
      <c r="A27" s="66"/>
      <c r="B27" s="67"/>
      <c r="C27" s="68"/>
      <c r="D27" s="68"/>
      <c r="E27" s="66"/>
      <c r="F27" s="69" t="s">
        <v>210</v>
      </c>
      <c r="G27" s="69" t="s">
        <v>9</v>
      </c>
      <c r="H27" s="70"/>
      <c r="I27" s="4" t="s">
        <v>824</v>
      </c>
    </row>
    <row r="28" spans="1:9" x14ac:dyDescent="0.3">
      <c r="A28" s="71"/>
      <c r="B28" s="72"/>
      <c r="C28" s="73"/>
      <c r="D28" s="73"/>
      <c r="E28" s="71"/>
      <c r="F28" s="74">
        <f t="shared" ref="F28" si="9">+D26</f>
        <v>996</v>
      </c>
      <c r="G28" s="74">
        <f t="shared" ref="G28" si="10">+C26</f>
        <v>996</v>
      </c>
      <c r="H28" s="75"/>
      <c r="I28" s="5"/>
    </row>
    <row r="29" spans="1:9" ht="40.5" x14ac:dyDescent="0.3">
      <c r="A29" s="61">
        <v>7</v>
      </c>
      <c r="B29" s="62" t="s">
        <v>831</v>
      </c>
      <c r="C29" s="117">
        <v>1149</v>
      </c>
      <c r="D29" s="117">
        <f>+C29</f>
        <v>1149</v>
      </c>
      <c r="E29" s="116" t="s">
        <v>8</v>
      </c>
      <c r="F29" s="77" t="s">
        <v>828</v>
      </c>
      <c r="G29" s="77" t="str">
        <f>+F29</f>
        <v>บริษัท โฮม โปรดักส์ เซ็นเตอร์ จำกัด (มหาชน)</v>
      </c>
      <c r="H29" s="116" t="s">
        <v>10</v>
      </c>
      <c r="I29" s="118" t="s">
        <v>832</v>
      </c>
    </row>
    <row r="30" spans="1:9" x14ac:dyDescent="0.3">
      <c r="A30" s="66"/>
      <c r="B30" s="67"/>
      <c r="C30" s="68"/>
      <c r="D30" s="68"/>
      <c r="E30" s="66"/>
      <c r="F30" s="69" t="s">
        <v>210</v>
      </c>
      <c r="G30" s="69" t="s">
        <v>9</v>
      </c>
      <c r="H30" s="70"/>
      <c r="I30" s="4" t="s">
        <v>824</v>
      </c>
    </row>
    <row r="31" spans="1:9" x14ac:dyDescent="0.3">
      <c r="A31" s="66"/>
      <c r="B31" s="67"/>
      <c r="C31" s="73"/>
      <c r="D31" s="73"/>
      <c r="E31" s="71"/>
      <c r="F31" s="74">
        <f t="shared" ref="F31" si="11">+D29</f>
        <v>1149</v>
      </c>
      <c r="G31" s="74">
        <f t="shared" ref="G31" si="12">+C29</f>
        <v>1149</v>
      </c>
      <c r="H31" s="75"/>
      <c r="I31" s="5"/>
    </row>
    <row r="32" spans="1:9" x14ac:dyDescent="0.3">
      <c r="A32" s="66"/>
      <c r="B32" s="67"/>
      <c r="C32" s="63">
        <v>298</v>
      </c>
      <c r="D32" s="63">
        <f>+C32</f>
        <v>298</v>
      </c>
      <c r="E32" s="61" t="s">
        <v>8</v>
      </c>
      <c r="F32" s="64" t="s">
        <v>826</v>
      </c>
      <c r="G32" s="64" t="str">
        <f>+F32</f>
        <v xml:space="preserve">ห้างหุ้นส่วนจำกัด ช้อปเพลิน 88 </v>
      </c>
      <c r="H32" s="65" t="s">
        <v>10</v>
      </c>
      <c r="I32" s="3" t="s">
        <v>833</v>
      </c>
    </row>
    <row r="33" spans="1:9" x14ac:dyDescent="0.3">
      <c r="A33" s="66"/>
      <c r="B33" s="67"/>
      <c r="C33" s="68"/>
      <c r="D33" s="68"/>
      <c r="E33" s="66"/>
      <c r="F33" s="69" t="s">
        <v>210</v>
      </c>
      <c r="G33" s="69" t="s">
        <v>9</v>
      </c>
      <c r="H33" s="70"/>
      <c r="I33" s="4" t="s">
        <v>824</v>
      </c>
    </row>
    <row r="34" spans="1:9" x14ac:dyDescent="0.3">
      <c r="A34" s="66"/>
      <c r="B34" s="67"/>
      <c r="C34" s="73"/>
      <c r="D34" s="73"/>
      <c r="E34" s="71"/>
      <c r="F34" s="74">
        <f t="shared" ref="F34" si="13">+D32</f>
        <v>298</v>
      </c>
      <c r="G34" s="74">
        <f t="shared" ref="G34" si="14">+C32</f>
        <v>298</v>
      </c>
      <c r="H34" s="75"/>
      <c r="I34" s="5"/>
    </row>
    <row r="35" spans="1:9" x14ac:dyDescent="0.3">
      <c r="A35" s="66"/>
      <c r="B35" s="67"/>
      <c r="C35" s="63">
        <v>706</v>
      </c>
      <c r="D35" s="63">
        <f>+C35</f>
        <v>706</v>
      </c>
      <c r="E35" s="61" t="s">
        <v>8</v>
      </c>
      <c r="F35" s="64" t="s">
        <v>402</v>
      </c>
      <c r="G35" s="64" t="str">
        <f>+F35</f>
        <v>บริษัท เอก-ชัย ดีสทริบิวชั่น ซิสเทม จำกัด</v>
      </c>
      <c r="H35" s="65" t="s">
        <v>10</v>
      </c>
      <c r="I35" s="3" t="s">
        <v>834</v>
      </c>
    </row>
    <row r="36" spans="1:9" x14ac:dyDescent="0.3">
      <c r="A36" s="66"/>
      <c r="B36" s="67"/>
      <c r="C36" s="68"/>
      <c r="D36" s="68"/>
      <c r="E36" s="66"/>
      <c r="F36" s="69" t="s">
        <v>210</v>
      </c>
      <c r="G36" s="69" t="s">
        <v>9</v>
      </c>
      <c r="H36" s="70"/>
      <c r="I36" s="4" t="s">
        <v>824</v>
      </c>
    </row>
    <row r="37" spans="1:9" x14ac:dyDescent="0.3">
      <c r="A37" s="71"/>
      <c r="B37" s="72"/>
      <c r="C37" s="73"/>
      <c r="D37" s="73"/>
      <c r="E37" s="71"/>
      <c r="F37" s="74">
        <f t="shared" ref="F37" si="15">+D35</f>
        <v>706</v>
      </c>
      <c r="G37" s="74">
        <f t="shared" ref="G37" si="16">+C35</f>
        <v>706</v>
      </c>
      <c r="H37" s="75"/>
      <c r="I37" s="5"/>
    </row>
    <row r="38" spans="1:9" x14ac:dyDescent="0.3">
      <c r="A38" s="61">
        <v>8</v>
      </c>
      <c r="B38" s="62" t="s">
        <v>835</v>
      </c>
      <c r="C38" s="63">
        <v>706</v>
      </c>
      <c r="D38" s="63">
        <f>+C38</f>
        <v>706</v>
      </c>
      <c r="E38" s="61" t="s">
        <v>8</v>
      </c>
      <c r="F38" s="64" t="s">
        <v>836</v>
      </c>
      <c r="G38" s="64" t="str">
        <f>+F38</f>
        <v>ร้านพีเอ็น ป้ายสวย ดีไซน์</v>
      </c>
      <c r="H38" s="65" t="s">
        <v>10</v>
      </c>
      <c r="I38" s="3" t="s">
        <v>837</v>
      </c>
    </row>
    <row r="39" spans="1:9" x14ac:dyDescent="0.3">
      <c r="A39" s="66"/>
      <c r="B39" s="67"/>
      <c r="C39" s="68"/>
      <c r="D39" s="68"/>
      <c r="E39" s="66"/>
      <c r="F39" s="69" t="s">
        <v>210</v>
      </c>
      <c r="G39" s="69" t="s">
        <v>9</v>
      </c>
      <c r="H39" s="70"/>
      <c r="I39" s="4" t="s">
        <v>824</v>
      </c>
    </row>
    <row r="40" spans="1:9" x14ac:dyDescent="0.3">
      <c r="A40" s="71"/>
      <c r="B40" s="72"/>
      <c r="C40" s="73"/>
      <c r="D40" s="73"/>
      <c r="E40" s="71"/>
      <c r="F40" s="74">
        <f t="shared" ref="F40" si="17">+D38</f>
        <v>706</v>
      </c>
      <c r="G40" s="74">
        <f t="shared" ref="G40" si="18">+C38</f>
        <v>706</v>
      </c>
      <c r="H40" s="75"/>
      <c r="I40" s="5"/>
    </row>
    <row r="41" spans="1:9" x14ac:dyDescent="0.3">
      <c r="A41" s="66">
        <v>9</v>
      </c>
      <c r="B41" s="67" t="s">
        <v>838</v>
      </c>
      <c r="C41" s="63">
        <v>500</v>
      </c>
      <c r="D41" s="63">
        <f>+C41</f>
        <v>500</v>
      </c>
      <c r="E41" s="61" t="s">
        <v>8</v>
      </c>
      <c r="F41" s="64" t="s">
        <v>494</v>
      </c>
      <c r="G41" s="64" t="str">
        <f>+F41</f>
        <v>นายบุญยง แสงเครือเนตร</v>
      </c>
      <c r="H41" s="65" t="s">
        <v>10</v>
      </c>
      <c r="I41" s="3" t="s">
        <v>625</v>
      </c>
    </row>
    <row r="42" spans="1:9" x14ac:dyDescent="0.3">
      <c r="A42" s="66"/>
      <c r="B42" s="67"/>
      <c r="C42" s="68"/>
      <c r="D42" s="68"/>
      <c r="E42" s="66"/>
      <c r="F42" s="69" t="s">
        <v>210</v>
      </c>
      <c r="G42" s="69" t="s">
        <v>9</v>
      </c>
      <c r="H42" s="70"/>
      <c r="I42" s="4" t="s">
        <v>839</v>
      </c>
    </row>
    <row r="43" spans="1:9" x14ac:dyDescent="0.3">
      <c r="A43" s="66"/>
      <c r="B43" s="67"/>
      <c r="C43" s="73"/>
      <c r="D43" s="73"/>
      <c r="E43" s="71"/>
      <c r="F43" s="74">
        <f t="shared" ref="F43" si="19">+D41</f>
        <v>500</v>
      </c>
      <c r="G43" s="74">
        <f t="shared" ref="G43" si="20">+C41</f>
        <v>500</v>
      </c>
      <c r="H43" s="75"/>
      <c r="I43" s="5"/>
    </row>
    <row r="44" spans="1:9" x14ac:dyDescent="0.3">
      <c r="A44" s="61">
        <v>10</v>
      </c>
      <c r="B44" s="62" t="s">
        <v>840</v>
      </c>
      <c r="C44" s="63">
        <v>900</v>
      </c>
      <c r="D44" s="63">
        <f>+C44</f>
        <v>900</v>
      </c>
      <c r="E44" s="61" t="s">
        <v>8</v>
      </c>
      <c r="F44" s="64" t="s">
        <v>841</v>
      </c>
      <c r="G44" s="64" t="str">
        <f>+F44</f>
        <v>ร้านการะเกตุ</v>
      </c>
      <c r="H44" s="65" t="s">
        <v>10</v>
      </c>
      <c r="I44" s="3" t="s">
        <v>625</v>
      </c>
    </row>
    <row r="45" spans="1:9" x14ac:dyDescent="0.3">
      <c r="A45" s="66"/>
      <c r="B45" s="67"/>
      <c r="C45" s="68"/>
      <c r="D45" s="68"/>
      <c r="E45" s="66"/>
      <c r="F45" s="69" t="s">
        <v>210</v>
      </c>
      <c r="G45" s="69" t="s">
        <v>9</v>
      </c>
      <c r="H45" s="70"/>
      <c r="I45" s="4" t="s">
        <v>839</v>
      </c>
    </row>
    <row r="46" spans="1:9" x14ac:dyDescent="0.3">
      <c r="A46" s="71"/>
      <c r="B46" s="72"/>
      <c r="C46" s="73"/>
      <c r="D46" s="73"/>
      <c r="E46" s="71"/>
      <c r="F46" s="74">
        <f t="shared" ref="F46" si="21">+D44</f>
        <v>900</v>
      </c>
      <c r="G46" s="74">
        <f t="shared" ref="G46" si="22">+C44</f>
        <v>900</v>
      </c>
      <c r="H46" s="75"/>
      <c r="I46" s="5"/>
    </row>
    <row r="47" spans="1:9" x14ac:dyDescent="0.3">
      <c r="A47" s="61">
        <v>11</v>
      </c>
      <c r="B47" s="62" t="s">
        <v>842</v>
      </c>
      <c r="C47" s="63">
        <v>2480</v>
      </c>
      <c r="D47" s="63">
        <f>+C47</f>
        <v>2480</v>
      </c>
      <c r="E47" s="61" t="s">
        <v>8</v>
      </c>
      <c r="F47" s="64" t="s">
        <v>843</v>
      </c>
      <c r="G47" s="64" t="str">
        <f>+F47</f>
        <v>ห้างหุ้นส่วนจำกัด อลินทอง</v>
      </c>
      <c r="H47" s="65" t="s">
        <v>10</v>
      </c>
      <c r="I47" s="3" t="s">
        <v>844</v>
      </c>
    </row>
    <row r="48" spans="1:9" x14ac:dyDescent="0.3">
      <c r="A48" s="66"/>
      <c r="B48" s="67"/>
      <c r="C48" s="68"/>
      <c r="D48" s="68"/>
      <c r="E48" s="66"/>
      <c r="F48" s="69" t="s">
        <v>210</v>
      </c>
      <c r="G48" s="69" t="s">
        <v>9</v>
      </c>
      <c r="H48" s="70"/>
      <c r="I48" s="4" t="s">
        <v>845</v>
      </c>
    </row>
    <row r="49" spans="1:9" x14ac:dyDescent="0.3">
      <c r="A49" s="71"/>
      <c r="B49" s="72"/>
      <c r="C49" s="73"/>
      <c r="D49" s="73"/>
      <c r="E49" s="71"/>
      <c r="F49" s="74">
        <f t="shared" ref="F49" si="23">+D47</f>
        <v>2480</v>
      </c>
      <c r="G49" s="74">
        <f t="shared" ref="G49" si="24">+C47</f>
        <v>2480</v>
      </c>
      <c r="H49" s="75"/>
      <c r="I49" s="5"/>
    </row>
    <row r="50" spans="1:9" ht="40.5" x14ac:dyDescent="0.3">
      <c r="A50" s="66">
        <v>12</v>
      </c>
      <c r="B50" s="67" t="s">
        <v>846</v>
      </c>
      <c r="C50" s="63">
        <v>6250</v>
      </c>
      <c r="D50" s="63">
        <f>+C50</f>
        <v>6250</v>
      </c>
      <c r="E50" s="61" t="s">
        <v>8</v>
      </c>
      <c r="F50" s="64" t="s">
        <v>495</v>
      </c>
      <c r="G50" s="64" t="str">
        <f>+F50</f>
        <v>บริษัท รัตนาพันธ์ จำกัด</v>
      </c>
      <c r="H50" s="65" t="s">
        <v>10</v>
      </c>
      <c r="I50" s="3" t="s">
        <v>847</v>
      </c>
    </row>
    <row r="51" spans="1:9" x14ac:dyDescent="0.3">
      <c r="A51" s="66"/>
      <c r="B51" s="67"/>
      <c r="C51" s="68"/>
      <c r="D51" s="68"/>
      <c r="E51" s="66"/>
      <c r="F51" s="69" t="s">
        <v>210</v>
      </c>
      <c r="G51" s="69" t="s">
        <v>9</v>
      </c>
      <c r="H51" s="70"/>
      <c r="I51" s="4" t="s">
        <v>845</v>
      </c>
    </row>
    <row r="52" spans="1:9" x14ac:dyDescent="0.3">
      <c r="A52" s="66"/>
      <c r="B52" s="67"/>
      <c r="C52" s="73"/>
      <c r="D52" s="73"/>
      <c r="E52" s="71"/>
      <c r="F52" s="74">
        <f t="shared" ref="F52" si="25">+D50</f>
        <v>6250</v>
      </c>
      <c r="G52" s="74">
        <f t="shared" ref="G52" si="26">+C50</f>
        <v>6250</v>
      </c>
      <c r="H52" s="75"/>
      <c r="I52" s="5"/>
    </row>
    <row r="53" spans="1:9" ht="40.5" x14ac:dyDescent="0.3">
      <c r="A53" s="61">
        <v>13</v>
      </c>
      <c r="B53" s="62" t="s">
        <v>356</v>
      </c>
      <c r="C53" s="63">
        <v>242.1</v>
      </c>
      <c r="D53" s="63">
        <f>+C53</f>
        <v>242.1</v>
      </c>
      <c r="E53" s="61" t="s">
        <v>8</v>
      </c>
      <c r="F53" s="64" t="s">
        <v>495</v>
      </c>
      <c r="G53" s="64" t="str">
        <f>+F53</f>
        <v>บริษัท รัตนาพันธ์ จำกัด</v>
      </c>
      <c r="H53" s="65" t="s">
        <v>10</v>
      </c>
      <c r="I53" s="3" t="s">
        <v>848</v>
      </c>
    </row>
    <row r="54" spans="1:9" x14ac:dyDescent="0.3">
      <c r="A54" s="66"/>
      <c r="B54" s="67"/>
      <c r="C54" s="68"/>
      <c r="D54" s="68"/>
      <c r="E54" s="66"/>
      <c r="F54" s="69" t="s">
        <v>210</v>
      </c>
      <c r="G54" s="69" t="s">
        <v>9</v>
      </c>
      <c r="H54" s="70"/>
      <c r="I54" s="4" t="s">
        <v>845</v>
      </c>
    </row>
    <row r="55" spans="1:9" x14ac:dyDescent="0.3">
      <c r="A55" s="71"/>
      <c r="B55" s="72"/>
      <c r="C55" s="73"/>
      <c r="D55" s="73"/>
      <c r="E55" s="71"/>
      <c r="F55" s="74">
        <f t="shared" ref="F55" si="27">+D53</f>
        <v>242.1</v>
      </c>
      <c r="G55" s="74">
        <f t="shared" ref="G55" si="28">+C53</f>
        <v>242.1</v>
      </c>
      <c r="H55" s="75"/>
      <c r="I55" s="5"/>
    </row>
    <row r="56" spans="1:9" x14ac:dyDescent="0.3">
      <c r="A56" s="66">
        <v>14</v>
      </c>
      <c r="B56" s="62" t="s">
        <v>849</v>
      </c>
      <c r="C56" s="63">
        <v>300</v>
      </c>
      <c r="D56" s="63">
        <f>+C56</f>
        <v>300</v>
      </c>
      <c r="E56" s="61" t="s">
        <v>8</v>
      </c>
      <c r="F56" s="64" t="s">
        <v>223</v>
      </c>
      <c r="G56" s="64" t="str">
        <f>+F56</f>
        <v>ห้างหุ้นส่วนจำกัด ท็อป พีซี คอมพิวเตอร์</v>
      </c>
      <c r="H56" s="65" t="s">
        <v>10</v>
      </c>
      <c r="I56" s="3" t="s">
        <v>850</v>
      </c>
    </row>
    <row r="57" spans="1:9" x14ac:dyDescent="0.3">
      <c r="A57" s="66"/>
      <c r="B57" s="67" t="s">
        <v>626</v>
      </c>
      <c r="C57" s="68"/>
      <c r="D57" s="68"/>
      <c r="E57" s="66"/>
      <c r="F57" s="69" t="s">
        <v>210</v>
      </c>
      <c r="G57" s="69" t="s">
        <v>9</v>
      </c>
      <c r="H57" s="70"/>
      <c r="I57" s="4" t="s">
        <v>845</v>
      </c>
    </row>
    <row r="58" spans="1:9" x14ac:dyDescent="0.3">
      <c r="A58" s="66"/>
      <c r="B58" s="72"/>
      <c r="C58" s="73"/>
      <c r="D58" s="73"/>
      <c r="E58" s="71"/>
      <c r="F58" s="74">
        <f t="shared" ref="F58" si="29">+D56</f>
        <v>300</v>
      </c>
      <c r="G58" s="74">
        <f t="shared" ref="G58" si="30">+C56</f>
        <v>300</v>
      </c>
      <c r="H58" s="75"/>
      <c r="I58" s="5"/>
    </row>
    <row r="59" spans="1:9" ht="21" thickBot="1" x14ac:dyDescent="0.35">
      <c r="A59" s="783" t="s">
        <v>211</v>
      </c>
      <c r="B59" s="784"/>
      <c r="C59" s="76">
        <f>SUM(C5:C58)</f>
        <v>102168.16</v>
      </c>
      <c r="D59" s="7"/>
      <c r="E59" s="8"/>
      <c r="F59" s="9"/>
      <c r="G59" s="9"/>
      <c r="H59" s="10"/>
      <c r="I59" s="10"/>
    </row>
    <row r="60" spans="1:9" ht="21" thickTop="1" x14ac:dyDescent="0.3"/>
  </sheetData>
  <mergeCells count="4">
    <mergeCell ref="A59:B59"/>
    <mergeCell ref="A1:I1"/>
    <mergeCell ref="A2:I2"/>
    <mergeCell ref="A3:I3"/>
  </mergeCells>
  <phoneticPr fontId="5" type="noConversion"/>
  <pageMargins left="0.59055118110236215" right="0" top="0.81870078740157481" bottom="0" header="0.31496062992125984" footer="0.31496062992125984"/>
  <pageSetup scale="41" orientation="landscape" horizontalDpi="4294967293" r:id="rId1"/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6DD7A-2FD5-407C-99E2-CE1012477FEC}">
  <sheetPr>
    <tabColor rgb="FFFF6600"/>
  </sheetPr>
  <dimension ref="A1:J46"/>
  <sheetViews>
    <sheetView view="pageBreakPreview" zoomScaleNormal="100" zoomScaleSheetLayoutView="100" workbookViewId="0">
      <selection sqref="A1:XFD1048576"/>
    </sheetView>
  </sheetViews>
  <sheetFormatPr defaultRowHeight="20.25" x14ac:dyDescent="0.3"/>
  <cols>
    <col min="1" max="1" width="7.625" style="161" customWidth="1"/>
    <col min="2" max="2" width="23.25" style="161" bestFit="1" customWidth="1"/>
    <col min="3" max="3" width="17.125" style="161" bestFit="1" customWidth="1"/>
    <col min="4" max="4" width="14.375" style="161" customWidth="1"/>
    <col min="5" max="5" width="14.5" style="161" customWidth="1"/>
    <col min="6" max="7" width="22" style="12" customWidth="1"/>
    <col min="8" max="8" width="19.625" style="13" bestFit="1" customWidth="1"/>
    <col min="9" max="9" width="28.75" style="12" customWidth="1"/>
    <col min="10" max="10" width="9.875" style="161" bestFit="1" customWidth="1"/>
    <col min="11" max="256" width="9" style="161"/>
    <col min="257" max="257" width="7.625" style="161" customWidth="1"/>
    <col min="258" max="258" width="23.25" style="161" bestFit="1" customWidth="1"/>
    <col min="259" max="259" width="17.125" style="161" bestFit="1" customWidth="1"/>
    <col min="260" max="260" width="14.375" style="161" customWidth="1"/>
    <col min="261" max="261" width="14.5" style="161" customWidth="1"/>
    <col min="262" max="263" width="22" style="161" customWidth="1"/>
    <col min="264" max="264" width="19.625" style="161" bestFit="1" customWidth="1"/>
    <col min="265" max="265" width="28.75" style="161" customWidth="1"/>
    <col min="266" max="266" width="9.875" style="161" bestFit="1" customWidth="1"/>
    <col min="267" max="512" width="9" style="161"/>
    <col min="513" max="513" width="7.625" style="161" customWidth="1"/>
    <col min="514" max="514" width="23.25" style="161" bestFit="1" customWidth="1"/>
    <col min="515" max="515" width="17.125" style="161" bestFit="1" customWidth="1"/>
    <col min="516" max="516" width="14.375" style="161" customWidth="1"/>
    <col min="517" max="517" width="14.5" style="161" customWidth="1"/>
    <col min="518" max="519" width="22" style="161" customWidth="1"/>
    <col min="520" max="520" width="19.625" style="161" bestFit="1" customWidth="1"/>
    <col min="521" max="521" width="28.75" style="161" customWidth="1"/>
    <col min="522" max="522" width="9.875" style="161" bestFit="1" customWidth="1"/>
    <col min="523" max="768" width="9" style="161"/>
    <col min="769" max="769" width="7.625" style="161" customWidth="1"/>
    <col min="770" max="770" width="23.25" style="161" bestFit="1" customWidth="1"/>
    <col min="771" max="771" width="17.125" style="161" bestFit="1" customWidth="1"/>
    <col min="772" max="772" width="14.375" style="161" customWidth="1"/>
    <col min="773" max="773" width="14.5" style="161" customWidth="1"/>
    <col min="774" max="775" width="22" style="161" customWidth="1"/>
    <col min="776" max="776" width="19.625" style="161" bestFit="1" customWidth="1"/>
    <col min="777" max="777" width="28.75" style="161" customWidth="1"/>
    <col min="778" max="778" width="9.875" style="161" bestFit="1" customWidth="1"/>
    <col min="779" max="1024" width="9" style="161"/>
    <col min="1025" max="1025" width="7.625" style="161" customWidth="1"/>
    <col min="1026" max="1026" width="23.25" style="161" bestFit="1" customWidth="1"/>
    <col min="1027" max="1027" width="17.125" style="161" bestFit="1" customWidth="1"/>
    <col min="1028" max="1028" width="14.375" style="161" customWidth="1"/>
    <col min="1029" max="1029" width="14.5" style="161" customWidth="1"/>
    <col min="1030" max="1031" width="22" style="161" customWidth="1"/>
    <col min="1032" max="1032" width="19.625" style="161" bestFit="1" customWidth="1"/>
    <col min="1033" max="1033" width="28.75" style="161" customWidth="1"/>
    <col min="1034" max="1034" width="9.875" style="161" bestFit="1" customWidth="1"/>
    <col min="1035" max="1280" width="9" style="161"/>
    <col min="1281" max="1281" width="7.625" style="161" customWidth="1"/>
    <col min="1282" max="1282" width="23.25" style="161" bestFit="1" customWidth="1"/>
    <col min="1283" max="1283" width="17.125" style="161" bestFit="1" customWidth="1"/>
    <col min="1284" max="1284" width="14.375" style="161" customWidth="1"/>
    <col min="1285" max="1285" width="14.5" style="161" customWidth="1"/>
    <col min="1286" max="1287" width="22" style="161" customWidth="1"/>
    <col min="1288" max="1288" width="19.625" style="161" bestFit="1" customWidth="1"/>
    <col min="1289" max="1289" width="28.75" style="161" customWidth="1"/>
    <col min="1290" max="1290" width="9.875" style="161" bestFit="1" customWidth="1"/>
    <col min="1291" max="1536" width="9" style="161"/>
    <col min="1537" max="1537" width="7.625" style="161" customWidth="1"/>
    <col min="1538" max="1538" width="23.25" style="161" bestFit="1" customWidth="1"/>
    <col min="1539" max="1539" width="17.125" style="161" bestFit="1" customWidth="1"/>
    <col min="1540" max="1540" width="14.375" style="161" customWidth="1"/>
    <col min="1541" max="1541" width="14.5" style="161" customWidth="1"/>
    <col min="1542" max="1543" width="22" style="161" customWidth="1"/>
    <col min="1544" max="1544" width="19.625" style="161" bestFit="1" customWidth="1"/>
    <col min="1545" max="1545" width="28.75" style="161" customWidth="1"/>
    <col min="1546" max="1546" width="9.875" style="161" bestFit="1" customWidth="1"/>
    <col min="1547" max="1792" width="9" style="161"/>
    <col min="1793" max="1793" width="7.625" style="161" customWidth="1"/>
    <col min="1794" max="1794" width="23.25" style="161" bestFit="1" customWidth="1"/>
    <col min="1795" max="1795" width="17.125" style="161" bestFit="1" customWidth="1"/>
    <col min="1796" max="1796" width="14.375" style="161" customWidth="1"/>
    <col min="1797" max="1797" width="14.5" style="161" customWidth="1"/>
    <col min="1798" max="1799" width="22" style="161" customWidth="1"/>
    <col min="1800" max="1800" width="19.625" style="161" bestFit="1" customWidth="1"/>
    <col min="1801" max="1801" width="28.75" style="161" customWidth="1"/>
    <col min="1802" max="1802" width="9.875" style="161" bestFit="1" customWidth="1"/>
    <col min="1803" max="2048" width="9" style="161"/>
    <col min="2049" max="2049" width="7.625" style="161" customWidth="1"/>
    <col min="2050" max="2050" width="23.25" style="161" bestFit="1" customWidth="1"/>
    <col min="2051" max="2051" width="17.125" style="161" bestFit="1" customWidth="1"/>
    <col min="2052" max="2052" width="14.375" style="161" customWidth="1"/>
    <col min="2053" max="2053" width="14.5" style="161" customWidth="1"/>
    <col min="2054" max="2055" width="22" style="161" customWidth="1"/>
    <col min="2056" max="2056" width="19.625" style="161" bestFit="1" customWidth="1"/>
    <col min="2057" max="2057" width="28.75" style="161" customWidth="1"/>
    <col min="2058" max="2058" width="9.875" style="161" bestFit="1" customWidth="1"/>
    <col min="2059" max="2304" width="9" style="161"/>
    <col min="2305" max="2305" width="7.625" style="161" customWidth="1"/>
    <col min="2306" max="2306" width="23.25" style="161" bestFit="1" customWidth="1"/>
    <col min="2307" max="2307" width="17.125" style="161" bestFit="1" customWidth="1"/>
    <col min="2308" max="2308" width="14.375" style="161" customWidth="1"/>
    <col min="2309" max="2309" width="14.5" style="161" customWidth="1"/>
    <col min="2310" max="2311" width="22" style="161" customWidth="1"/>
    <col min="2312" max="2312" width="19.625" style="161" bestFit="1" customWidth="1"/>
    <col min="2313" max="2313" width="28.75" style="161" customWidth="1"/>
    <col min="2314" max="2314" width="9.875" style="161" bestFit="1" customWidth="1"/>
    <col min="2315" max="2560" width="9" style="161"/>
    <col min="2561" max="2561" width="7.625" style="161" customWidth="1"/>
    <col min="2562" max="2562" width="23.25" style="161" bestFit="1" customWidth="1"/>
    <col min="2563" max="2563" width="17.125" style="161" bestFit="1" customWidth="1"/>
    <col min="2564" max="2564" width="14.375" style="161" customWidth="1"/>
    <col min="2565" max="2565" width="14.5" style="161" customWidth="1"/>
    <col min="2566" max="2567" width="22" style="161" customWidth="1"/>
    <col min="2568" max="2568" width="19.625" style="161" bestFit="1" customWidth="1"/>
    <col min="2569" max="2569" width="28.75" style="161" customWidth="1"/>
    <col min="2570" max="2570" width="9.875" style="161" bestFit="1" customWidth="1"/>
    <col min="2571" max="2816" width="9" style="161"/>
    <col min="2817" max="2817" width="7.625" style="161" customWidth="1"/>
    <col min="2818" max="2818" width="23.25" style="161" bestFit="1" customWidth="1"/>
    <col min="2819" max="2819" width="17.125" style="161" bestFit="1" customWidth="1"/>
    <col min="2820" max="2820" width="14.375" style="161" customWidth="1"/>
    <col min="2821" max="2821" width="14.5" style="161" customWidth="1"/>
    <col min="2822" max="2823" width="22" style="161" customWidth="1"/>
    <col min="2824" max="2824" width="19.625" style="161" bestFit="1" customWidth="1"/>
    <col min="2825" max="2825" width="28.75" style="161" customWidth="1"/>
    <col min="2826" max="2826" width="9.875" style="161" bestFit="1" customWidth="1"/>
    <col min="2827" max="3072" width="9" style="161"/>
    <col min="3073" max="3073" width="7.625" style="161" customWidth="1"/>
    <col min="3074" max="3074" width="23.25" style="161" bestFit="1" customWidth="1"/>
    <col min="3075" max="3075" width="17.125" style="161" bestFit="1" customWidth="1"/>
    <col min="3076" max="3076" width="14.375" style="161" customWidth="1"/>
    <col min="3077" max="3077" width="14.5" style="161" customWidth="1"/>
    <col min="3078" max="3079" width="22" style="161" customWidth="1"/>
    <col min="3080" max="3080" width="19.625" style="161" bestFit="1" customWidth="1"/>
    <col min="3081" max="3081" width="28.75" style="161" customWidth="1"/>
    <col min="3082" max="3082" width="9.875" style="161" bestFit="1" customWidth="1"/>
    <col min="3083" max="3328" width="9" style="161"/>
    <col min="3329" max="3329" width="7.625" style="161" customWidth="1"/>
    <col min="3330" max="3330" width="23.25" style="161" bestFit="1" customWidth="1"/>
    <col min="3331" max="3331" width="17.125" style="161" bestFit="1" customWidth="1"/>
    <col min="3332" max="3332" width="14.375" style="161" customWidth="1"/>
    <col min="3333" max="3333" width="14.5" style="161" customWidth="1"/>
    <col min="3334" max="3335" width="22" style="161" customWidth="1"/>
    <col min="3336" max="3336" width="19.625" style="161" bestFit="1" customWidth="1"/>
    <col min="3337" max="3337" width="28.75" style="161" customWidth="1"/>
    <col min="3338" max="3338" width="9.875" style="161" bestFit="1" customWidth="1"/>
    <col min="3339" max="3584" width="9" style="161"/>
    <col min="3585" max="3585" width="7.625" style="161" customWidth="1"/>
    <col min="3586" max="3586" width="23.25" style="161" bestFit="1" customWidth="1"/>
    <col min="3587" max="3587" width="17.125" style="161" bestFit="1" customWidth="1"/>
    <col min="3588" max="3588" width="14.375" style="161" customWidth="1"/>
    <col min="3589" max="3589" width="14.5" style="161" customWidth="1"/>
    <col min="3590" max="3591" width="22" style="161" customWidth="1"/>
    <col min="3592" max="3592" width="19.625" style="161" bestFit="1" customWidth="1"/>
    <col min="3593" max="3593" width="28.75" style="161" customWidth="1"/>
    <col min="3594" max="3594" width="9.875" style="161" bestFit="1" customWidth="1"/>
    <col min="3595" max="3840" width="9" style="161"/>
    <col min="3841" max="3841" width="7.625" style="161" customWidth="1"/>
    <col min="3842" max="3842" width="23.25" style="161" bestFit="1" customWidth="1"/>
    <col min="3843" max="3843" width="17.125" style="161" bestFit="1" customWidth="1"/>
    <col min="3844" max="3844" width="14.375" style="161" customWidth="1"/>
    <col min="3845" max="3845" width="14.5" style="161" customWidth="1"/>
    <col min="3846" max="3847" width="22" style="161" customWidth="1"/>
    <col min="3848" max="3848" width="19.625" style="161" bestFit="1" customWidth="1"/>
    <col min="3849" max="3849" width="28.75" style="161" customWidth="1"/>
    <col min="3850" max="3850" width="9.875" style="161" bestFit="1" customWidth="1"/>
    <col min="3851" max="4096" width="9" style="161"/>
    <col min="4097" max="4097" width="7.625" style="161" customWidth="1"/>
    <col min="4098" max="4098" width="23.25" style="161" bestFit="1" customWidth="1"/>
    <col min="4099" max="4099" width="17.125" style="161" bestFit="1" customWidth="1"/>
    <col min="4100" max="4100" width="14.375" style="161" customWidth="1"/>
    <col min="4101" max="4101" width="14.5" style="161" customWidth="1"/>
    <col min="4102" max="4103" width="22" style="161" customWidth="1"/>
    <col min="4104" max="4104" width="19.625" style="161" bestFit="1" customWidth="1"/>
    <col min="4105" max="4105" width="28.75" style="161" customWidth="1"/>
    <col min="4106" max="4106" width="9.875" style="161" bestFit="1" customWidth="1"/>
    <col min="4107" max="4352" width="9" style="161"/>
    <col min="4353" max="4353" width="7.625" style="161" customWidth="1"/>
    <col min="4354" max="4354" width="23.25" style="161" bestFit="1" customWidth="1"/>
    <col min="4355" max="4355" width="17.125" style="161" bestFit="1" customWidth="1"/>
    <col min="4356" max="4356" width="14.375" style="161" customWidth="1"/>
    <col min="4357" max="4357" width="14.5" style="161" customWidth="1"/>
    <col min="4358" max="4359" width="22" style="161" customWidth="1"/>
    <col min="4360" max="4360" width="19.625" style="161" bestFit="1" customWidth="1"/>
    <col min="4361" max="4361" width="28.75" style="161" customWidth="1"/>
    <col min="4362" max="4362" width="9.875" style="161" bestFit="1" customWidth="1"/>
    <col min="4363" max="4608" width="9" style="161"/>
    <col min="4609" max="4609" width="7.625" style="161" customWidth="1"/>
    <col min="4610" max="4610" width="23.25" style="161" bestFit="1" customWidth="1"/>
    <col min="4611" max="4611" width="17.125" style="161" bestFit="1" customWidth="1"/>
    <col min="4612" max="4612" width="14.375" style="161" customWidth="1"/>
    <col min="4613" max="4613" width="14.5" style="161" customWidth="1"/>
    <col min="4614" max="4615" width="22" style="161" customWidth="1"/>
    <col min="4616" max="4616" width="19.625" style="161" bestFit="1" customWidth="1"/>
    <col min="4617" max="4617" width="28.75" style="161" customWidth="1"/>
    <col min="4618" max="4618" width="9.875" style="161" bestFit="1" customWidth="1"/>
    <col min="4619" max="4864" width="9" style="161"/>
    <col min="4865" max="4865" width="7.625" style="161" customWidth="1"/>
    <col min="4866" max="4866" width="23.25" style="161" bestFit="1" customWidth="1"/>
    <col min="4867" max="4867" width="17.125" style="161" bestFit="1" customWidth="1"/>
    <col min="4868" max="4868" width="14.375" style="161" customWidth="1"/>
    <col min="4869" max="4869" width="14.5" style="161" customWidth="1"/>
    <col min="4870" max="4871" width="22" style="161" customWidth="1"/>
    <col min="4872" max="4872" width="19.625" style="161" bestFit="1" customWidth="1"/>
    <col min="4873" max="4873" width="28.75" style="161" customWidth="1"/>
    <col min="4874" max="4874" width="9.875" style="161" bestFit="1" customWidth="1"/>
    <col min="4875" max="5120" width="9" style="161"/>
    <col min="5121" max="5121" width="7.625" style="161" customWidth="1"/>
    <col min="5122" max="5122" width="23.25" style="161" bestFit="1" customWidth="1"/>
    <col min="5123" max="5123" width="17.125" style="161" bestFit="1" customWidth="1"/>
    <col min="5124" max="5124" width="14.375" style="161" customWidth="1"/>
    <col min="5125" max="5125" width="14.5" style="161" customWidth="1"/>
    <col min="5126" max="5127" width="22" style="161" customWidth="1"/>
    <col min="5128" max="5128" width="19.625" style="161" bestFit="1" customWidth="1"/>
    <col min="5129" max="5129" width="28.75" style="161" customWidth="1"/>
    <col min="5130" max="5130" width="9.875" style="161" bestFit="1" customWidth="1"/>
    <col min="5131" max="5376" width="9" style="161"/>
    <col min="5377" max="5377" width="7.625" style="161" customWidth="1"/>
    <col min="5378" max="5378" width="23.25" style="161" bestFit="1" customWidth="1"/>
    <col min="5379" max="5379" width="17.125" style="161" bestFit="1" customWidth="1"/>
    <col min="5380" max="5380" width="14.375" style="161" customWidth="1"/>
    <col min="5381" max="5381" width="14.5" style="161" customWidth="1"/>
    <col min="5382" max="5383" width="22" style="161" customWidth="1"/>
    <col min="5384" max="5384" width="19.625" style="161" bestFit="1" customWidth="1"/>
    <col min="5385" max="5385" width="28.75" style="161" customWidth="1"/>
    <col min="5386" max="5386" width="9.875" style="161" bestFit="1" customWidth="1"/>
    <col min="5387" max="5632" width="9" style="161"/>
    <col min="5633" max="5633" width="7.625" style="161" customWidth="1"/>
    <col min="5634" max="5634" width="23.25" style="161" bestFit="1" customWidth="1"/>
    <col min="5635" max="5635" width="17.125" style="161" bestFit="1" customWidth="1"/>
    <col min="5636" max="5636" width="14.375" style="161" customWidth="1"/>
    <col min="5637" max="5637" width="14.5" style="161" customWidth="1"/>
    <col min="5638" max="5639" width="22" style="161" customWidth="1"/>
    <col min="5640" max="5640" width="19.625" style="161" bestFit="1" customWidth="1"/>
    <col min="5641" max="5641" width="28.75" style="161" customWidth="1"/>
    <col min="5642" max="5642" width="9.875" style="161" bestFit="1" customWidth="1"/>
    <col min="5643" max="5888" width="9" style="161"/>
    <col min="5889" max="5889" width="7.625" style="161" customWidth="1"/>
    <col min="5890" max="5890" width="23.25" style="161" bestFit="1" customWidth="1"/>
    <col min="5891" max="5891" width="17.125" style="161" bestFit="1" customWidth="1"/>
    <col min="5892" max="5892" width="14.375" style="161" customWidth="1"/>
    <col min="5893" max="5893" width="14.5" style="161" customWidth="1"/>
    <col min="5894" max="5895" width="22" style="161" customWidth="1"/>
    <col min="5896" max="5896" width="19.625" style="161" bestFit="1" customWidth="1"/>
    <col min="5897" max="5897" width="28.75" style="161" customWidth="1"/>
    <col min="5898" max="5898" width="9.875" style="161" bestFit="1" customWidth="1"/>
    <col min="5899" max="6144" width="9" style="161"/>
    <col min="6145" max="6145" width="7.625" style="161" customWidth="1"/>
    <col min="6146" max="6146" width="23.25" style="161" bestFit="1" customWidth="1"/>
    <col min="6147" max="6147" width="17.125" style="161" bestFit="1" customWidth="1"/>
    <col min="6148" max="6148" width="14.375" style="161" customWidth="1"/>
    <col min="6149" max="6149" width="14.5" style="161" customWidth="1"/>
    <col min="6150" max="6151" width="22" style="161" customWidth="1"/>
    <col min="6152" max="6152" width="19.625" style="161" bestFit="1" customWidth="1"/>
    <col min="6153" max="6153" width="28.75" style="161" customWidth="1"/>
    <col min="6154" max="6154" width="9.875" style="161" bestFit="1" customWidth="1"/>
    <col min="6155" max="6400" width="9" style="161"/>
    <col min="6401" max="6401" width="7.625" style="161" customWidth="1"/>
    <col min="6402" max="6402" width="23.25" style="161" bestFit="1" customWidth="1"/>
    <col min="6403" max="6403" width="17.125" style="161" bestFit="1" customWidth="1"/>
    <col min="6404" max="6404" width="14.375" style="161" customWidth="1"/>
    <col min="6405" max="6405" width="14.5" style="161" customWidth="1"/>
    <col min="6406" max="6407" width="22" style="161" customWidth="1"/>
    <col min="6408" max="6408" width="19.625" style="161" bestFit="1" customWidth="1"/>
    <col min="6409" max="6409" width="28.75" style="161" customWidth="1"/>
    <col min="6410" max="6410" width="9.875" style="161" bestFit="1" customWidth="1"/>
    <col min="6411" max="6656" width="9" style="161"/>
    <col min="6657" max="6657" width="7.625" style="161" customWidth="1"/>
    <col min="6658" max="6658" width="23.25" style="161" bestFit="1" customWidth="1"/>
    <col min="6659" max="6659" width="17.125" style="161" bestFit="1" customWidth="1"/>
    <col min="6660" max="6660" width="14.375" style="161" customWidth="1"/>
    <col min="6661" max="6661" width="14.5" style="161" customWidth="1"/>
    <col min="6662" max="6663" width="22" style="161" customWidth="1"/>
    <col min="6664" max="6664" width="19.625" style="161" bestFit="1" customWidth="1"/>
    <col min="6665" max="6665" width="28.75" style="161" customWidth="1"/>
    <col min="6666" max="6666" width="9.875" style="161" bestFit="1" customWidth="1"/>
    <col min="6667" max="6912" width="9" style="161"/>
    <col min="6913" max="6913" width="7.625" style="161" customWidth="1"/>
    <col min="6914" max="6914" width="23.25" style="161" bestFit="1" customWidth="1"/>
    <col min="6915" max="6915" width="17.125" style="161" bestFit="1" customWidth="1"/>
    <col min="6916" max="6916" width="14.375" style="161" customWidth="1"/>
    <col min="6917" max="6917" width="14.5" style="161" customWidth="1"/>
    <col min="6918" max="6919" width="22" style="161" customWidth="1"/>
    <col min="6920" max="6920" width="19.625" style="161" bestFit="1" customWidth="1"/>
    <col min="6921" max="6921" width="28.75" style="161" customWidth="1"/>
    <col min="6922" max="6922" width="9.875" style="161" bestFit="1" customWidth="1"/>
    <col min="6923" max="7168" width="9" style="161"/>
    <col min="7169" max="7169" width="7.625" style="161" customWidth="1"/>
    <col min="7170" max="7170" width="23.25" style="161" bestFit="1" customWidth="1"/>
    <col min="7171" max="7171" width="17.125" style="161" bestFit="1" customWidth="1"/>
    <col min="7172" max="7172" width="14.375" style="161" customWidth="1"/>
    <col min="7173" max="7173" width="14.5" style="161" customWidth="1"/>
    <col min="7174" max="7175" width="22" style="161" customWidth="1"/>
    <col min="7176" max="7176" width="19.625" style="161" bestFit="1" customWidth="1"/>
    <col min="7177" max="7177" width="28.75" style="161" customWidth="1"/>
    <col min="7178" max="7178" width="9.875" style="161" bestFit="1" customWidth="1"/>
    <col min="7179" max="7424" width="9" style="161"/>
    <col min="7425" max="7425" width="7.625" style="161" customWidth="1"/>
    <col min="7426" max="7426" width="23.25" style="161" bestFit="1" customWidth="1"/>
    <col min="7427" max="7427" width="17.125" style="161" bestFit="1" customWidth="1"/>
    <col min="7428" max="7428" width="14.375" style="161" customWidth="1"/>
    <col min="7429" max="7429" width="14.5" style="161" customWidth="1"/>
    <col min="7430" max="7431" width="22" style="161" customWidth="1"/>
    <col min="7432" max="7432" width="19.625" style="161" bestFit="1" customWidth="1"/>
    <col min="7433" max="7433" width="28.75" style="161" customWidth="1"/>
    <col min="7434" max="7434" width="9.875" style="161" bestFit="1" customWidth="1"/>
    <col min="7435" max="7680" width="9" style="161"/>
    <col min="7681" max="7681" width="7.625" style="161" customWidth="1"/>
    <col min="7682" max="7682" width="23.25" style="161" bestFit="1" customWidth="1"/>
    <col min="7683" max="7683" width="17.125" style="161" bestFit="1" customWidth="1"/>
    <col min="7684" max="7684" width="14.375" style="161" customWidth="1"/>
    <col min="7685" max="7685" width="14.5" style="161" customWidth="1"/>
    <col min="7686" max="7687" width="22" style="161" customWidth="1"/>
    <col min="7688" max="7688" width="19.625" style="161" bestFit="1" customWidth="1"/>
    <col min="7689" max="7689" width="28.75" style="161" customWidth="1"/>
    <col min="7690" max="7690" width="9.875" style="161" bestFit="1" customWidth="1"/>
    <col min="7691" max="7936" width="9" style="161"/>
    <col min="7937" max="7937" width="7.625" style="161" customWidth="1"/>
    <col min="7938" max="7938" width="23.25" style="161" bestFit="1" customWidth="1"/>
    <col min="7939" max="7939" width="17.125" style="161" bestFit="1" customWidth="1"/>
    <col min="7940" max="7940" width="14.375" style="161" customWidth="1"/>
    <col min="7941" max="7941" width="14.5" style="161" customWidth="1"/>
    <col min="7942" max="7943" width="22" style="161" customWidth="1"/>
    <col min="7944" max="7944" width="19.625" style="161" bestFit="1" customWidth="1"/>
    <col min="7945" max="7945" width="28.75" style="161" customWidth="1"/>
    <col min="7946" max="7946" width="9.875" style="161" bestFit="1" customWidth="1"/>
    <col min="7947" max="8192" width="9" style="161"/>
    <col min="8193" max="8193" width="7.625" style="161" customWidth="1"/>
    <col min="8194" max="8194" width="23.25" style="161" bestFit="1" customWidth="1"/>
    <col min="8195" max="8195" width="17.125" style="161" bestFit="1" customWidth="1"/>
    <col min="8196" max="8196" width="14.375" style="161" customWidth="1"/>
    <col min="8197" max="8197" width="14.5" style="161" customWidth="1"/>
    <col min="8198" max="8199" width="22" style="161" customWidth="1"/>
    <col min="8200" max="8200" width="19.625" style="161" bestFit="1" customWidth="1"/>
    <col min="8201" max="8201" width="28.75" style="161" customWidth="1"/>
    <col min="8202" max="8202" width="9.875" style="161" bestFit="1" customWidth="1"/>
    <col min="8203" max="8448" width="9" style="161"/>
    <col min="8449" max="8449" width="7.625" style="161" customWidth="1"/>
    <col min="8450" max="8450" width="23.25" style="161" bestFit="1" customWidth="1"/>
    <col min="8451" max="8451" width="17.125" style="161" bestFit="1" customWidth="1"/>
    <col min="8452" max="8452" width="14.375" style="161" customWidth="1"/>
    <col min="8453" max="8453" width="14.5" style="161" customWidth="1"/>
    <col min="8454" max="8455" width="22" style="161" customWidth="1"/>
    <col min="8456" max="8456" width="19.625" style="161" bestFit="1" customWidth="1"/>
    <col min="8457" max="8457" width="28.75" style="161" customWidth="1"/>
    <col min="8458" max="8458" width="9.875" style="161" bestFit="1" customWidth="1"/>
    <col min="8459" max="8704" width="9" style="161"/>
    <col min="8705" max="8705" width="7.625" style="161" customWidth="1"/>
    <col min="8706" max="8706" width="23.25" style="161" bestFit="1" customWidth="1"/>
    <col min="8707" max="8707" width="17.125" style="161" bestFit="1" customWidth="1"/>
    <col min="8708" max="8708" width="14.375" style="161" customWidth="1"/>
    <col min="8709" max="8709" width="14.5" style="161" customWidth="1"/>
    <col min="8710" max="8711" width="22" style="161" customWidth="1"/>
    <col min="8712" max="8712" width="19.625" style="161" bestFit="1" customWidth="1"/>
    <col min="8713" max="8713" width="28.75" style="161" customWidth="1"/>
    <col min="8714" max="8714" width="9.875" style="161" bestFit="1" customWidth="1"/>
    <col min="8715" max="8960" width="9" style="161"/>
    <col min="8961" max="8961" width="7.625" style="161" customWidth="1"/>
    <col min="8962" max="8962" width="23.25" style="161" bestFit="1" customWidth="1"/>
    <col min="8963" max="8963" width="17.125" style="161" bestFit="1" customWidth="1"/>
    <col min="8964" max="8964" width="14.375" style="161" customWidth="1"/>
    <col min="8965" max="8965" width="14.5" style="161" customWidth="1"/>
    <col min="8966" max="8967" width="22" style="161" customWidth="1"/>
    <col min="8968" max="8968" width="19.625" style="161" bestFit="1" customWidth="1"/>
    <col min="8969" max="8969" width="28.75" style="161" customWidth="1"/>
    <col min="8970" max="8970" width="9.875" style="161" bestFit="1" customWidth="1"/>
    <col min="8971" max="9216" width="9" style="161"/>
    <col min="9217" max="9217" width="7.625" style="161" customWidth="1"/>
    <col min="9218" max="9218" width="23.25" style="161" bestFit="1" customWidth="1"/>
    <col min="9219" max="9219" width="17.125" style="161" bestFit="1" customWidth="1"/>
    <col min="9220" max="9220" width="14.375" style="161" customWidth="1"/>
    <col min="9221" max="9221" width="14.5" style="161" customWidth="1"/>
    <col min="9222" max="9223" width="22" style="161" customWidth="1"/>
    <col min="9224" max="9224" width="19.625" style="161" bestFit="1" customWidth="1"/>
    <col min="9225" max="9225" width="28.75" style="161" customWidth="1"/>
    <col min="9226" max="9226" width="9.875" style="161" bestFit="1" customWidth="1"/>
    <col min="9227" max="9472" width="9" style="161"/>
    <col min="9473" max="9473" width="7.625" style="161" customWidth="1"/>
    <col min="9474" max="9474" width="23.25" style="161" bestFit="1" customWidth="1"/>
    <col min="9475" max="9475" width="17.125" style="161" bestFit="1" customWidth="1"/>
    <col min="9476" max="9476" width="14.375" style="161" customWidth="1"/>
    <col min="9477" max="9477" width="14.5" style="161" customWidth="1"/>
    <col min="9478" max="9479" width="22" style="161" customWidth="1"/>
    <col min="9480" max="9480" width="19.625" style="161" bestFit="1" customWidth="1"/>
    <col min="9481" max="9481" width="28.75" style="161" customWidth="1"/>
    <col min="9482" max="9482" width="9.875" style="161" bestFit="1" customWidth="1"/>
    <col min="9483" max="9728" width="9" style="161"/>
    <col min="9729" max="9729" width="7.625" style="161" customWidth="1"/>
    <col min="9730" max="9730" width="23.25" style="161" bestFit="1" customWidth="1"/>
    <col min="9731" max="9731" width="17.125" style="161" bestFit="1" customWidth="1"/>
    <col min="9732" max="9732" width="14.375" style="161" customWidth="1"/>
    <col min="9733" max="9733" width="14.5" style="161" customWidth="1"/>
    <col min="9734" max="9735" width="22" style="161" customWidth="1"/>
    <col min="9736" max="9736" width="19.625" style="161" bestFit="1" customWidth="1"/>
    <col min="9737" max="9737" width="28.75" style="161" customWidth="1"/>
    <col min="9738" max="9738" width="9.875" style="161" bestFit="1" customWidth="1"/>
    <col min="9739" max="9984" width="9" style="161"/>
    <col min="9985" max="9985" width="7.625" style="161" customWidth="1"/>
    <col min="9986" max="9986" width="23.25" style="161" bestFit="1" customWidth="1"/>
    <col min="9987" max="9987" width="17.125" style="161" bestFit="1" customWidth="1"/>
    <col min="9988" max="9988" width="14.375" style="161" customWidth="1"/>
    <col min="9989" max="9989" width="14.5" style="161" customWidth="1"/>
    <col min="9990" max="9991" width="22" style="161" customWidth="1"/>
    <col min="9992" max="9992" width="19.625" style="161" bestFit="1" customWidth="1"/>
    <col min="9993" max="9993" width="28.75" style="161" customWidth="1"/>
    <col min="9994" max="9994" width="9.875" style="161" bestFit="1" customWidth="1"/>
    <col min="9995" max="10240" width="9" style="161"/>
    <col min="10241" max="10241" width="7.625" style="161" customWidth="1"/>
    <col min="10242" max="10242" width="23.25" style="161" bestFit="1" customWidth="1"/>
    <col min="10243" max="10243" width="17.125" style="161" bestFit="1" customWidth="1"/>
    <col min="10244" max="10244" width="14.375" style="161" customWidth="1"/>
    <col min="10245" max="10245" width="14.5" style="161" customWidth="1"/>
    <col min="10246" max="10247" width="22" style="161" customWidth="1"/>
    <col min="10248" max="10248" width="19.625" style="161" bestFit="1" customWidth="1"/>
    <col min="10249" max="10249" width="28.75" style="161" customWidth="1"/>
    <col min="10250" max="10250" width="9.875" style="161" bestFit="1" customWidth="1"/>
    <col min="10251" max="10496" width="9" style="161"/>
    <col min="10497" max="10497" width="7.625" style="161" customWidth="1"/>
    <col min="10498" max="10498" width="23.25" style="161" bestFit="1" customWidth="1"/>
    <col min="10499" max="10499" width="17.125" style="161" bestFit="1" customWidth="1"/>
    <col min="10500" max="10500" width="14.375" style="161" customWidth="1"/>
    <col min="10501" max="10501" width="14.5" style="161" customWidth="1"/>
    <col min="10502" max="10503" width="22" style="161" customWidth="1"/>
    <col min="10504" max="10504" width="19.625" style="161" bestFit="1" customWidth="1"/>
    <col min="10505" max="10505" width="28.75" style="161" customWidth="1"/>
    <col min="10506" max="10506" width="9.875" style="161" bestFit="1" customWidth="1"/>
    <col min="10507" max="10752" width="9" style="161"/>
    <col min="10753" max="10753" width="7.625" style="161" customWidth="1"/>
    <col min="10754" max="10754" width="23.25" style="161" bestFit="1" customWidth="1"/>
    <col min="10755" max="10755" width="17.125" style="161" bestFit="1" customWidth="1"/>
    <col min="10756" max="10756" width="14.375" style="161" customWidth="1"/>
    <col min="10757" max="10757" width="14.5" style="161" customWidth="1"/>
    <col min="10758" max="10759" width="22" style="161" customWidth="1"/>
    <col min="10760" max="10760" width="19.625" style="161" bestFit="1" customWidth="1"/>
    <col min="10761" max="10761" width="28.75" style="161" customWidth="1"/>
    <col min="10762" max="10762" width="9.875" style="161" bestFit="1" customWidth="1"/>
    <col min="10763" max="11008" width="9" style="161"/>
    <col min="11009" max="11009" width="7.625" style="161" customWidth="1"/>
    <col min="11010" max="11010" width="23.25" style="161" bestFit="1" customWidth="1"/>
    <col min="11011" max="11011" width="17.125" style="161" bestFit="1" customWidth="1"/>
    <col min="11012" max="11012" width="14.375" style="161" customWidth="1"/>
    <col min="11013" max="11013" width="14.5" style="161" customWidth="1"/>
    <col min="11014" max="11015" width="22" style="161" customWidth="1"/>
    <col min="11016" max="11016" width="19.625" style="161" bestFit="1" customWidth="1"/>
    <col min="11017" max="11017" width="28.75" style="161" customWidth="1"/>
    <col min="11018" max="11018" width="9.875" style="161" bestFit="1" customWidth="1"/>
    <col min="11019" max="11264" width="9" style="161"/>
    <col min="11265" max="11265" width="7.625" style="161" customWidth="1"/>
    <col min="11266" max="11266" width="23.25" style="161" bestFit="1" customWidth="1"/>
    <col min="11267" max="11267" width="17.125" style="161" bestFit="1" customWidth="1"/>
    <col min="11268" max="11268" width="14.375" style="161" customWidth="1"/>
    <col min="11269" max="11269" width="14.5" style="161" customWidth="1"/>
    <col min="11270" max="11271" width="22" style="161" customWidth="1"/>
    <col min="11272" max="11272" width="19.625" style="161" bestFit="1" customWidth="1"/>
    <col min="11273" max="11273" width="28.75" style="161" customWidth="1"/>
    <col min="11274" max="11274" width="9.875" style="161" bestFit="1" customWidth="1"/>
    <col min="11275" max="11520" width="9" style="161"/>
    <col min="11521" max="11521" width="7.625" style="161" customWidth="1"/>
    <col min="11522" max="11522" width="23.25" style="161" bestFit="1" customWidth="1"/>
    <col min="11523" max="11523" width="17.125" style="161" bestFit="1" customWidth="1"/>
    <col min="11524" max="11524" width="14.375" style="161" customWidth="1"/>
    <col min="11525" max="11525" width="14.5" style="161" customWidth="1"/>
    <col min="11526" max="11527" width="22" style="161" customWidth="1"/>
    <col min="11528" max="11528" width="19.625" style="161" bestFit="1" customWidth="1"/>
    <col min="11529" max="11529" width="28.75" style="161" customWidth="1"/>
    <col min="11530" max="11530" width="9.875" style="161" bestFit="1" customWidth="1"/>
    <col min="11531" max="11776" width="9" style="161"/>
    <col min="11777" max="11777" width="7.625" style="161" customWidth="1"/>
    <col min="11778" max="11778" width="23.25" style="161" bestFit="1" customWidth="1"/>
    <col min="11779" max="11779" width="17.125" style="161" bestFit="1" customWidth="1"/>
    <col min="11780" max="11780" width="14.375" style="161" customWidth="1"/>
    <col min="11781" max="11781" width="14.5" style="161" customWidth="1"/>
    <col min="11782" max="11783" width="22" style="161" customWidth="1"/>
    <col min="11784" max="11784" width="19.625" style="161" bestFit="1" customWidth="1"/>
    <col min="11785" max="11785" width="28.75" style="161" customWidth="1"/>
    <col min="11786" max="11786" width="9.875" style="161" bestFit="1" customWidth="1"/>
    <col min="11787" max="12032" width="9" style="161"/>
    <col min="12033" max="12033" width="7.625" style="161" customWidth="1"/>
    <col min="12034" max="12034" width="23.25" style="161" bestFit="1" customWidth="1"/>
    <col min="12035" max="12035" width="17.125" style="161" bestFit="1" customWidth="1"/>
    <col min="12036" max="12036" width="14.375" style="161" customWidth="1"/>
    <col min="12037" max="12037" width="14.5" style="161" customWidth="1"/>
    <col min="12038" max="12039" width="22" style="161" customWidth="1"/>
    <col min="12040" max="12040" width="19.625" style="161" bestFit="1" customWidth="1"/>
    <col min="12041" max="12041" width="28.75" style="161" customWidth="1"/>
    <col min="12042" max="12042" width="9.875" style="161" bestFit="1" customWidth="1"/>
    <col min="12043" max="12288" width="9" style="161"/>
    <col min="12289" max="12289" width="7.625" style="161" customWidth="1"/>
    <col min="12290" max="12290" width="23.25" style="161" bestFit="1" customWidth="1"/>
    <col min="12291" max="12291" width="17.125" style="161" bestFit="1" customWidth="1"/>
    <col min="12292" max="12292" width="14.375" style="161" customWidth="1"/>
    <col min="12293" max="12293" width="14.5" style="161" customWidth="1"/>
    <col min="12294" max="12295" width="22" style="161" customWidth="1"/>
    <col min="12296" max="12296" width="19.625" style="161" bestFit="1" customWidth="1"/>
    <col min="12297" max="12297" width="28.75" style="161" customWidth="1"/>
    <col min="12298" max="12298" width="9.875" style="161" bestFit="1" customWidth="1"/>
    <col min="12299" max="12544" width="9" style="161"/>
    <col min="12545" max="12545" width="7.625" style="161" customWidth="1"/>
    <col min="12546" max="12546" width="23.25" style="161" bestFit="1" customWidth="1"/>
    <col min="12547" max="12547" width="17.125" style="161" bestFit="1" customWidth="1"/>
    <col min="12548" max="12548" width="14.375" style="161" customWidth="1"/>
    <col min="12549" max="12549" width="14.5" style="161" customWidth="1"/>
    <col min="12550" max="12551" width="22" style="161" customWidth="1"/>
    <col min="12552" max="12552" width="19.625" style="161" bestFit="1" customWidth="1"/>
    <col min="12553" max="12553" width="28.75" style="161" customWidth="1"/>
    <col min="12554" max="12554" width="9.875" style="161" bestFit="1" customWidth="1"/>
    <col min="12555" max="12800" width="9" style="161"/>
    <col min="12801" max="12801" width="7.625" style="161" customWidth="1"/>
    <col min="12802" max="12802" width="23.25" style="161" bestFit="1" customWidth="1"/>
    <col min="12803" max="12803" width="17.125" style="161" bestFit="1" customWidth="1"/>
    <col min="12804" max="12804" width="14.375" style="161" customWidth="1"/>
    <col min="12805" max="12805" width="14.5" style="161" customWidth="1"/>
    <col min="12806" max="12807" width="22" style="161" customWidth="1"/>
    <col min="12808" max="12808" width="19.625" style="161" bestFit="1" customWidth="1"/>
    <col min="12809" max="12809" width="28.75" style="161" customWidth="1"/>
    <col min="12810" max="12810" width="9.875" style="161" bestFit="1" customWidth="1"/>
    <col min="12811" max="13056" width="9" style="161"/>
    <col min="13057" max="13057" width="7.625" style="161" customWidth="1"/>
    <col min="13058" max="13058" width="23.25" style="161" bestFit="1" customWidth="1"/>
    <col min="13059" max="13059" width="17.125" style="161" bestFit="1" customWidth="1"/>
    <col min="13060" max="13060" width="14.375" style="161" customWidth="1"/>
    <col min="13061" max="13061" width="14.5" style="161" customWidth="1"/>
    <col min="13062" max="13063" width="22" style="161" customWidth="1"/>
    <col min="13064" max="13064" width="19.625" style="161" bestFit="1" customWidth="1"/>
    <col min="13065" max="13065" width="28.75" style="161" customWidth="1"/>
    <col min="13066" max="13066" width="9.875" style="161" bestFit="1" customWidth="1"/>
    <col min="13067" max="13312" width="9" style="161"/>
    <col min="13313" max="13313" width="7.625" style="161" customWidth="1"/>
    <col min="13314" max="13314" width="23.25" style="161" bestFit="1" customWidth="1"/>
    <col min="13315" max="13315" width="17.125" style="161" bestFit="1" customWidth="1"/>
    <col min="13316" max="13316" width="14.375" style="161" customWidth="1"/>
    <col min="13317" max="13317" width="14.5" style="161" customWidth="1"/>
    <col min="13318" max="13319" width="22" style="161" customWidth="1"/>
    <col min="13320" max="13320" width="19.625" style="161" bestFit="1" customWidth="1"/>
    <col min="13321" max="13321" width="28.75" style="161" customWidth="1"/>
    <col min="13322" max="13322" width="9.875" style="161" bestFit="1" customWidth="1"/>
    <col min="13323" max="13568" width="9" style="161"/>
    <col min="13569" max="13569" width="7.625" style="161" customWidth="1"/>
    <col min="13570" max="13570" width="23.25" style="161" bestFit="1" customWidth="1"/>
    <col min="13571" max="13571" width="17.125" style="161" bestFit="1" customWidth="1"/>
    <col min="13572" max="13572" width="14.375" style="161" customWidth="1"/>
    <col min="13573" max="13573" width="14.5" style="161" customWidth="1"/>
    <col min="13574" max="13575" width="22" style="161" customWidth="1"/>
    <col min="13576" max="13576" width="19.625" style="161" bestFit="1" customWidth="1"/>
    <col min="13577" max="13577" width="28.75" style="161" customWidth="1"/>
    <col min="13578" max="13578" width="9.875" style="161" bestFit="1" customWidth="1"/>
    <col min="13579" max="13824" width="9" style="161"/>
    <col min="13825" max="13825" width="7.625" style="161" customWidth="1"/>
    <col min="13826" max="13826" width="23.25" style="161" bestFit="1" customWidth="1"/>
    <col min="13827" max="13827" width="17.125" style="161" bestFit="1" customWidth="1"/>
    <col min="13828" max="13828" width="14.375" style="161" customWidth="1"/>
    <col min="13829" max="13829" width="14.5" style="161" customWidth="1"/>
    <col min="13830" max="13831" width="22" style="161" customWidth="1"/>
    <col min="13832" max="13832" width="19.625" style="161" bestFit="1" customWidth="1"/>
    <col min="13833" max="13833" width="28.75" style="161" customWidth="1"/>
    <col min="13834" max="13834" width="9.875" style="161" bestFit="1" customWidth="1"/>
    <col min="13835" max="14080" width="9" style="161"/>
    <col min="14081" max="14081" width="7.625" style="161" customWidth="1"/>
    <col min="14082" max="14082" width="23.25" style="161" bestFit="1" customWidth="1"/>
    <col min="14083" max="14083" width="17.125" style="161" bestFit="1" customWidth="1"/>
    <col min="14084" max="14084" width="14.375" style="161" customWidth="1"/>
    <col min="14085" max="14085" width="14.5" style="161" customWidth="1"/>
    <col min="14086" max="14087" width="22" style="161" customWidth="1"/>
    <col min="14088" max="14088" width="19.625" style="161" bestFit="1" customWidth="1"/>
    <col min="14089" max="14089" width="28.75" style="161" customWidth="1"/>
    <col min="14090" max="14090" width="9.875" style="161" bestFit="1" customWidth="1"/>
    <col min="14091" max="14336" width="9" style="161"/>
    <col min="14337" max="14337" width="7.625" style="161" customWidth="1"/>
    <col min="14338" max="14338" width="23.25" style="161" bestFit="1" customWidth="1"/>
    <col min="14339" max="14339" width="17.125" style="161" bestFit="1" customWidth="1"/>
    <col min="14340" max="14340" width="14.375" style="161" customWidth="1"/>
    <col min="14341" max="14341" width="14.5" style="161" customWidth="1"/>
    <col min="14342" max="14343" width="22" style="161" customWidth="1"/>
    <col min="14344" max="14344" width="19.625" style="161" bestFit="1" customWidth="1"/>
    <col min="14345" max="14345" width="28.75" style="161" customWidth="1"/>
    <col min="14346" max="14346" width="9.875" style="161" bestFit="1" customWidth="1"/>
    <col min="14347" max="14592" width="9" style="161"/>
    <col min="14593" max="14593" width="7.625" style="161" customWidth="1"/>
    <col min="14594" max="14594" width="23.25" style="161" bestFit="1" customWidth="1"/>
    <col min="14595" max="14595" width="17.125" style="161" bestFit="1" customWidth="1"/>
    <col min="14596" max="14596" width="14.375" style="161" customWidth="1"/>
    <col min="14597" max="14597" width="14.5" style="161" customWidth="1"/>
    <col min="14598" max="14599" width="22" style="161" customWidth="1"/>
    <col min="14600" max="14600" width="19.625" style="161" bestFit="1" customWidth="1"/>
    <col min="14601" max="14601" width="28.75" style="161" customWidth="1"/>
    <col min="14602" max="14602" width="9.875" style="161" bestFit="1" customWidth="1"/>
    <col min="14603" max="14848" width="9" style="161"/>
    <col min="14849" max="14849" width="7.625" style="161" customWidth="1"/>
    <col min="14850" max="14850" width="23.25" style="161" bestFit="1" customWidth="1"/>
    <col min="14851" max="14851" width="17.125" style="161" bestFit="1" customWidth="1"/>
    <col min="14852" max="14852" width="14.375" style="161" customWidth="1"/>
    <col min="14853" max="14853" width="14.5" style="161" customWidth="1"/>
    <col min="14854" max="14855" width="22" style="161" customWidth="1"/>
    <col min="14856" max="14856" width="19.625" style="161" bestFit="1" customWidth="1"/>
    <col min="14857" max="14857" width="28.75" style="161" customWidth="1"/>
    <col min="14858" max="14858" width="9.875" style="161" bestFit="1" customWidth="1"/>
    <col min="14859" max="15104" width="9" style="161"/>
    <col min="15105" max="15105" width="7.625" style="161" customWidth="1"/>
    <col min="15106" max="15106" width="23.25" style="161" bestFit="1" customWidth="1"/>
    <col min="15107" max="15107" width="17.125" style="161" bestFit="1" customWidth="1"/>
    <col min="15108" max="15108" width="14.375" style="161" customWidth="1"/>
    <col min="15109" max="15109" width="14.5" style="161" customWidth="1"/>
    <col min="15110" max="15111" width="22" style="161" customWidth="1"/>
    <col min="15112" max="15112" width="19.625" style="161" bestFit="1" customWidth="1"/>
    <col min="15113" max="15113" width="28.75" style="161" customWidth="1"/>
    <col min="15114" max="15114" width="9.875" style="161" bestFit="1" customWidth="1"/>
    <col min="15115" max="15360" width="9" style="161"/>
    <col min="15361" max="15361" width="7.625" style="161" customWidth="1"/>
    <col min="15362" max="15362" width="23.25" style="161" bestFit="1" customWidth="1"/>
    <col min="15363" max="15363" width="17.125" style="161" bestFit="1" customWidth="1"/>
    <col min="15364" max="15364" width="14.375" style="161" customWidth="1"/>
    <col min="15365" max="15365" width="14.5" style="161" customWidth="1"/>
    <col min="15366" max="15367" width="22" style="161" customWidth="1"/>
    <col min="15368" max="15368" width="19.625" style="161" bestFit="1" customWidth="1"/>
    <col min="15369" max="15369" width="28.75" style="161" customWidth="1"/>
    <col min="15370" max="15370" width="9.875" style="161" bestFit="1" customWidth="1"/>
    <col min="15371" max="15616" width="9" style="161"/>
    <col min="15617" max="15617" width="7.625" style="161" customWidth="1"/>
    <col min="15618" max="15618" width="23.25" style="161" bestFit="1" customWidth="1"/>
    <col min="15619" max="15619" width="17.125" style="161" bestFit="1" customWidth="1"/>
    <col min="15620" max="15620" width="14.375" style="161" customWidth="1"/>
    <col min="15621" max="15621" width="14.5" style="161" customWidth="1"/>
    <col min="15622" max="15623" width="22" style="161" customWidth="1"/>
    <col min="15624" max="15624" width="19.625" style="161" bestFit="1" customWidth="1"/>
    <col min="15625" max="15625" width="28.75" style="161" customWidth="1"/>
    <col min="15626" max="15626" width="9.875" style="161" bestFit="1" customWidth="1"/>
    <col min="15627" max="15872" width="9" style="161"/>
    <col min="15873" max="15873" width="7.625" style="161" customWidth="1"/>
    <col min="15874" max="15874" width="23.25" style="161" bestFit="1" customWidth="1"/>
    <col min="15875" max="15875" width="17.125" style="161" bestFit="1" customWidth="1"/>
    <col min="15876" max="15876" width="14.375" style="161" customWidth="1"/>
    <col min="15877" max="15877" width="14.5" style="161" customWidth="1"/>
    <col min="15878" max="15879" width="22" style="161" customWidth="1"/>
    <col min="15880" max="15880" width="19.625" style="161" bestFit="1" customWidth="1"/>
    <col min="15881" max="15881" width="28.75" style="161" customWidth="1"/>
    <col min="15882" max="15882" width="9.875" style="161" bestFit="1" customWidth="1"/>
    <col min="15883" max="16128" width="9" style="161"/>
    <col min="16129" max="16129" width="7.625" style="161" customWidth="1"/>
    <col min="16130" max="16130" width="23.25" style="161" bestFit="1" customWidth="1"/>
    <col min="16131" max="16131" width="17.125" style="161" bestFit="1" customWidth="1"/>
    <col min="16132" max="16132" width="14.375" style="161" customWidth="1"/>
    <col min="16133" max="16133" width="14.5" style="161" customWidth="1"/>
    <col min="16134" max="16135" width="22" style="161" customWidth="1"/>
    <col min="16136" max="16136" width="19.625" style="161" bestFit="1" customWidth="1"/>
    <col min="16137" max="16137" width="28.75" style="161" customWidth="1"/>
    <col min="16138" max="16138" width="9.875" style="161" bestFit="1" customWidth="1"/>
    <col min="16139" max="16384" width="9" style="161"/>
  </cols>
  <sheetData>
    <row r="1" spans="1:10" s="409" customFormat="1" x14ac:dyDescent="0.3">
      <c r="F1" s="400"/>
      <c r="G1" s="400"/>
      <c r="H1" s="404"/>
      <c r="I1" s="440" t="s">
        <v>157</v>
      </c>
    </row>
    <row r="2" spans="1:10" s="409" customFormat="1" x14ac:dyDescent="0.3">
      <c r="A2" s="788" t="s">
        <v>414</v>
      </c>
      <c r="B2" s="788"/>
      <c r="C2" s="788"/>
      <c r="D2" s="788"/>
      <c r="E2" s="788"/>
      <c r="F2" s="788"/>
      <c r="G2" s="788"/>
      <c r="H2" s="788"/>
      <c r="I2" s="788"/>
    </row>
    <row r="3" spans="1:10" s="409" customFormat="1" x14ac:dyDescent="0.3">
      <c r="A3" s="788" t="s">
        <v>158</v>
      </c>
      <c r="B3" s="788"/>
      <c r="C3" s="788"/>
      <c r="D3" s="788"/>
      <c r="E3" s="788"/>
      <c r="F3" s="788"/>
      <c r="G3" s="788"/>
      <c r="H3" s="788"/>
      <c r="I3" s="788"/>
    </row>
    <row r="4" spans="1:10" s="409" customFormat="1" x14ac:dyDescent="0.3">
      <c r="A4" s="788" t="s">
        <v>1057</v>
      </c>
      <c r="B4" s="788"/>
      <c r="C4" s="788"/>
      <c r="D4" s="788"/>
      <c r="E4" s="788"/>
      <c r="F4" s="788"/>
      <c r="G4" s="788"/>
      <c r="H4" s="788"/>
      <c r="I4" s="788"/>
    </row>
    <row r="5" spans="1:10" s="409" customFormat="1" ht="12" customHeight="1" x14ac:dyDescent="0.3">
      <c r="F5" s="400"/>
      <c r="G5" s="400"/>
      <c r="H5" s="404"/>
      <c r="I5" s="400"/>
    </row>
    <row r="6" spans="1:10" s="11" customFormat="1" ht="63" customHeight="1" x14ac:dyDescent="0.2">
      <c r="A6" s="423" t="s">
        <v>0</v>
      </c>
      <c r="B6" s="423" t="s">
        <v>15</v>
      </c>
      <c r="C6" s="437" t="s">
        <v>16</v>
      </c>
      <c r="D6" s="437" t="s">
        <v>2</v>
      </c>
      <c r="E6" s="423" t="s">
        <v>17</v>
      </c>
      <c r="F6" s="413" t="s">
        <v>4</v>
      </c>
      <c r="G6" s="413" t="s">
        <v>25</v>
      </c>
      <c r="H6" s="424" t="s">
        <v>6</v>
      </c>
      <c r="I6" s="424" t="s">
        <v>152</v>
      </c>
      <c r="J6" s="425"/>
    </row>
    <row r="7" spans="1:10" s="409" customFormat="1" ht="21" customHeight="1" x14ac:dyDescent="0.3">
      <c r="A7" s="401">
        <v>1</v>
      </c>
      <c r="B7" s="426" t="s">
        <v>101</v>
      </c>
      <c r="C7" s="143">
        <v>1664.5</v>
      </c>
      <c r="D7" s="143">
        <v>1664.5</v>
      </c>
      <c r="E7" s="427" t="s">
        <v>39</v>
      </c>
      <c r="F7" s="414" t="s">
        <v>159</v>
      </c>
      <c r="G7" s="414" t="s">
        <v>159</v>
      </c>
      <c r="H7" s="427" t="s">
        <v>153</v>
      </c>
      <c r="I7" s="428" t="s">
        <v>160</v>
      </c>
    </row>
    <row r="8" spans="1:10" s="409" customFormat="1" ht="21" customHeight="1" x14ac:dyDescent="0.3">
      <c r="A8" s="402"/>
      <c r="B8" s="430" t="s">
        <v>161</v>
      </c>
      <c r="C8" s="438"/>
      <c r="D8" s="438"/>
      <c r="E8" s="431"/>
      <c r="F8" s="410" t="s">
        <v>162</v>
      </c>
      <c r="G8" s="410" t="s">
        <v>162</v>
      </c>
      <c r="H8" s="431" t="s">
        <v>154</v>
      </c>
      <c r="I8" s="432" t="s">
        <v>163</v>
      </c>
    </row>
    <row r="9" spans="1:10" s="409" customFormat="1" ht="21" customHeight="1" x14ac:dyDescent="0.3">
      <c r="A9" s="402"/>
      <c r="B9" s="430"/>
      <c r="C9" s="438"/>
      <c r="D9" s="438"/>
      <c r="E9" s="431"/>
      <c r="F9" s="410" t="s">
        <v>164</v>
      </c>
      <c r="G9" s="410" t="s">
        <v>164</v>
      </c>
      <c r="H9" s="431" t="s">
        <v>155</v>
      </c>
      <c r="I9" s="428"/>
    </row>
    <row r="10" spans="1:10" s="409" customFormat="1" ht="21" customHeight="1" x14ac:dyDescent="0.3">
      <c r="A10" s="402"/>
      <c r="B10" s="430"/>
      <c r="C10" s="438"/>
      <c r="D10" s="438"/>
      <c r="E10" s="431"/>
      <c r="F10" s="410" t="s">
        <v>41</v>
      </c>
      <c r="G10" s="141" t="s">
        <v>135</v>
      </c>
      <c r="H10" s="431" t="s">
        <v>82</v>
      </c>
      <c r="I10" s="433" t="s">
        <v>156</v>
      </c>
    </row>
    <row r="11" spans="1:10" s="409" customFormat="1" ht="21" customHeight="1" x14ac:dyDescent="0.3">
      <c r="A11" s="403"/>
      <c r="B11" s="434"/>
      <c r="C11" s="439"/>
      <c r="D11" s="439"/>
      <c r="E11" s="435"/>
      <c r="F11" s="142">
        <v>1664.5</v>
      </c>
      <c r="G11" s="142">
        <v>1664.5</v>
      </c>
      <c r="H11" s="435"/>
      <c r="I11" s="436" t="s">
        <v>942</v>
      </c>
    </row>
    <row r="12" spans="1:10" s="409" customFormat="1" ht="21.6" customHeight="1" x14ac:dyDescent="0.3">
      <c r="A12" s="397">
        <v>2</v>
      </c>
      <c r="B12" s="426" t="s">
        <v>86</v>
      </c>
      <c r="C12" s="526">
        <v>950</v>
      </c>
      <c r="D12" s="527">
        <v>950</v>
      </c>
      <c r="E12" s="427" t="s">
        <v>39</v>
      </c>
      <c r="F12" s="414" t="s">
        <v>391</v>
      </c>
      <c r="G12" s="414" t="s">
        <v>391</v>
      </c>
      <c r="H12" s="427" t="s">
        <v>153</v>
      </c>
      <c r="I12" s="408" t="s">
        <v>160</v>
      </c>
    </row>
    <row r="13" spans="1:10" s="409" customFormat="1" x14ac:dyDescent="0.3">
      <c r="A13" s="398"/>
      <c r="B13" s="430" t="s">
        <v>1070</v>
      </c>
      <c r="C13" s="411"/>
      <c r="D13" s="438"/>
      <c r="E13" s="431"/>
      <c r="F13" s="410"/>
      <c r="G13" s="410"/>
      <c r="H13" s="431" t="s">
        <v>154</v>
      </c>
      <c r="I13" s="432" t="s">
        <v>163</v>
      </c>
    </row>
    <row r="14" spans="1:10" s="409" customFormat="1" x14ac:dyDescent="0.3">
      <c r="A14" s="398"/>
      <c r="B14" s="430"/>
      <c r="C14" s="411"/>
      <c r="D14" s="438"/>
      <c r="E14" s="431"/>
      <c r="F14" s="410"/>
      <c r="G14" s="410"/>
      <c r="H14" s="431" t="s">
        <v>155</v>
      </c>
      <c r="I14" s="428"/>
    </row>
    <row r="15" spans="1:10" s="409" customFormat="1" ht="20.25" customHeight="1" x14ac:dyDescent="0.3">
      <c r="A15" s="398"/>
      <c r="B15" s="430"/>
      <c r="C15" s="411"/>
      <c r="D15" s="438"/>
      <c r="E15" s="431"/>
      <c r="F15" s="410" t="s">
        <v>41</v>
      </c>
      <c r="G15" s="141" t="s">
        <v>135</v>
      </c>
      <c r="H15" s="431" t="s">
        <v>82</v>
      </c>
      <c r="I15" s="433" t="s">
        <v>156</v>
      </c>
    </row>
    <row r="16" spans="1:10" s="409" customFormat="1" x14ac:dyDescent="0.3">
      <c r="A16" s="399"/>
      <c r="B16" s="434"/>
      <c r="C16" s="412"/>
      <c r="D16" s="439"/>
      <c r="E16" s="435"/>
      <c r="F16" s="142">
        <v>950</v>
      </c>
      <c r="G16" s="142">
        <v>950</v>
      </c>
      <c r="H16" s="435"/>
      <c r="I16" s="436" t="s">
        <v>946</v>
      </c>
    </row>
    <row r="17" spans="1:9" s="409" customFormat="1" ht="21" customHeight="1" x14ac:dyDescent="0.3">
      <c r="A17" s="401">
        <v>3</v>
      </c>
      <c r="B17" s="426" t="s">
        <v>101</v>
      </c>
      <c r="C17" s="143">
        <v>1664.5</v>
      </c>
      <c r="D17" s="143">
        <v>1664.5</v>
      </c>
      <c r="E17" s="427" t="s">
        <v>39</v>
      </c>
      <c r="F17" s="414" t="s">
        <v>159</v>
      </c>
      <c r="G17" s="414" t="s">
        <v>159</v>
      </c>
      <c r="H17" s="427" t="s">
        <v>153</v>
      </c>
      <c r="I17" s="428" t="s">
        <v>160</v>
      </c>
    </row>
    <row r="18" spans="1:9" s="409" customFormat="1" ht="21" customHeight="1" x14ac:dyDescent="0.3">
      <c r="A18" s="402"/>
      <c r="B18" s="430" t="s">
        <v>161</v>
      </c>
      <c r="C18" s="438"/>
      <c r="D18" s="438"/>
      <c r="E18" s="431"/>
      <c r="F18" s="410" t="s">
        <v>162</v>
      </c>
      <c r="G18" s="410" t="s">
        <v>162</v>
      </c>
      <c r="H18" s="431" t="s">
        <v>154</v>
      </c>
      <c r="I18" s="432" t="s">
        <v>163</v>
      </c>
    </row>
    <row r="19" spans="1:9" s="409" customFormat="1" ht="21" customHeight="1" x14ac:dyDescent="0.3">
      <c r="A19" s="402"/>
      <c r="B19" s="430"/>
      <c r="C19" s="438"/>
      <c r="D19" s="438"/>
      <c r="E19" s="431"/>
      <c r="F19" s="410" t="s">
        <v>164</v>
      </c>
      <c r="G19" s="410" t="s">
        <v>164</v>
      </c>
      <c r="H19" s="431" t="s">
        <v>155</v>
      </c>
      <c r="I19" s="428"/>
    </row>
    <row r="20" spans="1:9" s="409" customFormat="1" ht="21" customHeight="1" x14ac:dyDescent="0.3">
      <c r="A20" s="402"/>
      <c r="B20" s="430"/>
      <c r="C20" s="438"/>
      <c r="D20" s="438"/>
      <c r="E20" s="431"/>
      <c r="F20" s="410" t="s">
        <v>41</v>
      </c>
      <c r="G20" s="141" t="s">
        <v>135</v>
      </c>
      <c r="H20" s="431" t="s">
        <v>82</v>
      </c>
      <c r="I20" s="433" t="s">
        <v>156</v>
      </c>
    </row>
    <row r="21" spans="1:9" s="409" customFormat="1" ht="21" customHeight="1" x14ac:dyDescent="0.3">
      <c r="A21" s="403"/>
      <c r="B21" s="434"/>
      <c r="C21" s="439"/>
      <c r="D21" s="439"/>
      <c r="E21" s="435"/>
      <c r="F21" s="142">
        <v>1664.5</v>
      </c>
      <c r="G21" s="142">
        <v>1664.5</v>
      </c>
      <c r="H21" s="435"/>
      <c r="I21" s="436" t="s">
        <v>1020</v>
      </c>
    </row>
    <row r="22" spans="1:9" s="409" customFormat="1" ht="21" customHeight="1" x14ac:dyDescent="0.3">
      <c r="A22" s="397">
        <v>4</v>
      </c>
      <c r="B22" s="426" t="s">
        <v>101</v>
      </c>
      <c r="C22" s="143">
        <v>1664.5</v>
      </c>
      <c r="D22" s="143">
        <v>1664.5</v>
      </c>
      <c r="E22" s="427" t="s">
        <v>39</v>
      </c>
      <c r="F22" s="414" t="s">
        <v>159</v>
      </c>
      <c r="G22" s="414" t="s">
        <v>159</v>
      </c>
      <c r="H22" s="427" t="s">
        <v>153</v>
      </c>
      <c r="I22" s="428" t="s">
        <v>160</v>
      </c>
    </row>
    <row r="23" spans="1:9" s="409" customFormat="1" ht="21" customHeight="1" x14ac:dyDescent="0.3">
      <c r="A23" s="398"/>
      <c r="B23" s="430" t="s">
        <v>161</v>
      </c>
      <c r="C23" s="438"/>
      <c r="D23" s="438"/>
      <c r="E23" s="431"/>
      <c r="F23" s="410" t="s">
        <v>162</v>
      </c>
      <c r="G23" s="410" t="s">
        <v>162</v>
      </c>
      <c r="H23" s="431" t="s">
        <v>154</v>
      </c>
      <c r="I23" s="432" t="s">
        <v>163</v>
      </c>
    </row>
    <row r="24" spans="1:9" s="409" customFormat="1" ht="21" customHeight="1" x14ac:dyDescent="0.3">
      <c r="A24" s="398"/>
      <c r="B24" s="430"/>
      <c r="C24" s="438"/>
      <c r="D24" s="438"/>
      <c r="E24" s="431"/>
      <c r="F24" s="410" t="s">
        <v>164</v>
      </c>
      <c r="G24" s="410" t="s">
        <v>164</v>
      </c>
      <c r="H24" s="431" t="s">
        <v>155</v>
      </c>
      <c r="I24" s="428"/>
    </row>
    <row r="25" spans="1:9" s="409" customFormat="1" ht="21" customHeight="1" x14ac:dyDescent="0.3">
      <c r="A25" s="398"/>
      <c r="B25" s="430"/>
      <c r="C25" s="438"/>
      <c r="D25" s="438"/>
      <c r="E25" s="431"/>
      <c r="F25" s="410" t="s">
        <v>41</v>
      </c>
      <c r="G25" s="141" t="s">
        <v>135</v>
      </c>
      <c r="H25" s="431" t="s">
        <v>82</v>
      </c>
      <c r="I25" s="433" t="s">
        <v>156</v>
      </c>
    </row>
    <row r="26" spans="1:9" s="409" customFormat="1" ht="21" customHeight="1" x14ac:dyDescent="0.3">
      <c r="A26" s="399"/>
      <c r="B26" s="434"/>
      <c r="C26" s="439"/>
      <c r="D26" s="439"/>
      <c r="E26" s="435"/>
      <c r="F26" s="142">
        <v>1664.5</v>
      </c>
      <c r="G26" s="142">
        <v>1664.5</v>
      </c>
      <c r="H26" s="435"/>
      <c r="I26" s="436" t="s">
        <v>1034</v>
      </c>
    </row>
    <row r="27" spans="1:9" s="409" customFormat="1" ht="21" customHeight="1" x14ac:dyDescent="0.3">
      <c r="A27" s="401">
        <v>5</v>
      </c>
      <c r="B27" s="426" t="s">
        <v>101</v>
      </c>
      <c r="C27" s="143">
        <v>1664.5</v>
      </c>
      <c r="D27" s="143">
        <v>1664.5</v>
      </c>
      <c r="E27" s="427" t="s">
        <v>39</v>
      </c>
      <c r="F27" s="414" t="s">
        <v>159</v>
      </c>
      <c r="G27" s="414" t="s">
        <v>159</v>
      </c>
      <c r="H27" s="427" t="s">
        <v>153</v>
      </c>
      <c r="I27" s="428" t="s">
        <v>160</v>
      </c>
    </row>
    <row r="28" spans="1:9" s="409" customFormat="1" ht="21" customHeight="1" x14ac:dyDescent="0.3">
      <c r="A28" s="402"/>
      <c r="B28" s="430" t="s">
        <v>161</v>
      </c>
      <c r="C28" s="438"/>
      <c r="D28" s="438"/>
      <c r="E28" s="431"/>
      <c r="F28" s="410" t="s">
        <v>162</v>
      </c>
      <c r="G28" s="410" t="s">
        <v>162</v>
      </c>
      <c r="H28" s="431" t="s">
        <v>154</v>
      </c>
      <c r="I28" s="432" t="s">
        <v>163</v>
      </c>
    </row>
    <row r="29" spans="1:9" s="409" customFormat="1" ht="21" customHeight="1" x14ac:dyDescent="0.3">
      <c r="A29" s="402"/>
      <c r="B29" s="430"/>
      <c r="C29" s="438"/>
      <c r="D29" s="438"/>
      <c r="E29" s="431"/>
      <c r="F29" s="410" t="s">
        <v>164</v>
      </c>
      <c r="G29" s="410" t="s">
        <v>164</v>
      </c>
      <c r="H29" s="431" t="s">
        <v>155</v>
      </c>
      <c r="I29" s="428"/>
    </row>
    <row r="30" spans="1:9" s="409" customFormat="1" ht="21" customHeight="1" x14ac:dyDescent="0.3">
      <c r="A30" s="402"/>
      <c r="B30" s="430"/>
      <c r="C30" s="438"/>
      <c r="D30" s="438"/>
      <c r="E30" s="431"/>
      <c r="F30" s="410" t="s">
        <v>41</v>
      </c>
      <c r="G30" s="141" t="s">
        <v>135</v>
      </c>
      <c r="H30" s="431" t="s">
        <v>82</v>
      </c>
      <c r="I30" s="433" t="s">
        <v>156</v>
      </c>
    </row>
    <row r="31" spans="1:9" s="409" customFormat="1" ht="21" customHeight="1" x14ac:dyDescent="0.3">
      <c r="A31" s="403"/>
      <c r="B31" s="434"/>
      <c r="C31" s="439"/>
      <c r="D31" s="439"/>
      <c r="E31" s="435"/>
      <c r="F31" s="142">
        <v>1664.5</v>
      </c>
      <c r="G31" s="142">
        <v>1664.5</v>
      </c>
      <c r="H31" s="435"/>
      <c r="I31" s="436" t="s">
        <v>925</v>
      </c>
    </row>
    <row r="32" spans="1:9" s="409" customFormat="1" ht="21.6" customHeight="1" x14ac:dyDescent="0.3">
      <c r="A32" s="397">
        <v>6</v>
      </c>
      <c r="B32" s="426" t="s">
        <v>86</v>
      </c>
      <c r="C32" s="526">
        <v>1220</v>
      </c>
      <c r="D32" s="527">
        <v>1220</v>
      </c>
      <c r="E32" s="427" t="s">
        <v>39</v>
      </c>
      <c r="F32" s="414" t="s">
        <v>391</v>
      </c>
      <c r="G32" s="414" t="s">
        <v>391</v>
      </c>
      <c r="H32" s="427" t="s">
        <v>153</v>
      </c>
      <c r="I32" s="408" t="s">
        <v>160</v>
      </c>
    </row>
    <row r="33" spans="1:9" s="409" customFormat="1" x14ac:dyDescent="0.3">
      <c r="A33" s="398"/>
      <c r="B33" s="430" t="s">
        <v>1070</v>
      </c>
      <c r="C33" s="411"/>
      <c r="D33" s="438"/>
      <c r="E33" s="431"/>
      <c r="F33" s="410"/>
      <c r="G33" s="410"/>
      <c r="H33" s="431" t="s">
        <v>154</v>
      </c>
      <c r="I33" s="432" t="s">
        <v>163</v>
      </c>
    </row>
    <row r="34" spans="1:9" s="409" customFormat="1" x14ac:dyDescent="0.3">
      <c r="A34" s="398"/>
      <c r="B34" s="430"/>
      <c r="C34" s="411"/>
      <c r="D34" s="438"/>
      <c r="E34" s="431"/>
      <c r="F34" s="410"/>
      <c r="G34" s="410"/>
      <c r="H34" s="431" t="s">
        <v>155</v>
      </c>
      <c r="I34" s="428"/>
    </row>
    <row r="35" spans="1:9" s="409" customFormat="1" ht="20.25" customHeight="1" x14ac:dyDescent="0.3">
      <c r="A35" s="398"/>
      <c r="B35" s="430"/>
      <c r="C35" s="411"/>
      <c r="D35" s="438"/>
      <c r="E35" s="431"/>
      <c r="F35" s="410" t="s">
        <v>41</v>
      </c>
      <c r="G35" s="141" t="s">
        <v>135</v>
      </c>
      <c r="H35" s="431" t="s">
        <v>82</v>
      </c>
      <c r="I35" s="433" t="s">
        <v>156</v>
      </c>
    </row>
    <row r="36" spans="1:9" s="409" customFormat="1" x14ac:dyDescent="0.3">
      <c r="A36" s="399"/>
      <c r="B36" s="434"/>
      <c r="C36" s="412"/>
      <c r="D36" s="439"/>
      <c r="E36" s="435"/>
      <c r="F36" s="142">
        <v>1220</v>
      </c>
      <c r="G36" s="142">
        <v>1220</v>
      </c>
      <c r="H36" s="435"/>
      <c r="I36" s="436" t="s">
        <v>1042</v>
      </c>
    </row>
    <row r="37" spans="1:9" s="409" customFormat="1" ht="21" customHeight="1" x14ac:dyDescent="0.3">
      <c r="A37" s="401">
        <v>7</v>
      </c>
      <c r="B37" s="426" t="s">
        <v>101</v>
      </c>
      <c r="C37" s="143">
        <v>1664.5</v>
      </c>
      <c r="D37" s="143">
        <v>1664.5</v>
      </c>
      <c r="E37" s="427" t="s">
        <v>39</v>
      </c>
      <c r="F37" s="414" t="s">
        <v>159</v>
      </c>
      <c r="G37" s="414" t="s">
        <v>159</v>
      </c>
      <c r="H37" s="427" t="s">
        <v>153</v>
      </c>
      <c r="I37" s="428" t="s">
        <v>160</v>
      </c>
    </row>
    <row r="38" spans="1:9" s="409" customFormat="1" ht="21" customHeight="1" x14ac:dyDescent="0.3">
      <c r="A38" s="402"/>
      <c r="B38" s="430" t="s">
        <v>161</v>
      </c>
      <c r="C38" s="438"/>
      <c r="D38" s="438"/>
      <c r="E38" s="431"/>
      <c r="F38" s="410" t="s">
        <v>162</v>
      </c>
      <c r="G38" s="410" t="s">
        <v>162</v>
      </c>
      <c r="H38" s="431" t="s">
        <v>154</v>
      </c>
      <c r="I38" s="432" t="s">
        <v>163</v>
      </c>
    </row>
    <row r="39" spans="1:9" s="409" customFormat="1" ht="21" customHeight="1" x14ac:dyDescent="0.3">
      <c r="A39" s="402"/>
      <c r="B39" s="430"/>
      <c r="C39" s="438"/>
      <c r="D39" s="438"/>
      <c r="E39" s="431"/>
      <c r="F39" s="410" t="s">
        <v>164</v>
      </c>
      <c r="G39" s="410" t="s">
        <v>164</v>
      </c>
      <c r="H39" s="431" t="s">
        <v>155</v>
      </c>
      <c r="I39" s="428"/>
    </row>
    <row r="40" spans="1:9" s="409" customFormat="1" ht="21" customHeight="1" x14ac:dyDescent="0.3">
      <c r="A40" s="402"/>
      <c r="B40" s="430"/>
      <c r="C40" s="438"/>
      <c r="D40" s="438"/>
      <c r="E40" s="431"/>
      <c r="F40" s="410" t="s">
        <v>41</v>
      </c>
      <c r="G40" s="141" t="s">
        <v>135</v>
      </c>
      <c r="H40" s="431" t="s">
        <v>82</v>
      </c>
      <c r="I40" s="433" t="s">
        <v>156</v>
      </c>
    </row>
    <row r="41" spans="1:9" s="409" customFormat="1" ht="21" customHeight="1" x14ac:dyDescent="0.3">
      <c r="A41" s="403"/>
      <c r="B41" s="434"/>
      <c r="C41" s="439"/>
      <c r="D41" s="439"/>
      <c r="E41" s="435"/>
      <c r="F41" s="142">
        <v>1664.5</v>
      </c>
      <c r="G41" s="142">
        <v>1664.5</v>
      </c>
      <c r="H41" s="435"/>
      <c r="I41" s="436" t="s">
        <v>950</v>
      </c>
    </row>
    <row r="42" spans="1:9" s="409" customFormat="1" ht="21" customHeight="1" x14ac:dyDescent="0.3">
      <c r="A42" s="397">
        <v>8</v>
      </c>
      <c r="B42" s="426" t="s">
        <v>101</v>
      </c>
      <c r="C42" s="143">
        <v>1664.5</v>
      </c>
      <c r="D42" s="143">
        <v>1664.5</v>
      </c>
      <c r="E42" s="427" t="s">
        <v>39</v>
      </c>
      <c r="F42" s="414" t="s">
        <v>159</v>
      </c>
      <c r="G42" s="414" t="s">
        <v>159</v>
      </c>
      <c r="H42" s="427" t="s">
        <v>153</v>
      </c>
      <c r="I42" s="428" t="s">
        <v>160</v>
      </c>
    </row>
    <row r="43" spans="1:9" s="409" customFormat="1" ht="21" customHeight="1" x14ac:dyDescent="0.3">
      <c r="A43" s="398"/>
      <c r="B43" s="430" t="s">
        <v>161</v>
      </c>
      <c r="C43" s="438"/>
      <c r="D43" s="438"/>
      <c r="E43" s="431"/>
      <c r="F43" s="410" t="s">
        <v>162</v>
      </c>
      <c r="G43" s="410" t="s">
        <v>162</v>
      </c>
      <c r="H43" s="431" t="s">
        <v>154</v>
      </c>
      <c r="I43" s="432" t="s">
        <v>163</v>
      </c>
    </row>
    <row r="44" spans="1:9" s="409" customFormat="1" ht="21" customHeight="1" x14ac:dyDescent="0.3">
      <c r="A44" s="398"/>
      <c r="B44" s="430"/>
      <c r="C44" s="438"/>
      <c r="D44" s="438"/>
      <c r="E44" s="431"/>
      <c r="F44" s="410" t="s">
        <v>164</v>
      </c>
      <c r="G44" s="410" t="s">
        <v>164</v>
      </c>
      <c r="H44" s="431" t="s">
        <v>155</v>
      </c>
      <c r="I44" s="428"/>
    </row>
    <row r="45" spans="1:9" s="409" customFormat="1" ht="21" customHeight="1" x14ac:dyDescent="0.3">
      <c r="A45" s="398"/>
      <c r="B45" s="430"/>
      <c r="C45" s="438"/>
      <c r="D45" s="438"/>
      <c r="E45" s="431"/>
      <c r="F45" s="410" t="s">
        <v>41</v>
      </c>
      <c r="G45" s="141" t="s">
        <v>135</v>
      </c>
      <c r="H45" s="431" t="s">
        <v>82</v>
      </c>
      <c r="I45" s="433" t="s">
        <v>156</v>
      </c>
    </row>
    <row r="46" spans="1:9" s="409" customFormat="1" ht="21" customHeight="1" x14ac:dyDescent="0.3">
      <c r="A46" s="399"/>
      <c r="B46" s="434"/>
      <c r="C46" s="439"/>
      <c r="D46" s="439"/>
      <c r="E46" s="435"/>
      <c r="F46" s="142">
        <v>1664.5</v>
      </c>
      <c r="G46" s="142">
        <v>1664.5</v>
      </c>
      <c r="H46" s="435"/>
      <c r="I46" s="436" t="s">
        <v>934</v>
      </c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4" orientation="landscape" horizontalDpi="0" verticalDpi="0" r:id="rId1"/>
  <rowBreaks count="1" manualBreakCount="1">
    <brk id="3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B6BB4-F8A6-4CD1-B3CA-550787FA460C}">
  <sheetPr>
    <tabColor rgb="FFFF6600"/>
  </sheetPr>
  <dimension ref="A1:K241"/>
  <sheetViews>
    <sheetView workbookViewId="0">
      <selection sqref="A1:XFD1048576"/>
    </sheetView>
  </sheetViews>
  <sheetFormatPr defaultRowHeight="20.25" x14ac:dyDescent="0.2"/>
  <cols>
    <col min="1" max="1" width="7.625" style="550" customWidth="1"/>
    <col min="2" max="2" width="29.875" style="550" customWidth="1"/>
    <col min="3" max="3" width="20.375" style="551" customWidth="1"/>
    <col min="4" max="4" width="14" style="551" customWidth="1"/>
    <col min="5" max="5" width="16" style="550" customWidth="1"/>
    <col min="6" max="7" width="33.25" style="552" bestFit="1" customWidth="1"/>
    <col min="8" max="8" width="14.75" style="553" customWidth="1"/>
    <col min="9" max="9" width="30.875" style="553" customWidth="1"/>
    <col min="10" max="10" width="9.875" style="550" bestFit="1" customWidth="1"/>
    <col min="11" max="250" width="9" style="550"/>
    <col min="251" max="251" width="7.625" style="550" customWidth="1"/>
    <col min="252" max="252" width="36.375" style="550" customWidth="1"/>
    <col min="253" max="253" width="8.5" style="550" customWidth="1"/>
    <col min="254" max="254" width="6.625" style="550" customWidth="1"/>
    <col min="255" max="255" width="9.875" style="550" customWidth="1"/>
    <col min="256" max="256" width="5.875" style="550" customWidth="1"/>
    <col min="257" max="257" width="12.875" style="550" customWidth="1"/>
    <col min="258" max="258" width="27.625" style="550" customWidth="1"/>
    <col min="259" max="259" width="6.625" style="550" customWidth="1"/>
    <col min="260" max="260" width="11.625" style="550" customWidth="1"/>
    <col min="261" max="261" width="6.625" style="550" customWidth="1"/>
    <col min="262" max="262" width="14.75" style="550" customWidth="1"/>
    <col min="263" max="263" width="5.25" style="550" customWidth="1"/>
    <col min="264" max="265" width="7.25" style="550" customWidth="1"/>
    <col min="266" max="266" width="9.875" style="550" bestFit="1" customWidth="1"/>
    <col min="267" max="506" width="9" style="550"/>
    <col min="507" max="507" width="7.625" style="550" customWidth="1"/>
    <col min="508" max="508" width="36.375" style="550" customWidth="1"/>
    <col min="509" max="509" width="8.5" style="550" customWidth="1"/>
    <col min="510" max="510" width="6.625" style="550" customWidth="1"/>
    <col min="511" max="511" width="9.875" style="550" customWidth="1"/>
    <col min="512" max="512" width="5.875" style="550" customWidth="1"/>
    <col min="513" max="513" width="12.875" style="550" customWidth="1"/>
    <col min="514" max="514" width="27.625" style="550" customWidth="1"/>
    <col min="515" max="515" width="6.625" style="550" customWidth="1"/>
    <col min="516" max="516" width="11.625" style="550" customWidth="1"/>
    <col min="517" max="517" width="6.625" style="550" customWidth="1"/>
    <col min="518" max="518" width="14.75" style="550" customWidth="1"/>
    <col min="519" max="519" width="5.25" style="550" customWidth="1"/>
    <col min="520" max="521" width="7.25" style="550" customWidth="1"/>
    <col min="522" max="522" width="9.875" style="550" bestFit="1" customWidth="1"/>
    <col min="523" max="762" width="9" style="550"/>
    <col min="763" max="763" width="7.625" style="550" customWidth="1"/>
    <col min="764" max="764" width="36.375" style="550" customWidth="1"/>
    <col min="765" max="765" width="8.5" style="550" customWidth="1"/>
    <col min="766" max="766" width="6.625" style="550" customWidth="1"/>
    <col min="767" max="767" width="9.875" style="550" customWidth="1"/>
    <col min="768" max="768" width="5.875" style="550" customWidth="1"/>
    <col min="769" max="769" width="12.875" style="550" customWidth="1"/>
    <col min="770" max="770" width="27.625" style="550" customWidth="1"/>
    <col min="771" max="771" width="6.625" style="550" customWidth="1"/>
    <col min="772" max="772" width="11.625" style="550" customWidth="1"/>
    <col min="773" max="773" width="6.625" style="550" customWidth="1"/>
    <col min="774" max="774" width="14.75" style="550" customWidth="1"/>
    <col min="775" max="775" width="5.25" style="550" customWidth="1"/>
    <col min="776" max="777" width="7.25" style="550" customWidth="1"/>
    <col min="778" max="778" width="9.875" style="550" bestFit="1" customWidth="1"/>
    <col min="779" max="1018" width="9" style="550"/>
    <col min="1019" max="1019" width="7.625" style="550" customWidth="1"/>
    <col min="1020" max="1020" width="36.375" style="550" customWidth="1"/>
    <col min="1021" max="1021" width="8.5" style="550" customWidth="1"/>
    <col min="1022" max="1022" width="6.625" style="550" customWidth="1"/>
    <col min="1023" max="1023" width="9.875" style="550" customWidth="1"/>
    <col min="1024" max="1024" width="5.875" style="550" customWidth="1"/>
    <col min="1025" max="1025" width="12.875" style="550" customWidth="1"/>
    <col min="1026" max="1026" width="27.625" style="550" customWidth="1"/>
    <col min="1027" max="1027" width="6.625" style="550" customWidth="1"/>
    <col min="1028" max="1028" width="11.625" style="550" customWidth="1"/>
    <col min="1029" max="1029" width="6.625" style="550" customWidth="1"/>
    <col min="1030" max="1030" width="14.75" style="550" customWidth="1"/>
    <col min="1031" max="1031" width="5.25" style="550" customWidth="1"/>
    <col min="1032" max="1033" width="7.25" style="550" customWidth="1"/>
    <col min="1034" max="1034" width="9.875" style="550" bestFit="1" customWidth="1"/>
    <col min="1035" max="1274" width="9" style="550"/>
    <col min="1275" max="1275" width="7.625" style="550" customWidth="1"/>
    <col min="1276" max="1276" width="36.375" style="550" customWidth="1"/>
    <col min="1277" max="1277" width="8.5" style="550" customWidth="1"/>
    <col min="1278" max="1278" width="6.625" style="550" customWidth="1"/>
    <col min="1279" max="1279" width="9.875" style="550" customWidth="1"/>
    <col min="1280" max="1280" width="5.875" style="550" customWidth="1"/>
    <col min="1281" max="1281" width="12.875" style="550" customWidth="1"/>
    <col min="1282" max="1282" width="27.625" style="550" customWidth="1"/>
    <col min="1283" max="1283" width="6.625" style="550" customWidth="1"/>
    <col min="1284" max="1284" width="11.625" style="550" customWidth="1"/>
    <col min="1285" max="1285" width="6.625" style="550" customWidth="1"/>
    <col min="1286" max="1286" width="14.75" style="550" customWidth="1"/>
    <col min="1287" max="1287" width="5.25" style="550" customWidth="1"/>
    <col min="1288" max="1289" width="7.25" style="550" customWidth="1"/>
    <col min="1290" max="1290" width="9.875" style="550" bestFit="1" customWidth="1"/>
    <col min="1291" max="1530" width="9" style="550"/>
    <col min="1531" max="1531" width="7.625" style="550" customWidth="1"/>
    <col min="1532" max="1532" width="36.375" style="550" customWidth="1"/>
    <col min="1533" max="1533" width="8.5" style="550" customWidth="1"/>
    <col min="1534" max="1534" width="6.625" style="550" customWidth="1"/>
    <col min="1535" max="1535" width="9.875" style="550" customWidth="1"/>
    <col min="1536" max="1536" width="5.875" style="550" customWidth="1"/>
    <col min="1537" max="1537" width="12.875" style="550" customWidth="1"/>
    <col min="1538" max="1538" width="27.625" style="550" customWidth="1"/>
    <col min="1539" max="1539" width="6.625" style="550" customWidth="1"/>
    <col min="1540" max="1540" width="11.625" style="550" customWidth="1"/>
    <col min="1541" max="1541" width="6.625" style="550" customWidth="1"/>
    <col min="1542" max="1542" width="14.75" style="550" customWidth="1"/>
    <col min="1543" max="1543" width="5.25" style="550" customWidth="1"/>
    <col min="1544" max="1545" width="7.25" style="550" customWidth="1"/>
    <col min="1546" max="1546" width="9.875" style="550" bestFit="1" customWidth="1"/>
    <col min="1547" max="1786" width="9" style="550"/>
    <col min="1787" max="1787" width="7.625" style="550" customWidth="1"/>
    <col min="1788" max="1788" width="36.375" style="550" customWidth="1"/>
    <col min="1789" max="1789" width="8.5" style="550" customWidth="1"/>
    <col min="1790" max="1790" width="6.625" style="550" customWidth="1"/>
    <col min="1791" max="1791" width="9.875" style="550" customWidth="1"/>
    <col min="1792" max="1792" width="5.875" style="550" customWidth="1"/>
    <col min="1793" max="1793" width="12.875" style="550" customWidth="1"/>
    <col min="1794" max="1794" width="27.625" style="550" customWidth="1"/>
    <col min="1795" max="1795" width="6.625" style="550" customWidth="1"/>
    <col min="1796" max="1796" width="11.625" style="550" customWidth="1"/>
    <col min="1797" max="1797" width="6.625" style="550" customWidth="1"/>
    <col min="1798" max="1798" width="14.75" style="550" customWidth="1"/>
    <col min="1799" max="1799" width="5.25" style="550" customWidth="1"/>
    <col min="1800" max="1801" width="7.25" style="550" customWidth="1"/>
    <col min="1802" max="1802" width="9.875" style="550" bestFit="1" customWidth="1"/>
    <col min="1803" max="2042" width="9" style="550"/>
    <col min="2043" max="2043" width="7.625" style="550" customWidth="1"/>
    <col min="2044" max="2044" width="36.375" style="550" customWidth="1"/>
    <col min="2045" max="2045" width="8.5" style="550" customWidth="1"/>
    <col min="2046" max="2046" width="6.625" style="550" customWidth="1"/>
    <col min="2047" max="2047" width="9.875" style="550" customWidth="1"/>
    <col min="2048" max="2048" width="5.875" style="550" customWidth="1"/>
    <col min="2049" max="2049" width="12.875" style="550" customWidth="1"/>
    <col min="2050" max="2050" width="27.625" style="550" customWidth="1"/>
    <col min="2051" max="2051" width="6.625" style="550" customWidth="1"/>
    <col min="2052" max="2052" width="11.625" style="550" customWidth="1"/>
    <col min="2053" max="2053" width="6.625" style="550" customWidth="1"/>
    <col min="2054" max="2054" width="14.75" style="550" customWidth="1"/>
    <col min="2055" max="2055" width="5.25" style="550" customWidth="1"/>
    <col min="2056" max="2057" width="7.25" style="550" customWidth="1"/>
    <col min="2058" max="2058" width="9.875" style="550" bestFit="1" customWidth="1"/>
    <col min="2059" max="2298" width="9" style="550"/>
    <col min="2299" max="2299" width="7.625" style="550" customWidth="1"/>
    <col min="2300" max="2300" width="36.375" style="550" customWidth="1"/>
    <col min="2301" max="2301" width="8.5" style="550" customWidth="1"/>
    <col min="2302" max="2302" width="6.625" style="550" customWidth="1"/>
    <col min="2303" max="2303" width="9.875" style="550" customWidth="1"/>
    <col min="2304" max="2304" width="5.875" style="550" customWidth="1"/>
    <col min="2305" max="2305" width="12.875" style="550" customWidth="1"/>
    <col min="2306" max="2306" width="27.625" style="550" customWidth="1"/>
    <col min="2307" max="2307" width="6.625" style="550" customWidth="1"/>
    <col min="2308" max="2308" width="11.625" style="550" customWidth="1"/>
    <col min="2309" max="2309" width="6.625" style="550" customWidth="1"/>
    <col min="2310" max="2310" width="14.75" style="550" customWidth="1"/>
    <col min="2311" max="2311" width="5.25" style="550" customWidth="1"/>
    <col min="2312" max="2313" width="7.25" style="550" customWidth="1"/>
    <col min="2314" max="2314" width="9.875" style="550" bestFit="1" customWidth="1"/>
    <col min="2315" max="2554" width="9" style="550"/>
    <col min="2555" max="2555" width="7.625" style="550" customWidth="1"/>
    <col min="2556" max="2556" width="36.375" style="550" customWidth="1"/>
    <col min="2557" max="2557" width="8.5" style="550" customWidth="1"/>
    <col min="2558" max="2558" width="6.625" style="550" customWidth="1"/>
    <col min="2559" max="2559" width="9.875" style="550" customWidth="1"/>
    <col min="2560" max="2560" width="5.875" style="550" customWidth="1"/>
    <col min="2561" max="2561" width="12.875" style="550" customWidth="1"/>
    <col min="2562" max="2562" width="27.625" style="550" customWidth="1"/>
    <col min="2563" max="2563" width="6.625" style="550" customWidth="1"/>
    <col min="2564" max="2564" width="11.625" style="550" customWidth="1"/>
    <col min="2565" max="2565" width="6.625" style="550" customWidth="1"/>
    <col min="2566" max="2566" width="14.75" style="550" customWidth="1"/>
    <col min="2567" max="2567" width="5.25" style="550" customWidth="1"/>
    <col min="2568" max="2569" width="7.25" style="550" customWidth="1"/>
    <col min="2570" max="2570" width="9.875" style="550" bestFit="1" customWidth="1"/>
    <col min="2571" max="2810" width="9" style="550"/>
    <col min="2811" max="2811" width="7.625" style="550" customWidth="1"/>
    <col min="2812" max="2812" width="36.375" style="550" customWidth="1"/>
    <col min="2813" max="2813" width="8.5" style="550" customWidth="1"/>
    <col min="2814" max="2814" width="6.625" style="550" customWidth="1"/>
    <col min="2815" max="2815" width="9.875" style="550" customWidth="1"/>
    <col min="2816" max="2816" width="5.875" style="550" customWidth="1"/>
    <col min="2817" max="2817" width="12.875" style="550" customWidth="1"/>
    <col min="2818" max="2818" width="27.625" style="550" customWidth="1"/>
    <col min="2819" max="2819" width="6.625" style="550" customWidth="1"/>
    <col min="2820" max="2820" width="11.625" style="550" customWidth="1"/>
    <col min="2821" max="2821" width="6.625" style="550" customWidth="1"/>
    <col min="2822" max="2822" width="14.75" style="550" customWidth="1"/>
    <col min="2823" max="2823" width="5.25" style="550" customWidth="1"/>
    <col min="2824" max="2825" width="7.25" style="550" customWidth="1"/>
    <col min="2826" max="2826" width="9.875" style="550" bestFit="1" customWidth="1"/>
    <col min="2827" max="3066" width="9" style="550"/>
    <col min="3067" max="3067" width="7.625" style="550" customWidth="1"/>
    <col min="3068" max="3068" width="36.375" style="550" customWidth="1"/>
    <col min="3069" max="3069" width="8.5" style="550" customWidth="1"/>
    <col min="3070" max="3070" width="6.625" style="550" customWidth="1"/>
    <col min="3071" max="3071" width="9.875" style="550" customWidth="1"/>
    <col min="3072" max="3072" width="5.875" style="550" customWidth="1"/>
    <col min="3073" max="3073" width="12.875" style="550" customWidth="1"/>
    <col min="3074" max="3074" width="27.625" style="550" customWidth="1"/>
    <col min="3075" max="3075" width="6.625" style="550" customWidth="1"/>
    <col min="3076" max="3076" width="11.625" style="550" customWidth="1"/>
    <col min="3077" max="3077" width="6.625" style="550" customWidth="1"/>
    <col min="3078" max="3078" width="14.75" style="550" customWidth="1"/>
    <col min="3079" max="3079" width="5.25" style="550" customWidth="1"/>
    <col min="3080" max="3081" width="7.25" style="550" customWidth="1"/>
    <col min="3082" max="3082" width="9.875" style="550" bestFit="1" customWidth="1"/>
    <col min="3083" max="3322" width="9" style="550"/>
    <col min="3323" max="3323" width="7.625" style="550" customWidth="1"/>
    <col min="3324" max="3324" width="36.375" style="550" customWidth="1"/>
    <col min="3325" max="3325" width="8.5" style="550" customWidth="1"/>
    <col min="3326" max="3326" width="6.625" style="550" customWidth="1"/>
    <col min="3327" max="3327" width="9.875" style="550" customWidth="1"/>
    <col min="3328" max="3328" width="5.875" style="550" customWidth="1"/>
    <col min="3329" max="3329" width="12.875" style="550" customWidth="1"/>
    <col min="3330" max="3330" width="27.625" style="550" customWidth="1"/>
    <col min="3331" max="3331" width="6.625" style="550" customWidth="1"/>
    <col min="3332" max="3332" width="11.625" style="550" customWidth="1"/>
    <col min="3333" max="3333" width="6.625" style="550" customWidth="1"/>
    <col min="3334" max="3334" width="14.75" style="550" customWidth="1"/>
    <col min="3335" max="3335" width="5.25" style="550" customWidth="1"/>
    <col min="3336" max="3337" width="7.25" style="550" customWidth="1"/>
    <col min="3338" max="3338" width="9.875" style="550" bestFit="1" customWidth="1"/>
    <col min="3339" max="3578" width="9" style="550"/>
    <col min="3579" max="3579" width="7.625" style="550" customWidth="1"/>
    <col min="3580" max="3580" width="36.375" style="550" customWidth="1"/>
    <col min="3581" max="3581" width="8.5" style="550" customWidth="1"/>
    <col min="3582" max="3582" width="6.625" style="550" customWidth="1"/>
    <col min="3583" max="3583" width="9.875" style="550" customWidth="1"/>
    <col min="3584" max="3584" width="5.875" style="550" customWidth="1"/>
    <col min="3585" max="3585" width="12.875" style="550" customWidth="1"/>
    <col min="3586" max="3586" width="27.625" style="550" customWidth="1"/>
    <col min="3587" max="3587" width="6.625" style="550" customWidth="1"/>
    <col min="3588" max="3588" width="11.625" style="550" customWidth="1"/>
    <col min="3589" max="3589" width="6.625" style="550" customWidth="1"/>
    <col min="3590" max="3590" width="14.75" style="550" customWidth="1"/>
    <col min="3591" max="3591" width="5.25" style="550" customWidth="1"/>
    <col min="3592" max="3593" width="7.25" style="550" customWidth="1"/>
    <col min="3594" max="3594" width="9.875" style="550" bestFit="1" customWidth="1"/>
    <col min="3595" max="3834" width="9" style="550"/>
    <col min="3835" max="3835" width="7.625" style="550" customWidth="1"/>
    <col min="3836" max="3836" width="36.375" style="550" customWidth="1"/>
    <col min="3837" max="3837" width="8.5" style="550" customWidth="1"/>
    <col min="3838" max="3838" width="6.625" style="550" customWidth="1"/>
    <col min="3839" max="3839" width="9.875" style="550" customWidth="1"/>
    <col min="3840" max="3840" width="5.875" style="550" customWidth="1"/>
    <col min="3841" max="3841" width="12.875" style="550" customWidth="1"/>
    <col min="3842" max="3842" width="27.625" style="550" customWidth="1"/>
    <col min="3843" max="3843" width="6.625" style="550" customWidth="1"/>
    <col min="3844" max="3844" width="11.625" style="550" customWidth="1"/>
    <col min="3845" max="3845" width="6.625" style="550" customWidth="1"/>
    <col min="3846" max="3846" width="14.75" style="550" customWidth="1"/>
    <col min="3847" max="3847" width="5.25" style="550" customWidth="1"/>
    <col min="3848" max="3849" width="7.25" style="550" customWidth="1"/>
    <col min="3850" max="3850" width="9.875" style="550" bestFit="1" customWidth="1"/>
    <col min="3851" max="4090" width="9" style="550"/>
    <col min="4091" max="4091" width="7.625" style="550" customWidth="1"/>
    <col min="4092" max="4092" width="36.375" style="550" customWidth="1"/>
    <col min="4093" max="4093" width="8.5" style="550" customWidth="1"/>
    <col min="4094" max="4094" width="6.625" style="550" customWidth="1"/>
    <col min="4095" max="4095" width="9.875" style="550" customWidth="1"/>
    <col min="4096" max="4096" width="5.875" style="550" customWidth="1"/>
    <col min="4097" max="4097" width="12.875" style="550" customWidth="1"/>
    <col min="4098" max="4098" width="27.625" style="550" customWidth="1"/>
    <col min="4099" max="4099" width="6.625" style="550" customWidth="1"/>
    <col min="4100" max="4100" width="11.625" style="550" customWidth="1"/>
    <col min="4101" max="4101" width="6.625" style="550" customWidth="1"/>
    <col min="4102" max="4102" width="14.75" style="550" customWidth="1"/>
    <col min="4103" max="4103" width="5.25" style="550" customWidth="1"/>
    <col min="4104" max="4105" width="7.25" style="550" customWidth="1"/>
    <col min="4106" max="4106" width="9.875" style="550" bestFit="1" customWidth="1"/>
    <col min="4107" max="4346" width="9" style="550"/>
    <col min="4347" max="4347" width="7.625" style="550" customWidth="1"/>
    <col min="4348" max="4348" width="36.375" style="550" customWidth="1"/>
    <col min="4349" max="4349" width="8.5" style="550" customWidth="1"/>
    <col min="4350" max="4350" width="6.625" style="550" customWidth="1"/>
    <col min="4351" max="4351" width="9.875" style="550" customWidth="1"/>
    <col min="4352" max="4352" width="5.875" style="550" customWidth="1"/>
    <col min="4353" max="4353" width="12.875" style="550" customWidth="1"/>
    <col min="4354" max="4354" width="27.625" style="550" customWidth="1"/>
    <col min="4355" max="4355" width="6.625" style="550" customWidth="1"/>
    <col min="4356" max="4356" width="11.625" style="550" customWidth="1"/>
    <col min="4357" max="4357" width="6.625" style="550" customWidth="1"/>
    <col min="4358" max="4358" width="14.75" style="550" customWidth="1"/>
    <col min="4359" max="4359" width="5.25" style="550" customWidth="1"/>
    <col min="4360" max="4361" width="7.25" style="550" customWidth="1"/>
    <col min="4362" max="4362" width="9.875" style="550" bestFit="1" customWidth="1"/>
    <col min="4363" max="4602" width="9" style="550"/>
    <col min="4603" max="4603" width="7.625" style="550" customWidth="1"/>
    <col min="4604" max="4604" width="36.375" style="550" customWidth="1"/>
    <col min="4605" max="4605" width="8.5" style="550" customWidth="1"/>
    <col min="4606" max="4606" width="6.625" style="550" customWidth="1"/>
    <col min="4607" max="4607" width="9.875" style="550" customWidth="1"/>
    <col min="4608" max="4608" width="5.875" style="550" customWidth="1"/>
    <col min="4609" max="4609" width="12.875" style="550" customWidth="1"/>
    <col min="4610" max="4610" width="27.625" style="550" customWidth="1"/>
    <col min="4611" max="4611" width="6.625" style="550" customWidth="1"/>
    <col min="4612" max="4612" width="11.625" style="550" customWidth="1"/>
    <col min="4613" max="4613" width="6.625" style="550" customWidth="1"/>
    <col min="4614" max="4614" width="14.75" style="550" customWidth="1"/>
    <col min="4615" max="4615" width="5.25" style="550" customWidth="1"/>
    <col min="4616" max="4617" width="7.25" style="550" customWidth="1"/>
    <col min="4618" max="4618" width="9.875" style="550" bestFit="1" customWidth="1"/>
    <col min="4619" max="4858" width="9" style="550"/>
    <col min="4859" max="4859" width="7.625" style="550" customWidth="1"/>
    <col min="4860" max="4860" width="36.375" style="550" customWidth="1"/>
    <col min="4861" max="4861" width="8.5" style="550" customWidth="1"/>
    <col min="4862" max="4862" width="6.625" style="550" customWidth="1"/>
    <col min="4863" max="4863" width="9.875" style="550" customWidth="1"/>
    <col min="4864" max="4864" width="5.875" style="550" customWidth="1"/>
    <col min="4865" max="4865" width="12.875" style="550" customWidth="1"/>
    <col min="4866" max="4866" width="27.625" style="550" customWidth="1"/>
    <col min="4867" max="4867" width="6.625" style="550" customWidth="1"/>
    <col min="4868" max="4868" width="11.625" style="550" customWidth="1"/>
    <col min="4869" max="4869" width="6.625" style="550" customWidth="1"/>
    <col min="4870" max="4870" width="14.75" style="550" customWidth="1"/>
    <col min="4871" max="4871" width="5.25" style="550" customWidth="1"/>
    <col min="4872" max="4873" width="7.25" style="550" customWidth="1"/>
    <col min="4874" max="4874" width="9.875" style="550" bestFit="1" customWidth="1"/>
    <col min="4875" max="5114" width="9" style="550"/>
    <col min="5115" max="5115" width="7.625" style="550" customWidth="1"/>
    <col min="5116" max="5116" width="36.375" style="550" customWidth="1"/>
    <col min="5117" max="5117" width="8.5" style="550" customWidth="1"/>
    <col min="5118" max="5118" width="6.625" style="550" customWidth="1"/>
    <col min="5119" max="5119" width="9.875" style="550" customWidth="1"/>
    <col min="5120" max="5120" width="5.875" style="550" customWidth="1"/>
    <col min="5121" max="5121" width="12.875" style="550" customWidth="1"/>
    <col min="5122" max="5122" width="27.625" style="550" customWidth="1"/>
    <col min="5123" max="5123" width="6.625" style="550" customWidth="1"/>
    <col min="5124" max="5124" width="11.625" style="550" customWidth="1"/>
    <col min="5125" max="5125" width="6.625" style="550" customWidth="1"/>
    <col min="5126" max="5126" width="14.75" style="550" customWidth="1"/>
    <col min="5127" max="5127" width="5.25" style="550" customWidth="1"/>
    <col min="5128" max="5129" width="7.25" style="550" customWidth="1"/>
    <col min="5130" max="5130" width="9.875" style="550" bestFit="1" customWidth="1"/>
    <col min="5131" max="5370" width="9" style="550"/>
    <col min="5371" max="5371" width="7.625" style="550" customWidth="1"/>
    <col min="5372" max="5372" width="36.375" style="550" customWidth="1"/>
    <col min="5373" max="5373" width="8.5" style="550" customWidth="1"/>
    <col min="5374" max="5374" width="6.625" style="550" customWidth="1"/>
    <col min="5375" max="5375" width="9.875" style="550" customWidth="1"/>
    <col min="5376" max="5376" width="5.875" style="550" customWidth="1"/>
    <col min="5377" max="5377" width="12.875" style="550" customWidth="1"/>
    <col min="5378" max="5378" width="27.625" style="550" customWidth="1"/>
    <col min="5379" max="5379" width="6.625" style="550" customWidth="1"/>
    <col min="5380" max="5380" width="11.625" style="550" customWidth="1"/>
    <col min="5381" max="5381" width="6.625" style="550" customWidth="1"/>
    <col min="5382" max="5382" width="14.75" style="550" customWidth="1"/>
    <col min="5383" max="5383" width="5.25" style="550" customWidth="1"/>
    <col min="5384" max="5385" width="7.25" style="550" customWidth="1"/>
    <col min="5386" max="5386" width="9.875" style="550" bestFit="1" customWidth="1"/>
    <col min="5387" max="5626" width="9" style="550"/>
    <col min="5627" max="5627" width="7.625" style="550" customWidth="1"/>
    <col min="5628" max="5628" width="36.375" style="550" customWidth="1"/>
    <col min="5629" max="5629" width="8.5" style="550" customWidth="1"/>
    <col min="5630" max="5630" width="6.625" style="550" customWidth="1"/>
    <col min="5631" max="5631" width="9.875" style="550" customWidth="1"/>
    <col min="5632" max="5632" width="5.875" style="550" customWidth="1"/>
    <col min="5633" max="5633" width="12.875" style="550" customWidth="1"/>
    <col min="5634" max="5634" width="27.625" style="550" customWidth="1"/>
    <col min="5635" max="5635" width="6.625" style="550" customWidth="1"/>
    <col min="5636" max="5636" width="11.625" style="550" customWidth="1"/>
    <col min="5637" max="5637" width="6.625" style="550" customWidth="1"/>
    <col min="5638" max="5638" width="14.75" style="550" customWidth="1"/>
    <col min="5639" max="5639" width="5.25" style="550" customWidth="1"/>
    <col min="5640" max="5641" width="7.25" style="550" customWidth="1"/>
    <col min="5642" max="5642" width="9.875" style="550" bestFit="1" customWidth="1"/>
    <col min="5643" max="5882" width="9" style="550"/>
    <col min="5883" max="5883" width="7.625" style="550" customWidth="1"/>
    <col min="5884" max="5884" width="36.375" style="550" customWidth="1"/>
    <col min="5885" max="5885" width="8.5" style="550" customWidth="1"/>
    <col min="5886" max="5886" width="6.625" style="550" customWidth="1"/>
    <col min="5887" max="5887" width="9.875" style="550" customWidth="1"/>
    <col min="5888" max="5888" width="5.875" style="550" customWidth="1"/>
    <col min="5889" max="5889" width="12.875" style="550" customWidth="1"/>
    <col min="5890" max="5890" width="27.625" style="550" customWidth="1"/>
    <col min="5891" max="5891" width="6.625" style="550" customWidth="1"/>
    <col min="5892" max="5892" width="11.625" style="550" customWidth="1"/>
    <col min="5893" max="5893" width="6.625" style="550" customWidth="1"/>
    <col min="5894" max="5894" width="14.75" style="550" customWidth="1"/>
    <col min="5895" max="5895" width="5.25" style="550" customWidth="1"/>
    <col min="5896" max="5897" width="7.25" style="550" customWidth="1"/>
    <col min="5898" max="5898" width="9.875" style="550" bestFit="1" customWidth="1"/>
    <col min="5899" max="6138" width="9" style="550"/>
    <col min="6139" max="6139" width="7.625" style="550" customWidth="1"/>
    <col min="6140" max="6140" width="36.375" style="550" customWidth="1"/>
    <col min="6141" max="6141" width="8.5" style="550" customWidth="1"/>
    <col min="6142" max="6142" width="6.625" style="550" customWidth="1"/>
    <col min="6143" max="6143" width="9.875" style="550" customWidth="1"/>
    <col min="6144" max="6144" width="5.875" style="550" customWidth="1"/>
    <col min="6145" max="6145" width="12.875" style="550" customWidth="1"/>
    <col min="6146" max="6146" width="27.625" style="550" customWidth="1"/>
    <col min="6147" max="6147" width="6.625" style="550" customWidth="1"/>
    <col min="6148" max="6148" width="11.625" style="550" customWidth="1"/>
    <col min="6149" max="6149" width="6.625" style="550" customWidth="1"/>
    <col min="6150" max="6150" width="14.75" style="550" customWidth="1"/>
    <col min="6151" max="6151" width="5.25" style="550" customWidth="1"/>
    <col min="6152" max="6153" width="7.25" style="550" customWidth="1"/>
    <col min="6154" max="6154" width="9.875" style="550" bestFit="1" customWidth="1"/>
    <col min="6155" max="6394" width="9" style="550"/>
    <col min="6395" max="6395" width="7.625" style="550" customWidth="1"/>
    <col min="6396" max="6396" width="36.375" style="550" customWidth="1"/>
    <col min="6397" max="6397" width="8.5" style="550" customWidth="1"/>
    <col min="6398" max="6398" width="6.625" style="550" customWidth="1"/>
    <col min="6399" max="6399" width="9.875" style="550" customWidth="1"/>
    <col min="6400" max="6400" width="5.875" style="550" customWidth="1"/>
    <col min="6401" max="6401" width="12.875" style="550" customWidth="1"/>
    <col min="6402" max="6402" width="27.625" style="550" customWidth="1"/>
    <col min="6403" max="6403" width="6.625" style="550" customWidth="1"/>
    <col min="6404" max="6404" width="11.625" style="550" customWidth="1"/>
    <col min="6405" max="6405" width="6.625" style="550" customWidth="1"/>
    <col min="6406" max="6406" width="14.75" style="550" customWidth="1"/>
    <col min="6407" max="6407" width="5.25" style="550" customWidth="1"/>
    <col min="6408" max="6409" width="7.25" style="550" customWidth="1"/>
    <col min="6410" max="6410" width="9.875" style="550" bestFit="1" customWidth="1"/>
    <col min="6411" max="6650" width="9" style="550"/>
    <col min="6651" max="6651" width="7.625" style="550" customWidth="1"/>
    <col min="6652" max="6652" width="36.375" style="550" customWidth="1"/>
    <col min="6653" max="6653" width="8.5" style="550" customWidth="1"/>
    <col min="6654" max="6654" width="6.625" style="550" customWidth="1"/>
    <col min="6655" max="6655" width="9.875" style="550" customWidth="1"/>
    <col min="6656" max="6656" width="5.875" style="550" customWidth="1"/>
    <col min="6657" max="6657" width="12.875" style="550" customWidth="1"/>
    <col min="6658" max="6658" width="27.625" style="550" customWidth="1"/>
    <col min="6659" max="6659" width="6.625" style="550" customWidth="1"/>
    <col min="6660" max="6660" width="11.625" style="550" customWidth="1"/>
    <col min="6661" max="6661" width="6.625" style="550" customWidth="1"/>
    <col min="6662" max="6662" width="14.75" style="550" customWidth="1"/>
    <col min="6663" max="6663" width="5.25" style="550" customWidth="1"/>
    <col min="6664" max="6665" width="7.25" style="550" customWidth="1"/>
    <col min="6666" max="6666" width="9.875" style="550" bestFit="1" customWidth="1"/>
    <col min="6667" max="6906" width="9" style="550"/>
    <col min="6907" max="6907" width="7.625" style="550" customWidth="1"/>
    <col min="6908" max="6908" width="36.375" style="550" customWidth="1"/>
    <col min="6909" max="6909" width="8.5" style="550" customWidth="1"/>
    <col min="6910" max="6910" width="6.625" style="550" customWidth="1"/>
    <col min="6911" max="6911" width="9.875" style="550" customWidth="1"/>
    <col min="6912" max="6912" width="5.875" style="550" customWidth="1"/>
    <col min="6913" max="6913" width="12.875" style="550" customWidth="1"/>
    <col min="6914" max="6914" width="27.625" style="550" customWidth="1"/>
    <col min="6915" max="6915" width="6.625" style="550" customWidth="1"/>
    <col min="6916" max="6916" width="11.625" style="550" customWidth="1"/>
    <col min="6917" max="6917" width="6.625" style="550" customWidth="1"/>
    <col min="6918" max="6918" width="14.75" style="550" customWidth="1"/>
    <col min="6919" max="6919" width="5.25" style="550" customWidth="1"/>
    <col min="6920" max="6921" width="7.25" style="550" customWidth="1"/>
    <col min="6922" max="6922" width="9.875" style="550" bestFit="1" customWidth="1"/>
    <col min="6923" max="7162" width="9" style="550"/>
    <col min="7163" max="7163" width="7.625" style="550" customWidth="1"/>
    <col min="7164" max="7164" width="36.375" style="550" customWidth="1"/>
    <col min="7165" max="7165" width="8.5" style="550" customWidth="1"/>
    <col min="7166" max="7166" width="6.625" style="550" customWidth="1"/>
    <col min="7167" max="7167" width="9.875" style="550" customWidth="1"/>
    <col min="7168" max="7168" width="5.875" style="550" customWidth="1"/>
    <col min="7169" max="7169" width="12.875" style="550" customWidth="1"/>
    <col min="7170" max="7170" width="27.625" style="550" customWidth="1"/>
    <col min="7171" max="7171" width="6.625" style="550" customWidth="1"/>
    <col min="7172" max="7172" width="11.625" style="550" customWidth="1"/>
    <col min="7173" max="7173" width="6.625" style="550" customWidth="1"/>
    <col min="7174" max="7174" width="14.75" style="550" customWidth="1"/>
    <col min="7175" max="7175" width="5.25" style="550" customWidth="1"/>
    <col min="7176" max="7177" width="7.25" style="550" customWidth="1"/>
    <col min="7178" max="7178" width="9.875" style="550" bestFit="1" customWidth="1"/>
    <col min="7179" max="7418" width="9" style="550"/>
    <col min="7419" max="7419" width="7.625" style="550" customWidth="1"/>
    <col min="7420" max="7420" width="36.375" style="550" customWidth="1"/>
    <col min="7421" max="7421" width="8.5" style="550" customWidth="1"/>
    <col min="7422" max="7422" width="6.625" style="550" customWidth="1"/>
    <col min="7423" max="7423" width="9.875" style="550" customWidth="1"/>
    <col min="7424" max="7424" width="5.875" style="550" customWidth="1"/>
    <col min="7425" max="7425" width="12.875" style="550" customWidth="1"/>
    <col min="7426" max="7426" width="27.625" style="550" customWidth="1"/>
    <col min="7427" max="7427" width="6.625" style="550" customWidth="1"/>
    <col min="7428" max="7428" width="11.625" style="550" customWidth="1"/>
    <col min="7429" max="7429" width="6.625" style="550" customWidth="1"/>
    <col min="7430" max="7430" width="14.75" style="550" customWidth="1"/>
    <col min="7431" max="7431" width="5.25" style="550" customWidth="1"/>
    <col min="7432" max="7433" width="7.25" style="550" customWidth="1"/>
    <col min="7434" max="7434" width="9.875" style="550" bestFit="1" customWidth="1"/>
    <col min="7435" max="7674" width="9" style="550"/>
    <col min="7675" max="7675" width="7.625" style="550" customWidth="1"/>
    <col min="7676" max="7676" width="36.375" style="550" customWidth="1"/>
    <col min="7677" max="7677" width="8.5" style="550" customWidth="1"/>
    <col min="7678" max="7678" width="6.625" style="550" customWidth="1"/>
    <col min="7679" max="7679" width="9.875" style="550" customWidth="1"/>
    <col min="7680" max="7680" width="5.875" style="550" customWidth="1"/>
    <col min="7681" max="7681" width="12.875" style="550" customWidth="1"/>
    <col min="7682" max="7682" width="27.625" style="550" customWidth="1"/>
    <col min="7683" max="7683" width="6.625" style="550" customWidth="1"/>
    <col min="7684" max="7684" width="11.625" style="550" customWidth="1"/>
    <col min="7685" max="7685" width="6.625" style="550" customWidth="1"/>
    <col min="7686" max="7686" width="14.75" style="550" customWidth="1"/>
    <col min="7687" max="7687" width="5.25" style="550" customWidth="1"/>
    <col min="7688" max="7689" width="7.25" style="550" customWidth="1"/>
    <col min="7690" max="7690" width="9.875" style="550" bestFit="1" customWidth="1"/>
    <col min="7691" max="7930" width="9" style="550"/>
    <col min="7931" max="7931" width="7.625" style="550" customWidth="1"/>
    <col min="7932" max="7932" width="36.375" style="550" customWidth="1"/>
    <col min="7933" max="7933" width="8.5" style="550" customWidth="1"/>
    <col min="7934" max="7934" width="6.625" style="550" customWidth="1"/>
    <col min="7935" max="7935" width="9.875" style="550" customWidth="1"/>
    <col min="7936" max="7936" width="5.875" style="550" customWidth="1"/>
    <col min="7937" max="7937" width="12.875" style="550" customWidth="1"/>
    <col min="7938" max="7938" width="27.625" style="550" customWidth="1"/>
    <col min="7939" max="7939" width="6.625" style="550" customWidth="1"/>
    <col min="7940" max="7940" width="11.625" style="550" customWidth="1"/>
    <col min="7941" max="7941" width="6.625" style="550" customWidth="1"/>
    <col min="7942" max="7942" width="14.75" style="550" customWidth="1"/>
    <col min="7943" max="7943" width="5.25" style="550" customWidth="1"/>
    <col min="7944" max="7945" width="7.25" style="550" customWidth="1"/>
    <col min="7946" max="7946" width="9.875" style="550" bestFit="1" customWidth="1"/>
    <col min="7947" max="8186" width="9" style="550"/>
    <col min="8187" max="8187" width="7.625" style="550" customWidth="1"/>
    <col min="8188" max="8188" width="36.375" style="550" customWidth="1"/>
    <col min="8189" max="8189" width="8.5" style="550" customWidth="1"/>
    <col min="8190" max="8190" width="6.625" style="550" customWidth="1"/>
    <col min="8191" max="8191" width="9.875" style="550" customWidth="1"/>
    <col min="8192" max="8192" width="5.875" style="550" customWidth="1"/>
    <col min="8193" max="8193" width="12.875" style="550" customWidth="1"/>
    <col min="8194" max="8194" width="27.625" style="550" customWidth="1"/>
    <col min="8195" max="8195" width="6.625" style="550" customWidth="1"/>
    <col min="8196" max="8196" width="11.625" style="550" customWidth="1"/>
    <col min="8197" max="8197" width="6.625" style="550" customWidth="1"/>
    <col min="8198" max="8198" width="14.75" style="550" customWidth="1"/>
    <col min="8199" max="8199" width="5.25" style="550" customWidth="1"/>
    <col min="8200" max="8201" width="7.25" style="550" customWidth="1"/>
    <col min="8202" max="8202" width="9.875" style="550" bestFit="1" customWidth="1"/>
    <col min="8203" max="8442" width="9" style="550"/>
    <col min="8443" max="8443" width="7.625" style="550" customWidth="1"/>
    <col min="8444" max="8444" width="36.375" style="550" customWidth="1"/>
    <col min="8445" max="8445" width="8.5" style="550" customWidth="1"/>
    <col min="8446" max="8446" width="6.625" style="550" customWidth="1"/>
    <col min="8447" max="8447" width="9.875" style="550" customWidth="1"/>
    <col min="8448" max="8448" width="5.875" style="550" customWidth="1"/>
    <col min="8449" max="8449" width="12.875" style="550" customWidth="1"/>
    <col min="8450" max="8450" width="27.625" style="550" customWidth="1"/>
    <col min="8451" max="8451" width="6.625" style="550" customWidth="1"/>
    <col min="8452" max="8452" width="11.625" style="550" customWidth="1"/>
    <col min="8453" max="8453" width="6.625" style="550" customWidth="1"/>
    <col min="8454" max="8454" width="14.75" style="550" customWidth="1"/>
    <col min="8455" max="8455" width="5.25" style="550" customWidth="1"/>
    <col min="8456" max="8457" width="7.25" style="550" customWidth="1"/>
    <col min="8458" max="8458" width="9.875" style="550" bestFit="1" customWidth="1"/>
    <col min="8459" max="8698" width="9" style="550"/>
    <col min="8699" max="8699" width="7.625" style="550" customWidth="1"/>
    <col min="8700" max="8700" width="36.375" style="550" customWidth="1"/>
    <col min="8701" max="8701" width="8.5" style="550" customWidth="1"/>
    <col min="8702" max="8702" width="6.625" style="550" customWidth="1"/>
    <col min="8703" max="8703" width="9.875" style="550" customWidth="1"/>
    <col min="8704" max="8704" width="5.875" style="550" customWidth="1"/>
    <col min="8705" max="8705" width="12.875" style="550" customWidth="1"/>
    <col min="8706" max="8706" width="27.625" style="550" customWidth="1"/>
    <col min="8707" max="8707" width="6.625" style="550" customWidth="1"/>
    <col min="8708" max="8708" width="11.625" style="550" customWidth="1"/>
    <col min="8709" max="8709" width="6.625" style="550" customWidth="1"/>
    <col min="8710" max="8710" width="14.75" style="550" customWidth="1"/>
    <col min="8711" max="8711" width="5.25" style="550" customWidth="1"/>
    <col min="8712" max="8713" width="7.25" style="550" customWidth="1"/>
    <col min="8714" max="8714" width="9.875" style="550" bestFit="1" customWidth="1"/>
    <col min="8715" max="8954" width="9" style="550"/>
    <col min="8955" max="8955" width="7.625" style="550" customWidth="1"/>
    <col min="8956" max="8956" width="36.375" style="550" customWidth="1"/>
    <col min="8957" max="8957" width="8.5" style="550" customWidth="1"/>
    <col min="8958" max="8958" width="6.625" style="550" customWidth="1"/>
    <col min="8959" max="8959" width="9.875" style="550" customWidth="1"/>
    <col min="8960" max="8960" width="5.875" style="550" customWidth="1"/>
    <col min="8961" max="8961" width="12.875" style="550" customWidth="1"/>
    <col min="8962" max="8962" width="27.625" style="550" customWidth="1"/>
    <col min="8963" max="8963" width="6.625" style="550" customWidth="1"/>
    <col min="8964" max="8964" width="11.625" style="550" customWidth="1"/>
    <col min="8965" max="8965" width="6.625" style="550" customWidth="1"/>
    <col min="8966" max="8966" width="14.75" style="550" customWidth="1"/>
    <col min="8967" max="8967" width="5.25" style="550" customWidth="1"/>
    <col min="8968" max="8969" width="7.25" style="550" customWidth="1"/>
    <col min="8970" max="8970" width="9.875" style="550" bestFit="1" customWidth="1"/>
    <col min="8971" max="9210" width="9" style="550"/>
    <col min="9211" max="9211" width="7.625" style="550" customWidth="1"/>
    <col min="9212" max="9212" width="36.375" style="550" customWidth="1"/>
    <col min="9213" max="9213" width="8.5" style="550" customWidth="1"/>
    <col min="9214" max="9214" width="6.625" style="550" customWidth="1"/>
    <col min="9215" max="9215" width="9.875" style="550" customWidth="1"/>
    <col min="9216" max="9216" width="5.875" style="550" customWidth="1"/>
    <col min="9217" max="9217" width="12.875" style="550" customWidth="1"/>
    <col min="9218" max="9218" width="27.625" style="550" customWidth="1"/>
    <col min="9219" max="9219" width="6.625" style="550" customWidth="1"/>
    <col min="9220" max="9220" width="11.625" style="550" customWidth="1"/>
    <col min="9221" max="9221" width="6.625" style="550" customWidth="1"/>
    <col min="9222" max="9222" width="14.75" style="550" customWidth="1"/>
    <col min="9223" max="9223" width="5.25" style="550" customWidth="1"/>
    <col min="9224" max="9225" width="7.25" style="550" customWidth="1"/>
    <col min="9226" max="9226" width="9.875" style="550" bestFit="1" customWidth="1"/>
    <col min="9227" max="9466" width="9" style="550"/>
    <col min="9467" max="9467" width="7.625" style="550" customWidth="1"/>
    <col min="9468" max="9468" width="36.375" style="550" customWidth="1"/>
    <col min="9469" max="9469" width="8.5" style="550" customWidth="1"/>
    <col min="9470" max="9470" width="6.625" style="550" customWidth="1"/>
    <col min="9471" max="9471" width="9.875" style="550" customWidth="1"/>
    <col min="9472" max="9472" width="5.875" style="550" customWidth="1"/>
    <col min="9473" max="9473" width="12.875" style="550" customWidth="1"/>
    <col min="9474" max="9474" width="27.625" style="550" customWidth="1"/>
    <col min="9475" max="9475" width="6.625" style="550" customWidth="1"/>
    <col min="9476" max="9476" width="11.625" style="550" customWidth="1"/>
    <col min="9477" max="9477" width="6.625" style="550" customWidth="1"/>
    <col min="9478" max="9478" width="14.75" style="550" customWidth="1"/>
    <col min="9479" max="9479" width="5.25" style="550" customWidth="1"/>
    <col min="9480" max="9481" width="7.25" style="550" customWidth="1"/>
    <col min="9482" max="9482" width="9.875" style="550" bestFit="1" customWidth="1"/>
    <col min="9483" max="9722" width="9" style="550"/>
    <col min="9723" max="9723" width="7.625" style="550" customWidth="1"/>
    <col min="9724" max="9724" width="36.375" style="550" customWidth="1"/>
    <col min="9725" max="9725" width="8.5" style="550" customWidth="1"/>
    <col min="9726" max="9726" width="6.625" style="550" customWidth="1"/>
    <col min="9727" max="9727" width="9.875" style="550" customWidth="1"/>
    <col min="9728" max="9728" width="5.875" style="550" customWidth="1"/>
    <col min="9729" max="9729" width="12.875" style="550" customWidth="1"/>
    <col min="9730" max="9730" width="27.625" style="550" customWidth="1"/>
    <col min="9731" max="9731" width="6.625" style="550" customWidth="1"/>
    <col min="9732" max="9732" width="11.625" style="550" customWidth="1"/>
    <col min="9733" max="9733" width="6.625" style="550" customWidth="1"/>
    <col min="9734" max="9734" width="14.75" style="550" customWidth="1"/>
    <col min="9735" max="9735" width="5.25" style="550" customWidth="1"/>
    <col min="9736" max="9737" width="7.25" style="550" customWidth="1"/>
    <col min="9738" max="9738" width="9.875" style="550" bestFit="1" customWidth="1"/>
    <col min="9739" max="9978" width="9" style="550"/>
    <col min="9979" max="9979" width="7.625" style="550" customWidth="1"/>
    <col min="9980" max="9980" width="36.375" style="550" customWidth="1"/>
    <col min="9981" max="9981" width="8.5" style="550" customWidth="1"/>
    <col min="9982" max="9982" width="6.625" style="550" customWidth="1"/>
    <col min="9983" max="9983" width="9.875" style="550" customWidth="1"/>
    <col min="9984" max="9984" width="5.875" style="550" customWidth="1"/>
    <col min="9985" max="9985" width="12.875" style="550" customWidth="1"/>
    <col min="9986" max="9986" width="27.625" style="550" customWidth="1"/>
    <col min="9987" max="9987" width="6.625" style="550" customWidth="1"/>
    <col min="9988" max="9988" width="11.625" style="550" customWidth="1"/>
    <col min="9989" max="9989" width="6.625" style="550" customWidth="1"/>
    <col min="9990" max="9990" width="14.75" style="550" customWidth="1"/>
    <col min="9991" max="9991" width="5.25" style="550" customWidth="1"/>
    <col min="9992" max="9993" width="7.25" style="550" customWidth="1"/>
    <col min="9994" max="9994" width="9.875" style="550" bestFit="1" customWidth="1"/>
    <col min="9995" max="10234" width="9" style="550"/>
    <col min="10235" max="10235" width="7.625" style="550" customWidth="1"/>
    <col min="10236" max="10236" width="36.375" style="550" customWidth="1"/>
    <col min="10237" max="10237" width="8.5" style="550" customWidth="1"/>
    <col min="10238" max="10238" width="6.625" style="550" customWidth="1"/>
    <col min="10239" max="10239" width="9.875" style="550" customWidth="1"/>
    <col min="10240" max="10240" width="5.875" style="550" customWidth="1"/>
    <col min="10241" max="10241" width="12.875" style="550" customWidth="1"/>
    <col min="10242" max="10242" width="27.625" style="550" customWidth="1"/>
    <col min="10243" max="10243" width="6.625" style="550" customWidth="1"/>
    <col min="10244" max="10244" width="11.625" style="550" customWidth="1"/>
    <col min="10245" max="10245" width="6.625" style="550" customWidth="1"/>
    <col min="10246" max="10246" width="14.75" style="550" customWidth="1"/>
    <col min="10247" max="10247" width="5.25" style="550" customWidth="1"/>
    <col min="10248" max="10249" width="7.25" style="550" customWidth="1"/>
    <col min="10250" max="10250" width="9.875" style="550" bestFit="1" customWidth="1"/>
    <col min="10251" max="10490" width="9" style="550"/>
    <col min="10491" max="10491" width="7.625" style="550" customWidth="1"/>
    <col min="10492" max="10492" width="36.375" style="550" customWidth="1"/>
    <col min="10493" max="10493" width="8.5" style="550" customWidth="1"/>
    <col min="10494" max="10494" width="6.625" style="550" customWidth="1"/>
    <col min="10495" max="10495" width="9.875" style="550" customWidth="1"/>
    <col min="10496" max="10496" width="5.875" style="550" customWidth="1"/>
    <col min="10497" max="10497" width="12.875" style="550" customWidth="1"/>
    <col min="10498" max="10498" width="27.625" style="550" customWidth="1"/>
    <col min="10499" max="10499" width="6.625" style="550" customWidth="1"/>
    <col min="10500" max="10500" width="11.625" style="550" customWidth="1"/>
    <col min="10501" max="10501" width="6.625" style="550" customWidth="1"/>
    <col min="10502" max="10502" width="14.75" style="550" customWidth="1"/>
    <col min="10503" max="10503" width="5.25" style="550" customWidth="1"/>
    <col min="10504" max="10505" width="7.25" style="550" customWidth="1"/>
    <col min="10506" max="10506" width="9.875" style="550" bestFit="1" customWidth="1"/>
    <col min="10507" max="10746" width="9" style="550"/>
    <col min="10747" max="10747" width="7.625" style="550" customWidth="1"/>
    <col min="10748" max="10748" width="36.375" style="550" customWidth="1"/>
    <col min="10749" max="10749" width="8.5" style="550" customWidth="1"/>
    <col min="10750" max="10750" width="6.625" style="550" customWidth="1"/>
    <col min="10751" max="10751" width="9.875" style="550" customWidth="1"/>
    <col min="10752" max="10752" width="5.875" style="550" customWidth="1"/>
    <col min="10753" max="10753" width="12.875" style="550" customWidth="1"/>
    <col min="10754" max="10754" width="27.625" style="550" customWidth="1"/>
    <col min="10755" max="10755" width="6.625" style="550" customWidth="1"/>
    <col min="10756" max="10756" width="11.625" style="550" customWidth="1"/>
    <col min="10757" max="10757" width="6.625" style="550" customWidth="1"/>
    <col min="10758" max="10758" width="14.75" style="550" customWidth="1"/>
    <col min="10759" max="10759" width="5.25" style="550" customWidth="1"/>
    <col min="10760" max="10761" width="7.25" style="550" customWidth="1"/>
    <col min="10762" max="10762" width="9.875" style="550" bestFit="1" customWidth="1"/>
    <col min="10763" max="11002" width="9" style="550"/>
    <col min="11003" max="11003" width="7.625" style="550" customWidth="1"/>
    <col min="11004" max="11004" width="36.375" style="550" customWidth="1"/>
    <col min="11005" max="11005" width="8.5" style="550" customWidth="1"/>
    <col min="11006" max="11006" width="6.625" style="550" customWidth="1"/>
    <col min="11007" max="11007" width="9.875" style="550" customWidth="1"/>
    <col min="11008" max="11008" width="5.875" style="550" customWidth="1"/>
    <col min="11009" max="11009" width="12.875" style="550" customWidth="1"/>
    <col min="11010" max="11010" width="27.625" style="550" customWidth="1"/>
    <col min="11011" max="11011" width="6.625" style="550" customWidth="1"/>
    <col min="11012" max="11012" width="11.625" style="550" customWidth="1"/>
    <col min="11013" max="11013" width="6.625" style="550" customWidth="1"/>
    <col min="11014" max="11014" width="14.75" style="550" customWidth="1"/>
    <col min="11015" max="11015" width="5.25" style="550" customWidth="1"/>
    <col min="11016" max="11017" width="7.25" style="550" customWidth="1"/>
    <col min="11018" max="11018" width="9.875" style="550" bestFit="1" customWidth="1"/>
    <col min="11019" max="11258" width="9" style="550"/>
    <col min="11259" max="11259" width="7.625" style="550" customWidth="1"/>
    <col min="11260" max="11260" width="36.375" style="550" customWidth="1"/>
    <col min="11261" max="11261" width="8.5" style="550" customWidth="1"/>
    <col min="11262" max="11262" width="6.625" style="550" customWidth="1"/>
    <col min="11263" max="11263" width="9.875" style="550" customWidth="1"/>
    <col min="11264" max="11264" width="5.875" style="550" customWidth="1"/>
    <col min="11265" max="11265" width="12.875" style="550" customWidth="1"/>
    <col min="11266" max="11266" width="27.625" style="550" customWidth="1"/>
    <col min="11267" max="11267" width="6.625" style="550" customWidth="1"/>
    <col min="11268" max="11268" width="11.625" style="550" customWidth="1"/>
    <col min="11269" max="11269" width="6.625" style="550" customWidth="1"/>
    <col min="11270" max="11270" width="14.75" style="550" customWidth="1"/>
    <col min="11271" max="11271" width="5.25" style="550" customWidth="1"/>
    <col min="11272" max="11273" width="7.25" style="550" customWidth="1"/>
    <col min="11274" max="11274" width="9.875" style="550" bestFit="1" customWidth="1"/>
    <col min="11275" max="11514" width="9" style="550"/>
    <col min="11515" max="11515" width="7.625" style="550" customWidth="1"/>
    <col min="11516" max="11516" width="36.375" style="550" customWidth="1"/>
    <col min="11517" max="11517" width="8.5" style="550" customWidth="1"/>
    <col min="11518" max="11518" width="6.625" style="550" customWidth="1"/>
    <col min="11519" max="11519" width="9.875" style="550" customWidth="1"/>
    <col min="11520" max="11520" width="5.875" style="550" customWidth="1"/>
    <col min="11521" max="11521" width="12.875" style="550" customWidth="1"/>
    <col min="11522" max="11522" width="27.625" style="550" customWidth="1"/>
    <col min="11523" max="11523" width="6.625" style="550" customWidth="1"/>
    <col min="11524" max="11524" width="11.625" style="550" customWidth="1"/>
    <col min="11525" max="11525" width="6.625" style="550" customWidth="1"/>
    <col min="11526" max="11526" width="14.75" style="550" customWidth="1"/>
    <col min="11527" max="11527" width="5.25" style="550" customWidth="1"/>
    <col min="11528" max="11529" width="7.25" style="550" customWidth="1"/>
    <col min="11530" max="11530" width="9.875" style="550" bestFit="1" customWidth="1"/>
    <col min="11531" max="11770" width="9" style="550"/>
    <col min="11771" max="11771" width="7.625" style="550" customWidth="1"/>
    <col min="11772" max="11772" width="36.375" style="550" customWidth="1"/>
    <col min="11773" max="11773" width="8.5" style="550" customWidth="1"/>
    <col min="11774" max="11774" width="6.625" style="550" customWidth="1"/>
    <col min="11775" max="11775" width="9.875" style="550" customWidth="1"/>
    <col min="11776" max="11776" width="5.875" style="550" customWidth="1"/>
    <col min="11777" max="11777" width="12.875" style="550" customWidth="1"/>
    <col min="11778" max="11778" width="27.625" style="550" customWidth="1"/>
    <col min="11779" max="11779" width="6.625" style="550" customWidth="1"/>
    <col min="11780" max="11780" width="11.625" style="550" customWidth="1"/>
    <col min="11781" max="11781" width="6.625" style="550" customWidth="1"/>
    <col min="11782" max="11782" width="14.75" style="550" customWidth="1"/>
    <col min="11783" max="11783" width="5.25" style="550" customWidth="1"/>
    <col min="11784" max="11785" width="7.25" style="550" customWidth="1"/>
    <col min="11786" max="11786" width="9.875" style="550" bestFit="1" customWidth="1"/>
    <col min="11787" max="12026" width="9" style="550"/>
    <col min="12027" max="12027" width="7.625" style="550" customWidth="1"/>
    <col min="12028" max="12028" width="36.375" style="550" customWidth="1"/>
    <col min="12029" max="12029" width="8.5" style="550" customWidth="1"/>
    <col min="12030" max="12030" width="6.625" style="550" customWidth="1"/>
    <col min="12031" max="12031" width="9.875" style="550" customWidth="1"/>
    <col min="12032" max="12032" width="5.875" style="550" customWidth="1"/>
    <col min="12033" max="12033" width="12.875" style="550" customWidth="1"/>
    <col min="12034" max="12034" width="27.625" style="550" customWidth="1"/>
    <col min="12035" max="12035" width="6.625" style="550" customWidth="1"/>
    <col min="12036" max="12036" width="11.625" style="550" customWidth="1"/>
    <col min="12037" max="12037" width="6.625" style="550" customWidth="1"/>
    <col min="12038" max="12038" width="14.75" style="550" customWidth="1"/>
    <col min="12039" max="12039" width="5.25" style="550" customWidth="1"/>
    <col min="12040" max="12041" width="7.25" style="550" customWidth="1"/>
    <col min="12042" max="12042" width="9.875" style="550" bestFit="1" customWidth="1"/>
    <col min="12043" max="12282" width="9" style="550"/>
    <col min="12283" max="12283" width="7.625" style="550" customWidth="1"/>
    <col min="12284" max="12284" width="36.375" style="550" customWidth="1"/>
    <col min="12285" max="12285" width="8.5" style="550" customWidth="1"/>
    <col min="12286" max="12286" width="6.625" style="550" customWidth="1"/>
    <col min="12287" max="12287" width="9.875" style="550" customWidth="1"/>
    <col min="12288" max="12288" width="5.875" style="550" customWidth="1"/>
    <col min="12289" max="12289" width="12.875" style="550" customWidth="1"/>
    <col min="12290" max="12290" width="27.625" style="550" customWidth="1"/>
    <col min="12291" max="12291" width="6.625" style="550" customWidth="1"/>
    <col min="12292" max="12292" width="11.625" style="550" customWidth="1"/>
    <col min="12293" max="12293" width="6.625" style="550" customWidth="1"/>
    <col min="12294" max="12294" width="14.75" style="550" customWidth="1"/>
    <col min="12295" max="12295" width="5.25" style="550" customWidth="1"/>
    <col min="12296" max="12297" width="7.25" style="550" customWidth="1"/>
    <col min="12298" max="12298" width="9.875" style="550" bestFit="1" customWidth="1"/>
    <col min="12299" max="12538" width="9" style="550"/>
    <col min="12539" max="12539" width="7.625" style="550" customWidth="1"/>
    <col min="12540" max="12540" width="36.375" style="550" customWidth="1"/>
    <col min="12541" max="12541" width="8.5" style="550" customWidth="1"/>
    <col min="12542" max="12542" width="6.625" style="550" customWidth="1"/>
    <col min="12543" max="12543" width="9.875" style="550" customWidth="1"/>
    <col min="12544" max="12544" width="5.875" style="550" customWidth="1"/>
    <col min="12545" max="12545" width="12.875" style="550" customWidth="1"/>
    <col min="12546" max="12546" width="27.625" style="550" customWidth="1"/>
    <col min="12547" max="12547" width="6.625" style="550" customWidth="1"/>
    <col min="12548" max="12548" width="11.625" style="550" customWidth="1"/>
    <col min="12549" max="12549" width="6.625" style="550" customWidth="1"/>
    <col min="12550" max="12550" width="14.75" style="550" customWidth="1"/>
    <col min="12551" max="12551" width="5.25" style="550" customWidth="1"/>
    <col min="12552" max="12553" width="7.25" style="550" customWidth="1"/>
    <col min="12554" max="12554" width="9.875" style="550" bestFit="1" customWidth="1"/>
    <col min="12555" max="12794" width="9" style="550"/>
    <col min="12795" max="12795" width="7.625" style="550" customWidth="1"/>
    <col min="12796" max="12796" width="36.375" style="550" customWidth="1"/>
    <col min="12797" max="12797" width="8.5" style="550" customWidth="1"/>
    <col min="12798" max="12798" width="6.625" style="550" customWidth="1"/>
    <col min="12799" max="12799" width="9.875" style="550" customWidth="1"/>
    <col min="12800" max="12800" width="5.875" style="550" customWidth="1"/>
    <col min="12801" max="12801" width="12.875" style="550" customWidth="1"/>
    <col min="12802" max="12802" width="27.625" style="550" customWidth="1"/>
    <col min="12803" max="12803" width="6.625" style="550" customWidth="1"/>
    <col min="12804" max="12804" width="11.625" style="550" customWidth="1"/>
    <col min="12805" max="12805" width="6.625" style="550" customWidth="1"/>
    <col min="12806" max="12806" width="14.75" style="550" customWidth="1"/>
    <col min="12807" max="12807" width="5.25" style="550" customWidth="1"/>
    <col min="12808" max="12809" width="7.25" style="550" customWidth="1"/>
    <col min="12810" max="12810" width="9.875" style="550" bestFit="1" customWidth="1"/>
    <col min="12811" max="13050" width="9" style="550"/>
    <col min="13051" max="13051" width="7.625" style="550" customWidth="1"/>
    <col min="13052" max="13052" width="36.375" style="550" customWidth="1"/>
    <col min="13053" max="13053" width="8.5" style="550" customWidth="1"/>
    <col min="13054" max="13054" width="6.625" style="550" customWidth="1"/>
    <col min="13055" max="13055" width="9.875" style="550" customWidth="1"/>
    <col min="13056" max="13056" width="5.875" style="550" customWidth="1"/>
    <col min="13057" max="13057" width="12.875" style="550" customWidth="1"/>
    <col min="13058" max="13058" width="27.625" style="550" customWidth="1"/>
    <col min="13059" max="13059" width="6.625" style="550" customWidth="1"/>
    <col min="13060" max="13060" width="11.625" style="550" customWidth="1"/>
    <col min="13061" max="13061" width="6.625" style="550" customWidth="1"/>
    <col min="13062" max="13062" width="14.75" style="550" customWidth="1"/>
    <col min="13063" max="13063" width="5.25" style="550" customWidth="1"/>
    <col min="13064" max="13065" width="7.25" style="550" customWidth="1"/>
    <col min="13066" max="13066" width="9.875" style="550" bestFit="1" customWidth="1"/>
    <col min="13067" max="13306" width="9" style="550"/>
    <col min="13307" max="13307" width="7.625" style="550" customWidth="1"/>
    <col min="13308" max="13308" width="36.375" style="550" customWidth="1"/>
    <col min="13309" max="13309" width="8.5" style="550" customWidth="1"/>
    <col min="13310" max="13310" width="6.625" style="550" customWidth="1"/>
    <col min="13311" max="13311" width="9.875" style="550" customWidth="1"/>
    <col min="13312" max="13312" width="5.875" style="550" customWidth="1"/>
    <col min="13313" max="13313" width="12.875" style="550" customWidth="1"/>
    <col min="13314" max="13314" width="27.625" style="550" customWidth="1"/>
    <col min="13315" max="13315" width="6.625" style="550" customWidth="1"/>
    <col min="13316" max="13316" width="11.625" style="550" customWidth="1"/>
    <col min="13317" max="13317" width="6.625" style="550" customWidth="1"/>
    <col min="13318" max="13318" width="14.75" style="550" customWidth="1"/>
    <col min="13319" max="13319" width="5.25" style="550" customWidth="1"/>
    <col min="13320" max="13321" width="7.25" style="550" customWidth="1"/>
    <col min="13322" max="13322" width="9.875" style="550" bestFit="1" customWidth="1"/>
    <col min="13323" max="13562" width="9" style="550"/>
    <col min="13563" max="13563" width="7.625" style="550" customWidth="1"/>
    <col min="13564" max="13564" width="36.375" style="550" customWidth="1"/>
    <col min="13565" max="13565" width="8.5" style="550" customWidth="1"/>
    <col min="13566" max="13566" width="6.625" style="550" customWidth="1"/>
    <col min="13567" max="13567" width="9.875" style="550" customWidth="1"/>
    <col min="13568" max="13568" width="5.875" style="550" customWidth="1"/>
    <col min="13569" max="13569" width="12.875" style="550" customWidth="1"/>
    <col min="13570" max="13570" width="27.625" style="550" customWidth="1"/>
    <col min="13571" max="13571" width="6.625" style="550" customWidth="1"/>
    <col min="13572" max="13572" width="11.625" style="550" customWidth="1"/>
    <col min="13573" max="13573" width="6.625" style="550" customWidth="1"/>
    <col min="13574" max="13574" width="14.75" style="550" customWidth="1"/>
    <col min="13575" max="13575" width="5.25" style="550" customWidth="1"/>
    <col min="13576" max="13577" width="7.25" style="550" customWidth="1"/>
    <col min="13578" max="13578" width="9.875" style="550" bestFit="1" customWidth="1"/>
    <col min="13579" max="13818" width="9" style="550"/>
    <col min="13819" max="13819" width="7.625" style="550" customWidth="1"/>
    <col min="13820" max="13820" width="36.375" style="550" customWidth="1"/>
    <col min="13821" max="13821" width="8.5" style="550" customWidth="1"/>
    <col min="13822" max="13822" width="6.625" style="550" customWidth="1"/>
    <col min="13823" max="13823" width="9.875" style="550" customWidth="1"/>
    <col min="13824" max="13824" width="5.875" style="550" customWidth="1"/>
    <col min="13825" max="13825" width="12.875" style="550" customWidth="1"/>
    <col min="13826" max="13826" width="27.625" style="550" customWidth="1"/>
    <col min="13827" max="13827" width="6.625" style="550" customWidth="1"/>
    <col min="13828" max="13828" width="11.625" style="550" customWidth="1"/>
    <col min="13829" max="13829" width="6.625" style="550" customWidth="1"/>
    <col min="13830" max="13830" width="14.75" style="550" customWidth="1"/>
    <col min="13831" max="13831" width="5.25" style="550" customWidth="1"/>
    <col min="13832" max="13833" width="7.25" style="550" customWidth="1"/>
    <col min="13834" max="13834" width="9.875" style="550" bestFit="1" customWidth="1"/>
    <col min="13835" max="14074" width="9" style="550"/>
    <col min="14075" max="14075" width="7.625" style="550" customWidth="1"/>
    <col min="14076" max="14076" width="36.375" style="550" customWidth="1"/>
    <col min="14077" max="14077" width="8.5" style="550" customWidth="1"/>
    <col min="14078" max="14078" width="6.625" style="550" customWidth="1"/>
    <col min="14079" max="14079" width="9.875" style="550" customWidth="1"/>
    <col min="14080" max="14080" width="5.875" style="550" customWidth="1"/>
    <col min="14081" max="14081" width="12.875" style="550" customWidth="1"/>
    <col min="14082" max="14082" width="27.625" style="550" customWidth="1"/>
    <col min="14083" max="14083" width="6.625" style="550" customWidth="1"/>
    <col min="14084" max="14084" width="11.625" style="550" customWidth="1"/>
    <col min="14085" max="14085" width="6.625" style="550" customWidth="1"/>
    <col min="14086" max="14086" width="14.75" style="550" customWidth="1"/>
    <col min="14087" max="14087" width="5.25" style="550" customWidth="1"/>
    <col min="14088" max="14089" width="7.25" style="550" customWidth="1"/>
    <col min="14090" max="14090" width="9.875" style="550" bestFit="1" customWidth="1"/>
    <col min="14091" max="14330" width="9" style="550"/>
    <col min="14331" max="14331" width="7.625" style="550" customWidth="1"/>
    <col min="14332" max="14332" width="36.375" style="550" customWidth="1"/>
    <col min="14333" max="14333" width="8.5" style="550" customWidth="1"/>
    <col min="14334" max="14334" width="6.625" style="550" customWidth="1"/>
    <col min="14335" max="14335" width="9.875" style="550" customWidth="1"/>
    <col min="14336" max="14336" width="5.875" style="550" customWidth="1"/>
    <col min="14337" max="14337" width="12.875" style="550" customWidth="1"/>
    <col min="14338" max="14338" width="27.625" style="550" customWidth="1"/>
    <col min="14339" max="14339" width="6.625" style="550" customWidth="1"/>
    <col min="14340" max="14340" width="11.625" style="550" customWidth="1"/>
    <col min="14341" max="14341" width="6.625" style="550" customWidth="1"/>
    <col min="14342" max="14342" width="14.75" style="550" customWidth="1"/>
    <col min="14343" max="14343" width="5.25" style="550" customWidth="1"/>
    <col min="14344" max="14345" width="7.25" style="550" customWidth="1"/>
    <col min="14346" max="14346" width="9.875" style="550" bestFit="1" customWidth="1"/>
    <col min="14347" max="14586" width="9" style="550"/>
    <col min="14587" max="14587" width="7.625" style="550" customWidth="1"/>
    <col min="14588" max="14588" width="36.375" style="550" customWidth="1"/>
    <col min="14589" max="14589" width="8.5" style="550" customWidth="1"/>
    <col min="14590" max="14590" width="6.625" style="550" customWidth="1"/>
    <col min="14591" max="14591" width="9.875" style="550" customWidth="1"/>
    <col min="14592" max="14592" width="5.875" style="550" customWidth="1"/>
    <col min="14593" max="14593" width="12.875" style="550" customWidth="1"/>
    <col min="14594" max="14594" width="27.625" style="550" customWidth="1"/>
    <col min="14595" max="14595" width="6.625" style="550" customWidth="1"/>
    <col min="14596" max="14596" width="11.625" style="550" customWidth="1"/>
    <col min="14597" max="14597" width="6.625" style="550" customWidth="1"/>
    <col min="14598" max="14598" width="14.75" style="550" customWidth="1"/>
    <col min="14599" max="14599" width="5.25" style="550" customWidth="1"/>
    <col min="14600" max="14601" width="7.25" style="550" customWidth="1"/>
    <col min="14602" max="14602" width="9.875" style="550" bestFit="1" customWidth="1"/>
    <col min="14603" max="14842" width="9" style="550"/>
    <col min="14843" max="14843" width="7.625" style="550" customWidth="1"/>
    <col min="14844" max="14844" width="36.375" style="550" customWidth="1"/>
    <col min="14845" max="14845" width="8.5" style="550" customWidth="1"/>
    <col min="14846" max="14846" width="6.625" style="550" customWidth="1"/>
    <col min="14847" max="14847" width="9.875" style="550" customWidth="1"/>
    <col min="14848" max="14848" width="5.875" style="550" customWidth="1"/>
    <col min="14849" max="14849" width="12.875" style="550" customWidth="1"/>
    <col min="14850" max="14850" width="27.625" style="550" customWidth="1"/>
    <col min="14851" max="14851" width="6.625" style="550" customWidth="1"/>
    <col min="14852" max="14852" width="11.625" style="550" customWidth="1"/>
    <col min="14853" max="14853" width="6.625" style="550" customWidth="1"/>
    <col min="14854" max="14854" width="14.75" style="550" customWidth="1"/>
    <col min="14855" max="14855" width="5.25" style="550" customWidth="1"/>
    <col min="14856" max="14857" width="7.25" style="550" customWidth="1"/>
    <col min="14858" max="14858" width="9.875" style="550" bestFit="1" customWidth="1"/>
    <col min="14859" max="15098" width="9" style="550"/>
    <col min="15099" max="15099" width="7.625" style="550" customWidth="1"/>
    <col min="15100" max="15100" width="36.375" style="550" customWidth="1"/>
    <col min="15101" max="15101" width="8.5" style="550" customWidth="1"/>
    <col min="15102" max="15102" width="6.625" style="550" customWidth="1"/>
    <col min="15103" max="15103" width="9.875" style="550" customWidth="1"/>
    <col min="15104" max="15104" width="5.875" style="550" customWidth="1"/>
    <col min="15105" max="15105" width="12.875" style="550" customWidth="1"/>
    <col min="15106" max="15106" width="27.625" style="550" customWidth="1"/>
    <col min="15107" max="15107" width="6.625" style="550" customWidth="1"/>
    <col min="15108" max="15108" width="11.625" style="550" customWidth="1"/>
    <col min="15109" max="15109" width="6.625" style="550" customWidth="1"/>
    <col min="15110" max="15110" width="14.75" style="550" customWidth="1"/>
    <col min="15111" max="15111" width="5.25" style="550" customWidth="1"/>
    <col min="15112" max="15113" width="7.25" style="550" customWidth="1"/>
    <col min="15114" max="15114" width="9.875" style="550" bestFit="1" customWidth="1"/>
    <col min="15115" max="15354" width="9" style="550"/>
    <col min="15355" max="15355" width="7.625" style="550" customWidth="1"/>
    <col min="15356" max="15356" width="36.375" style="550" customWidth="1"/>
    <col min="15357" max="15357" width="8.5" style="550" customWidth="1"/>
    <col min="15358" max="15358" width="6.625" style="550" customWidth="1"/>
    <col min="15359" max="15359" width="9.875" style="550" customWidth="1"/>
    <col min="15360" max="15360" width="5.875" style="550" customWidth="1"/>
    <col min="15361" max="15361" width="12.875" style="550" customWidth="1"/>
    <col min="15362" max="15362" width="27.625" style="550" customWidth="1"/>
    <col min="15363" max="15363" width="6.625" style="550" customWidth="1"/>
    <col min="15364" max="15364" width="11.625" style="550" customWidth="1"/>
    <col min="15365" max="15365" width="6.625" style="550" customWidth="1"/>
    <col min="15366" max="15366" width="14.75" style="550" customWidth="1"/>
    <col min="15367" max="15367" width="5.25" style="550" customWidth="1"/>
    <col min="15368" max="15369" width="7.25" style="550" customWidth="1"/>
    <col min="15370" max="15370" width="9.875" style="550" bestFit="1" customWidth="1"/>
    <col min="15371" max="15610" width="9" style="550"/>
    <col min="15611" max="15611" width="7.625" style="550" customWidth="1"/>
    <col min="15612" max="15612" width="36.375" style="550" customWidth="1"/>
    <col min="15613" max="15613" width="8.5" style="550" customWidth="1"/>
    <col min="15614" max="15614" width="6.625" style="550" customWidth="1"/>
    <col min="15615" max="15615" width="9.875" style="550" customWidth="1"/>
    <col min="15616" max="15616" width="5.875" style="550" customWidth="1"/>
    <col min="15617" max="15617" width="12.875" style="550" customWidth="1"/>
    <col min="15618" max="15618" width="27.625" style="550" customWidth="1"/>
    <col min="15619" max="15619" width="6.625" style="550" customWidth="1"/>
    <col min="15620" max="15620" width="11.625" style="550" customWidth="1"/>
    <col min="15621" max="15621" width="6.625" style="550" customWidth="1"/>
    <col min="15622" max="15622" width="14.75" style="550" customWidth="1"/>
    <col min="15623" max="15623" width="5.25" style="550" customWidth="1"/>
    <col min="15624" max="15625" width="7.25" style="550" customWidth="1"/>
    <col min="15626" max="15626" width="9.875" style="550" bestFit="1" customWidth="1"/>
    <col min="15627" max="15866" width="9" style="550"/>
    <col min="15867" max="15867" width="7.625" style="550" customWidth="1"/>
    <col min="15868" max="15868" width="36.375" style="550" customWidth="1"/>
    <col min="15869" max="15869" width="8.5" style="550" customWidth="1"/>
    <col min="15870" max="15870" width="6.625" style="550" customWidth="1"/>
    <col min="15871" max="15871" width="9.875" style="550" customWidth="1"/>
    <col min="15872" max="15872" width="5.875" style="550" customWidth="1"/>
    <col min="15873" max="15873" width="12.875" style="550" customWidth="1"/>
    <col min="15874" max="15874" width="27.625" style="550" customWidth="1"/>
    <col min="15875" max="15875" width="6.625" style="550" customWidth="1"/>
    <col min="15876" max="15876" width="11.625" style="550" customWidth="1"/>
    <col min="15877" max="15877" width="6.625" style="550" customWidth="1"/>
    <col min="15878" max="15878" width="14.75" style="550" customWidth="1"/>
    <col min="15879" max="15879" width="5.25" style="550" customWidth="1"/>
    <col min="15880" max="15881" width="7.25" style="550" customWidth="1"/>
    <col min="15882" max="15882" width="9.875" style="550" bestFit="1" customWidth="1"/>
    <col min="15883" max="16122" width="9" style="550"/>
    <col min="16123" max="16123" width="7.625" style="550" customWidth="1"/>
    <col min="16124" max="16124" width="36.375" style="550" customWidth="1"/>
    <col min="16125" max="16125" width="8.5" style="550" customWidth="1"/>
    <col min="16126" max="16126" width="6.625" style="550" customWidth="1"/>
    <col min="16127" max="16127" width="9.875" style="550" customWidth="1"/>
    <col min="16128" max="16128" width="5.875" style="550" customWidth="1"/>
    <col min="16129" max="16129" width="12.875" style="550" customWidth="1"/>
    <col min="16130" max="16130" width="27.625" style="550" customWidth="1"/>
    <col min="16131" max="16131" width="6.625" style="550" customWidth="1"/>
    <col min="16132" max="16132" width="11.625" style="550" customWidth="1"/>
    <col min="16133" max="16133" width="6.625" style="550" customWidth="1"/>
    <col min="16134" max="16134" width="14.75" style="550" customWidth="1"/>
    <col min="16135" max="16135" width="5.25" style="550" customWidth="1"/>
    <col min="16136" max="16137" width="7.25" style="550" customWidth="1"/>
    <col min="16138" max="16138" width="9.875" style="550" bestFit="1" customWidth="1"/>
    <col min="16139" max="16384" width="9" style="550"/>
  </cols>
  <sheetData>
    <row r="1" spans="1:11" x14ac:dyDescent="0.2">
      <c r="I1" s="554" t="s">
        <v>277</v>
      </c>
    </row>
    <row r="2" spans="1:11" x14ac:dyDescent="0.2">
      <c r="A2" s="811" t="s">
        <v>917</v>
      </c>
      <c r="B2" s="811"/>
      <c r="C2" s="811"/>
      <c r="D2" s="811"/>
      <c r="E2" s="811"/>
      <c r="F2" s="811"/>
      <c r="G2" s="811"/>
      <c r="H2" s="811"/>
      <c r="I2" s="811"/>
    </row>
    <row r="3" spans="1:11" x14ac:dyDescent="0.2">
      <c r="A3" s="811" t="s">
        <v>278</v>
      </c>
      <c r="B3" s="811"/>
      <c r="C3" s="811"/>
      <c r="D3" s="811"/>
      <c r="E3" s="811"/>
      <c r="F3" s="811"/>
      <c r="G3" s="811"/>
      <c r="H3" s="811"/>
      <c r="I3" s="811"/>
    </row>
    <row r="4" spans="1:11" ht="12" customHeight="1" x14ac:dyDescent="0.2"/>
    <row r="5" spans="1:11" s="559" customFormat="1" ht="63" customHeight="1" x14ac:dyDescent="0.2">
      <c r="A5" s="555" t="s">
        <v>0</v>
      </c>
      <c r="B5" s="555" t="s">
        <v>15</v>
      </c>
      <c r="C5" s="556" t="s">
        <v>16</v>
      </c>
      <c r="D5" s="557" t="s">
        <v>2</v>
      </c>
      <c r="E5" s="555" t="s">
        <v>17</v>
      </c>
      <c r="F5" s="556" t="s">
        <v>4</v>
      </c>
      <c r="G5" s="556" t="s">
        <v>25</v>
      </c>
      <c r="H5" s="558" t="s">
        <v>6</v>
      </c>
      <c r="I5" s="558" t="s">
        <v>152</v>
      </c>
      <c r="J5" s="554"/>
      <c r="K5" s="550"/>
    </row>
    <row r="6" spans="1:11" ht="21" customHeight="1" x14ac:dyDescent="0.2">
      <c r="A6" s="560">
        <v>1</v>
      </c>
      <c r="B6" s="561" t="s">
        <v>1071</v>
      </c>
      <c r="C6" s="562">
        <v>7420.56</v>
      </c>
      <c r="D6" s="562">
        <v>7420.56</v>
      </c>
      <c r="E6" s="563" t="s">
        <v>39</v>
      </c>
      <c r="F6" s="564" t="s">
        <v>1072</v>
      </c>
      <c r="G6" s="565" t="s">
        <v>1072</v>
      </c>
      <c r="H6" s="563" t="s">
        <v>153</v>
      </c>
      <c r="I6" s="566" t="s">
        <v>280</v>
      </c>
      <c r="J6" s="567"/>
    </row>
    <row r="7" spans="1:11" ht="21" customHeight="1" x14ac:dyDescent="0.2">
      <c r="A7" s="560"/>
      <c r="B7" s="568"/>
      <c r="C7" s="562"/>
      <c r="D7" s="562"/>
      <c r="E7" s="563"/>
      <c r="F7" s="569"/>
      <c r="G7" s="565"/>
      <c r="H7" s="563" t="s">
        <v>154</v>
      </c>
      <c r="I7" s="570" t="s">
        <v>415</v>
      </c>
    </row>
    <row r="8" spans="1:11" ht="21" customHeight="1" x14ac:dyDescent="0.2">
      <c r="A8" s="560"/>
      <c r="B8" s="568"/>
      <c r="C8" s="562"/>
      <c r="D8" s="562"/>
      <c r="E8" s="563"/>
      <c r="F8" s="569"/>
      <c r="G8" s="565"/>
      <c r="H8" s="563" t="s">
        <v>155</v>
      </c>
      <c r="I8" s="570" t="s">
        <v>224</v>
      </c>
    </row>
    <row r="9" spans="1:11" ht="21" customHeight="1" x14ac:dyDescent="0.2">
      <c r="A9" s="560"/>
      <c r="B9" s="568"/>
      <c r="C9" s="562"/>
      <c r="D9" s="562"/>
      <c r="E9" s="563"/>
      <c r="F9" s="571" t="s">
        <v>41</v>
      </c>
      <c r="G9" s="571" t="s">
        <v>9</v>
      </c>
      <c r="H9" s="563" t="s">
        <v>82</v>
      </c>
      <c r="I9" s="572" t="s">
        <v>156</v>
      </c>
    </row>
    <row r="10" spans="1:11" ht="21" customHeight="1" x14ac:dyDescent="0.2">
      <c r="A10" s="560"/>
      <c r="B10" s="568"/>
      <c r="C10" s="562"/>
      <c r="D10" s="562"/>
      <c r="E10" s="563"/>
      <c r="F10" s="573">
        <v>7420.56</v>
      </c>
      <c r="G10" s="573">
        <v>7420.56</v>
      </c>
      <c r="H10" s="563"/>
      <c r="I10" s="574">
        <v>243800</v>
      </c>
    </row>
    <row r="11" spans="1:11" ht="21" customHeight="1" x14ac:dyDescent="0.2">
      <c r="A11" s="560">
        <v>2</v>
      </c>
      <c r="B11" s="561" t="s">
        <v>1071</v>
      </c>
      <c r="C11" s="562">
        <v>1214.95</v>
      </c>
      <c r="D11" s="562">
        <v>1214.95</v>
      </c>
      <c r="E11" s="563" t="s">
        <v>39</v>
      </c>
      <c r="F11" s="564" t="s">
        <v>1072</v>
      </c>
      <c r="G11" s="565" t="s">
        <v>1072</v>
      </c>
      <c r="H11" s="563" t="s">
        <v>153</v>
      </c>
      <c r="I11" s="566" t="s">
        <v>280</v>
      </c>
    </row>
    <row r="12" spans="1:11" ht="21" customHeight="1" x14ac:dyDescent="0.2">
      <c r="A12" s="560"/>
      <c r="B12" s="568"/>
      <c r="C12" s="562"/>
      <c r="D12" s="562"/>
      <c r="E12" s="563"/>
      <c r="F12" s="569"/>
      <c r="G12" s="565"/>
      <c r="H12" s="563" t="s">
        <v>154</v>
      </c>
      <c r="I12" s="570" t="s">
        <v>415</v>
      </c>
    </row>
    <row r="13" spans="1:11" ht="21" customHeight="1" x14ac:dyDescent="0.2">
      <c r="A13" s="560"/>
      <c r="B13" s="568"/>
      <c r="C13" s="562"/>
      <c r="D13" s="562"/>
      <c r="E13" s="563"/>
      <c r="F13" s="569"/>
      <c r="G13" s="565"/>
      <c r="H13" s="563" t="s">
        <v>155</v>
      </c>
      <c r="I13" s="570" t="s">
        <v>224</v>
      </c>
    </row>
    <row r="14" spans="1:11" ht="21" customHeight="1" x14ac:dyDescent="0.2">
      <c r="A14" s="560"/>
      <c r="B14" s="568"/>
      <c r="C14" s="562"/>
      <c r="D14" s="562"/>
      <c r="E14" s="563"/>
      <c r="F14" s="571" t="s">
        <v>41</v>
      </c>
      <c r="G14" s="571" t="s">
        <v>9</v>
      </c>
      <c r="H14" s="563" t="s">
        <v>82</v>
      </c>
      <c r="I14" s="572" t="s">
        <v>156</v>
      </c>
    </row>
    <row r="15" spans="1:11" ht="21" customHeight="1" x14ac:dyDescent="0.2">
      <c r="A15" s="560"/>
      <c r="B15" s="568"/>
      <c r="C15" s="562"/>
      <c r="D15" s="562"/>
      <c r="E15" s="563"/>
      <c r="F15" s="573">
        <v>1214.95</v>
      </c>
      <c r="G15" s="573">
        <v>1214.95</v>
      </c>
      <c r="H15" s="563"/>
      <c r="I15" s="575">
        <v>243800</v>
      </c>
    </row>
    <row r="16" spans="1:11" ht="21" customHeight="1" x14ac:dyDescent="0.2">
      <c r="A16" s="560">
        <v>3</v>
      </c>
      <c r="B16" s="561" t="s">
        <v>1071</v>
      </c>
      <c r="C16" s="562">
        <v>5724.3</v>
      </c>
      <c r="D16" s="562">
        <v>5724.3</v>
      </c>
      <c r="E16" s="563" t="s">
        <v>39</v>
      </c>
      <c r="F16" s="564" t="s">
        <v>1073</v>
      </c>
      <c r="G16" s="565" t="s">
        <v>1073</v>
      </c>
      <c r="H16" s="563" t="s">
        <v>153</v>
      </c>
      <c r="I16" s="566" t="s">
        <v>280</v>
      </c>
    </row>
    <row r="17" spans="1:10" ht="21" customHeight="1" x14ac:dyDescent="0.2">
      <c r="A17" s="560"/>
      <c r="B17" s="568"/>
      <c r="C17" s="562"/>
      <c r="D17" s="562"/>
      <c r="E17" s="563"/>
      <c r="F17" s="569"/>
      <c r="G17" s="565"/>
      <c r="H17" s="563" t="s">
        <v>154</v>
      </c>
      <c r="I17" s="812" t="s">
        <v>224</v>
      </c>
    </row>
    <row r="18" spans="1:10" ht="21" customHeight="1" x14ac:dyDescent="0.2">
      <c r="A18" s="560"/>
      <c r="B18" s="568"/>
      <c r="C18" s="562"/>
      <c r="D18" s="562"/>
      <c r="E18" s="563"/>
      <c r="F18" s="569"/>
      <c r="G18" s="565"/>
      <c r="H18" s="563" t="s">
        <v>155</v>
      </c>
      <c r="I18" s="812"/>
    </row>
    <row r="19" spans="1:10" ht="21" customHeight="1" x14ac:dyDescent="0.2">
      <c r="A19" s="560"/>
      <c r="B19" s="568"/>
      <c r="C19" s="562"/>
      <c r="D19" s="562"/>
      <c r="E19" s="563"/>
      <c r="F19" s="571" t="s">
        <v>41</v>
      </c>
      <c r="G19" s="571" t="s">
        <v>9</v>
      </c>
      <c r="H19" s="563" t="s">
        <v>82</v>
      </c>
      <c r="I19" s="572" t="s">
        <v>156</v>
      </c>
    </row>
    <row r="20" spans="1:10" ht="21" customHeight="1" x14ac:dyDescent="0.2">
      <c r="A20" s="560"/>
      <c r="B20" s="568"/>
      <c r="C20" s="562"/>
      <c r="D20" s="562"/>
      <c r="E20" s="563"/>
      <c r="F20" s="573">
        <v>5724.3</v>
      </c>
      <c r="G20" s="573">
        <v>5724.3</v>
      </c>
      <c r="H20" s="563"/>
      <c r="I20" s="575">
        <v>243800</v>
      </c>
    </row>
    <row r="21" spans="1:10" ht="21" customHeight="1" x14ac:dyDescent="0.2">
      <c r="A21" s="560">
        <v>4</v>
      </c>
      <c r="B21" s="561" t="s">
        <v>782</v>
      </c>
      <c r="C21" s="562">
        <v>4884.8</v>
      </c>
      <c r="D21" s="562">
        <v>4884.8</v>
      </c>
      <c r="E21" s="563" t="s">
        <v>39</v>
      </c>
      <c r="F21" s="564" t="s">
        <v>1074</v>
      </c>
      <c r="G21" s="565" t="s">
        <v>1074</v>
      </c>
      <c r="H21" s="563" t="s">
        <v>153</v>
      </c>
      <c r="I21" s="566" t="s">
        <v>622</v>
      </c>
    </row>
    <row r="22" spans="1:10" ht="21" customHeight="1" x14ac:dyDescent="0.2">
      <c r="A22" s="560"/>
      <c r="B22" s="568"/>
      <c r="C22" s="562"/>
      <c r="D22" s="562"/>
      <c r="E22" s="563"/>
      <c r="F22" s="569"/>
      <c r="G22" s="565"/>
      <c r="H22" s="563" t="s">
        <v>154</v>
      </c>
      <c r="I22" s="570" t="s">
        <v>415</v>
      </c>
    </row>
    <row r="23" spans="1:10" ht="21" customHeight="1" x14ac:dyDescent="0.2">
      <c r="A23" s="560"/>
      <c r="B23" s="568"/>
      <c r="C23" s="562"/>
      <c r="D23" s="562"/>
      <c r="E23" s="563"/>
      <c r="F23" s="569"/>
      <c r="G23" s="565"/>
      <c r="H23" s="563" t="s">
        <v>155</v>
      </c>
      <c r="I23" s="570" t="s">
        <v>224</v>
      </c>
    </row>
    <row r="24" spans="1:10" ht="21" customHeight="1" x14ac:dyDescent="0.2">
      <c r="A24" s="560"/>
      <c r="B24" s="568"/>
      <c r="C24" s="562"/>
      <c r="D24" s="562"/>
      <c r="E24" s="563"/>
      <c r="F24" s="571" t="s">
        <v>41</v>
      </c>
      <c r="G24" s="571" t="s">
        <v>9</v>
      </c>
      <c r="H24" s="563" t="s">
        <v>82</v>
      </c>
      <c r="I24" s="572" t="s">
        <v>156</v>
      </c>
    </row>
    <row r="25" spans="1:10" ht="21" customHeight="1" x14ac:dyDescent="0.2">
      <c r="A25" s="560"/>
      <c r="B25" s="568"/>
      <c r="C25" s="562"/>
      <c r="D25" s="562"/>
      <c r="E25" s="563"/>
      <c r="F25" s="573">
        <v>4884.8</v>
      </c>
      <c r="G25" s="573">
        <v>4884.8</v>
      </c>
      <c r="H25" s="563"/>
      <c r="I25" s="575">
        <v>243801</v>
      </c>
    </row>
    <row r="26" spans="1:10" ht="21" customHeight="1" x14ac:dyDescent="0.2">
      <c r="A26" s="560">
        <v>5</v>
      </c>
      <c r="B26" s="561" t="s">
        <v>783</v>
      </c>
      <c r="C26" s="562">
        <v>2950</v>
      </c>
      <c r="D26" s="562">
        <v>2950</v>
      </c>
      <c r="E26" s="563" t="s">
        <v>39</v>
      </c>
      <c r="F26" s="564" t="s">
        <v>621</v>
      </c>
      <c r="G26" s="565" t="s">
        <v>621</v>
      </c>
      <c r="H26" s="563" t="s">
        <v>153</v>
      </c>
      <c r="I26" s="566" t="s">
        <v>279</v>
      </c>
      <c r="J26" s="567"/>
    </row>
    <row r="27" spans="1:10" ht="21" customHeight="1" x14ac:dyDescent="0.2">
      <c r="A27" s="560"/>
      <c r="B27" s="568"/>
      <c r="C27" s="562"/>
      <c r="D27" s="562"/>
      <c r="E27" s="563"/>
      <c r="F27" s="569"/>
      <c r="G27" s="565"/>
      <c r="H27" s="563" t="s">
        <v>154</v>
      </c>
      <c r="I27" s="570" t="s">
        <v>415</v>
      </c>
    </row>
    <row r="28" spans="1:10" ht="21" customHeight="1" x14ac:dyDescent="0.2">
      <c r="A28" s="560"/>
      <c r="B28" s="568"/>
      <c r="C28" s="562"/>
      <c r="D28" s="562"/>
      <c r="E28" s="563"/>
      <c r="F28" s="569"/>
      <c r="G28" s="565"/>
      <c r="H28" s="563" t="s">
        <v>155</v>
      </c>
      <c r="I28" s="570" t="s">
        <v>224</v>
      </c>
    </row>
    <row r="29" spans="1:10" ht="21" customHeight="1" x14ac:dyDescent="0.2">
      <c r="A29" s="560"/>
      <c r="B29" s="568"/>
      <c r="C29" s="562"/>
      <c r="D29" s="562"/>
      <c r="E29" s="563"/>
      <c r="F29" s="571" t="s">
        <v>41</v>
      </c>
      <c r="G29" s="571" t="s">
        <v>9</v>
      </c>
      <c r="H29" s="563" t="s">
        <v>82</v>
      </c>
      <c r="I29" s="572" t="s">
        <v>156</v>
      </c>
    </row>
    <row r="30" spans="1:10" ht="21" customHeight="1" x14ac:dyDescent="0.2">
      <c r="A30" s="560"/>
      <c r="B30" s="568"/>
      <c r="C30" s="562"/>
      <c r="D30" s="562"/>
      <c r="E30" s="563"/>
      <c r="F30" s="573">
        <v>2950</v>
      </c>
      <c r="G30" s="573">
        <v>2950</v>
      </c>
      <c r="H30" s="563"/>
      <c r="I30" s="575">
        <v>243801</v>
      </c>
    </row>
    <row r="31" spans="1:10" ht="21" customHeight="1" x14ac:dyDescent="0.2">
      <c r="A31" s="560">
        <v>6</v>
      </c>
      <c r="B31" s="561" t="s">
        <v>782</v>
      </c>
      <c r="C31" s="562">
        <v>5500</v>
      </c>
      <c r="D31" s="562">
        <v>5500</v>
      </c>
      <c r="E31" s="563" t="s">
        <v>39</v>
      </c>
      <c r="F31" s="564" t="s">
        <v>281</v>
      </c>
      <c r="G31" s="565" t="s">
        <v>281</v>
      </c>
      <c r="H31" s="563" t="s">
        <v>153</v>
      </c>
      <c r="I31" s="566" t="s">
        <v>279</v>
      </c>
    </row>
    <row r="32" spans="1:10" ht="21" customHeight="1" x14ac:dyDescent="0.2">
      <c r="A32" s="560"/>
      <c r="B32" s="568"/>
      <c r="C32" s="562"/>
      <c r="D32" s="562"/>
      <c r="E32" s="563"/>
      <c r="F32" s="569"/>
      <c r="G32" s="565"/>
      <c r="H32" s="563" t="s">
        <v>154</v>
      </c>
      <c r="I32" s="570" t="s">
        <v>415</v>
      </c>
    </row>
    <row r="33" spans="1:10" ht="21" customHeight="1" x14ac:dyDescent="0.2">
      <c r="A33" s="560"/>
      <c r="B33" s="568"/>
      <c r="C33" s="562"/>
      <c r="D33" s="562"/>
      <c r="E33" s="563"/>
      <c r="F33" s="569"/>
      <c r="G33" s="565"/>
      <c r="H33" s="563" t="s">
        <v>155</v>
      </c>
      <c r="I33" s="570" t="s">
        <v>224</v>
      </c>
    </row>
    <row r="34" spans="1:10" ht="21" customHeight="1" x14ac:dyDescent="0.2">
      <c r="A34" s="560"/>
      <c r="B34" s="568"/>
      <c r="C34" s="562"/>
      <c r="D34" s="562"/>
      <c r="E34" s="563"/>
      <c r="F34" s="571" t="s">
        <v>41</v>
      </c>
      <c r="G34" s="571" t="s">
        <v>9</v>
      </c>
      <c r="H34" s="563" t="s">
        <v>82</v>
      </c>
      <c r="I34" s="572" t="s">
        <v>156</v>
      </c>
    </row>
    <row r="35" spans="1:10" ht="21" customHeight="1" x14ac:dyDescent="0.2">
      <c r="A35" s="560"/>
      <c r="B35" s="568"/>
      <c r="C35" s="562"/>
      <c r="D35" s="562"/>
      <c r="E35" s="563"/>
      <c r="F35" s="573">
        <v>5500</v>
      </c>
      <c r="G35" s="573">
        <v>5500</v>
      </c>
      <c r="H35" s="563"/>
      <c r="I35" s="575">
        <v>243801</v>
      </c>
    </row>
    <row r="36" spans="1:10" ht="21" customHeight="1" x14ac:dyDescent="0.2">
      <c r="A36" s="560">
        <v>7</v>
      </c>
      <c r="B36" s="561" t="s">
        <v>784</v>
      </c>
      <c r="C36" s="562">
        <v>3925.23</v>
      </c>
      <c r="D36" s="562">
        <v>3925.23</v>
      </c>
      <c r="E36" s="563" t="s">
        <v>39</v>
      </c>
      <c r="F36" s="564" t="s">
        <v>1072</v>
      </c>
      <c r="G36" s="565" t="s">
        <v>1072</v>
      </c>
      <c r="H36" s="563" t="s">
        <v>153</v>
      </c>
      <c r="I36" s="566" t="s">
        <v>280</v>
      </c>
    </row>
    <row r="37" spans="1:10" ht="21" customHeight="1" x14ac:dyDescent="0.2">
      <c r="A37" s="560"/>
      <c r="B37" s="568"/>
      <c r="C37" s="562"/>
      <c r="D37" s="562"/>
      <c r="E37" s="563"/>
      <c r="F37" s="569"/>
      <c r="G37" s="565"/>
      <c r="H37" s="563" t="s">
        <v>154</v>
      </c>
      <c r="I37" s="570" t="s">
        <v>415</v>
      </c>
    </row>
    <row r="38" spans="1:10" ht="21" customHeight="1" x14ac:dyDescent="0.2">
      <c r="A38" s="560"/>
      <c r="B38" s="568"/>
      <c r="C38" s="562"/>
      <c r="D38" s="562"/>
      <c r="E38" s="563"/>
      <c r="F38" s="569"/>
      <c r="G38" s="565"/>
      <c r="H38" s="563" t="s">
        <v>155</v>
      </c>
      <c r="I38" s="570" t="s">
        <v>224</v>
      </c>
    </row>
    <row r="39" spans="1:10" ht="21" customHeight="1" x14ac:dyDescent="0.2">
      <c r="A39" s="560"/>
      <c r="B39" s="568"/>
      <c r="C39" s="562"/>
      <c r="D39" s="562"/>
      <c r="E39" s="563"/>
      <c r="F39" s="571" t="s">
        <v>41</v>
      </c>
      <c r="G39" s="571" t="s">
        <v>9</v>
      </c>
      <c r="H39" s="563" t="s">
        <v>82</v>
      </c>
      <c r="I39" s="572" t="s">
        <v>156</v>
      </c>
    </row>
    <row r="40" spans="1:10" ht="21" customHeight="1" x14ac:dyDescent="0.2">
      <c r="A40" s="560"/>
      <c r="B40" s="568"/>
      <c r="C40" s="562"/>
      <c r="D40" s="562"/>
      <c r="E40" s="563"/>
      <c r="F40" s="573">
        <v>3925.23</v>
      </c>
      <c r="G40" s="573">
        <v>3925.23</v>
      </c>
      <c r="H40" s="563"/>
      <c r="I40" s="575">
        <v>243801</v>
      </c>
    </row>
    <row r="41" spans="1:10" ht="21" customHeight="1" x14ac:dyDescent="0.2">
      <c r="A41" s="560">
        <v>8</v>
      </c>
      <c r="B41" s="561" t="s">
        <v>781</v>
      </c>
      <c r="C41" s="562">
        <v>1751.7</v>
      </c>
      <c r="D41" s="562">
        <v>1751.7</v>
      </c>
      <c r="E41" s="563" t="s">
        <v>39</v>
      </c>
      <c r="F41" s="564" t="s">
        <v>401</v>
      </c>
      <c r="G41" s="565" t="s">
        <v>401</v>
      </c>
      <c r="H41" s="563" t="s">
        <v>153</v>
      </c>
      <c r="I41" s="566" t="s">
        <v>280</v>
      </c>
    </row>
    <row r="42" spans="1:10" ht="21" customHeight="1" x14ac:dyDescent="0.2">
      <c r="A42" s="560"/>
      <c r="B42" s="568"/>
      <c r="C42" s="562"/>
      <c r="D42" s="562"/>
      <c r="E42" s="563"/>
      <c r="F42" s="569"/>
      <c r="G42" s="565"/>
      <c r="H42" s="563" t="s">
        <v>154</v>
      </c>
      <c r="I42" s="570" t="s">
        <v>415</v>
      </c>
    </row>
    <row r="43" spans="1:10" ht="21" customHeight="1" x14ac:dyDescent="0.2">
      <c r="A43" s="560"/>
      <c r="B43" s="568"/>
      <c r="C43" s="562"/>
      <c r="D43" s="562"/>
      <c r="E43" s="563"/>
      <c r="F43" s="569"/>
      <c r="G43" s="565"/>
      <c r="H43" s="563" t="s">
        <v>155</v>
      </c>
      <c r="I43" s="570" t="s">
        <v>224</v>
      </c>
    </row>
    <row r="44" spans="1:10" ht="21" customHeight="1" x14ac:dyDescent="0.2">
      <c r="A44" s="560"/>
      <c r="B44" s="568"/>
      <c r="C44" s="562"/>
      <c r="D44" s="562"/>
      <c r="E44" s="563"/>
      <c r="F44" s="571" t="s">
        <v>41</v>
      </c>
      <c r="G44" s="571" t="s">
        <v>9</v>
      </c>
      <c r="H44" s="563" t="s">
        <v>82</v>
      </c>
      <c r="I44" s="572" t="s">
        <v>156</v>
      </c>
    </row>
    <row r="45" spans="1:10" ht="21" customHeight="1" x14ac:dyDescent="0.2">
      <c r="A45" s="560"/>
      <c r="B45" s="568"/>
      <c r="C45" s="562"/>
      <c r="D45" s="562"/>
      <c r="E45" s="563"/>
      <c r="F45" s="573">
        <v>1751.7</v>
      </c>
      <c r="G45" s="573">
        <v>1751.7</v>
      </c>
      <c r="H45" s="563"/>
      <c r="I45" s="575">
        <v>243802</v>
      </c>
    </row>
    <row r="46" spans="1:10" ht="21" customHeight="1" x14ac:dyDescent="0.2">
      <c r="A46" s="560">
        <v>9</v>
      </c>
      <c r="B46" s="561" t="s">
        <v>1075</v>
      </c>
      <c r="C46" s="562">
        <v>100</v>
      </c>
      <c r="D46" s="562">
        <v>100</v>
      </c>
      <c r="E46" s="563" t="s">
        <v>39</v>
      </c>
      <c r="F46" s="564" t="s">
        <v>1076</v>
      </c>
      <c r="G46" s="565" t="s">
        <v>1076</v>
      </c>
      <c r="H46" s="563" t="s">
        <v>153</v>
      </c>
      <c r="I46" s="566" t="s">
        <v>622</v>
      </c>
      <c r="J46" s="567"/>
    </row>
    <row r="47" spans="1:10" ht="21" customHeight="1" x14ac:dyDescent="0.2">
      <c r="A47" s="560"/>
      <c r="B47" s="568"/>
      <c r="C47" s="562"/>
      <c r="D47" s="562"/>
      <c r="E47" s="563"/>
      <c r="F47" s="569"/>
      <c r="G47" s="565"/>
      <c r="H47" s="563" t="s">
        <v>154</v>
      </c>
      <c r="I47" s="570" t="s">
        <v>415</v>
      </c>
    </row>
    <row r="48" spans="1:10" ht="21" customHeight="1" x14ac:dyDescent="0.2">
      <c r="A48" s="560"/>
      <c r="B48" s="568"/>
      <c r="C48" s="562"/>
      <c r="D48" s="562"/>
      <c r="E48" s="563"/>
      <c r="F48" s="569"/>
      <c r="G48" s="565"/>
      <c r="H48" s="563" t="s">
        <v>155</v>
      </c>
      <c r="I48" s="570" t="s">
        <v>224</v>
      </c>
    </row>
    <row r="49" spans="1:10" ht="21" customHeight="1" x14ac:dyDescent="0.2">
      <c r="A49" s="560"/>
      <c r="B49" s="568"/>
      <c r="C49" s="562"/>
      <c r="D49" s="562"/>
      <c r="E49" s="563"/>
      <c r="F49" s="571" t="s">
        <v>41</v>
      </c>
      <c r="G49" s="571" t="s">
        <v>9</v>
      </c>
      <c r="H49" s="563" t="s">
        <v>82</v>
      </c>
      <c r="I49" s="572" t="s">
        <v>156</v>
      </c>
    </row>
    <row r="50" spans="1:10" ht="21" customHeight="1" x14ac:dyDescent="0.2">
      <c r="A50" s="560"/>
      <c r="B50" s="568"/>
      <c r="C50" s="562"/>
      <c r="D50" s="562"/>
      <c r="E50" s="563"/>
      <c r="F50" s="573">
        <v>100</v>
      </c>
      <c r="G50" s="573">
        <v>100</v>
      </c>
      <c r="H50" s="563"/>
      <c r="I50" s="575">
        <v>243802</v>
      </c>
    </row>
    <row r="51" spans="1:10" ht="21" customHeight="1" x14ac:dyDescent="0.2">
      <c r="A51" s="560">
        <v>10</v>
      </c>
      <c r="B51" s="561" t="s">
        <v>782</v>
      </c>
      <c r="C51" s="562">
        <v>2000</v>
      </c>
      <c r="D51" s="562">
        <v>2000</v>
      </c>
      <c r="E51" s="563" t="s">
        <v>39</v>
      </c>
      <c r="F51" s="564" t="s">
        <v>281</v>
      </c>
      <c r="G51" s="565" t="s">
        <v>281</v>
      </c>
      <c r="H51" s="563" t="s">
        <v>153</v>
      </c>
      <c r="I51" s="566" t="s">
        <v>279</v>
      </c>
      <c r="J51" s="567"/>
    </row>
    <row r="52" spans="1:10" ht="21" customHeight="1" x14ac:dyDescent="0.2">
      <c r="A52" s="560"/>
      <c r="B52" s="568"/>
      <c r="C52" s="562"/>
      <c r="D52" s="562"/>
      <c r="E52" s="563"/>
      <c r="F52" s="569"/>
      <c r="G52" s="565"/>
      <c r="H52" s="563" t="s">
        <v>154</v>
      </c>
      <c r="I52" s="570" t="s">
        <v>415</v>
      </c>
    </row>
    <row r="53" spans="1:10" ht="21" customHeight="1" x14ac:dyDescent="0.2">
      <c r="A53" s="560"/>
      <c r="B53" s="568"/>
      <c r="C53" s="562"/>
      <c r="D53" s="562"/>
      <c r="E53" s="563"/>
      <c r="F53" s="569"/>
      <c r="G53" s="565"/>
      <c r="H53" s="563" t="s">
        <v>155</v>
      </c>
      <c r="I53" s="570" t="s">
        <v>224</v>
      </c>
    </row>
    <row r="54" spans="1:10" ht="21" customHeight="1" x14ac:dyDescent="0.2">
      <c r="A54" s="560"/>
      <c r="B54" s="568"/>
      <c r="C54" s="562"/>
      <c r="D54" s="562"/>
      <c r="E54" s="563"/>
      <c r="F54" s="571" t="s">
        <v>41</v>
      </c>
      <c r="G54" s="571" t="s">
        <v>9</v>
      </c>
      <c r="H54" s="563" t="s">
        <v>82</v>
      </c>
      <c r="I54" s="572" t="s">
        <v>156</v>
      </c>
    </row>
    <row r="55" spans="1:10" ht="21" customHeight="1" x14ac:dyDescent="0.2">
      <c r="A55" s="560"/>
      <c r="B55" s="568"/>
      <c r="C55" s="562"/>
      <c r="D55" s="562"/>
      <c r="E55" s="563"/>
      <c r="F55" s="573">
        <v>2000</v>
      </c>
      <c r="G55" s="573">
        <v>2000</v>
      </c>
      <c r="H55" s="563"/>
      <c r="I55" s="575">
        <v>243802</v>
      </c>
    </row>
    <row r="56" spans="1:10" ht="21" customHeight="1" x14ac:dyDescent="0.2">
      <c r="A56" s="560">
        <v>11</v>
      </c>
      <c r="B56" s="561" t="s">
        <v>1075</v>
      </c>
      <c r="C56" s="562">
        <v>8400</v>
      </c>
      <c r="D56" s="562">
        <v>8400</v>
      </c>
      <c r="E56" s="563" t="s">
        <v>39</v>
      </c>
      <c r="F56" s="564" t="s">
        <v>623</v>
      </c>
      <c r="G56" s="565" t="s">
        <v>623</v>
      </c>
      <c r="H56" s="563" t="s">
        <v>153</v>
      </c>
      <c r="I56" s="566" t="s">
        <v>279</v>
      </c>
    </row>
    <row r="57" spans="1:10" ht="21" customHeight="1" x14ac:dyDescent="0.2">
      <c r="A57" s="560"/>
      <c r="B57" s="568"/>
      <c r="C57" s="562"/>
      <c r="D57" s="562"/>
      <c r="E57" s="563"/>
      <c r="F57" s="569"/>
      <c r="G57" s="565"/>
      <c r="H57" s="563" t="s">
        <v>154</v>
      </c>
      <c r="I57" s="570" t="s">
        <v>415</v>
      </c>
    </row>
    <row r="58" spans="1:10" ht="21" customHeight="1" x14ac:dyDescent="0.2">
      <c r="A58" s="560"/>
      <c r="B58" s="568"/>
      <c r="C58" s="562"/>
      <c r="D58" s="562"/>
      <c r="E58" s="563"/>
      <c r="F58" s="569"/>
      <c r="G58" s="565"/>
      <c r="H58" s="563" t="s">
        <v>155</v>
      </c>
      <c r="I58" s="570" t="s">
        <v>224</v>
      </c>
    </row>
    <row r="59" spans="1:10" ht="21" customHeight="1" x14ac:dyDescent="0.2">
      <c r="A59" s="560"/>
      <c r="B59" s="568"/>
      <c r="C59" s="562"/>
      <c r="D59" s="562"/>
      <c r="E59" s="563"/>
      <c r="F59" s="571" t="s">
        <v>41</v>
      </c>
      <c r="G59" s="571" t="s">
        <v>9</v>
      </c>
      <c r="H59" s="563" t="s">
        <v>82</v>
      </c>
      <c r="I59" s="572" t="s">
        <v>156</v>
      </c>
    </row>
    <row r="60" spans="1:10" ht="21" customHeight="1" x14ac:dyDescent="0.2">
      <c r="A60" s="560"/>
      <c r="B60" s="568"/>
      <c r="C60" s="562"/>
      <c r="D60" s="562"/>
      <c r="E60" s="563"/>
      <c r="F60" s="573">
        <v>8400</v>
      </c>
      <c r="G60" s="573">
        <v>8400</v>
      </c>
      <c r="H60" s="563"/>
      <c r="I60" s="575">
        <v>243803</v>
      </c>
    </row>
    <row r="61" spans="1:10" ht="21" customHeight="1" x14ac:dyDescent="0.2">
      <c r="A61" s="560">
        <v>12</v>
      </c>
      <c r="B61" s="561" t="s">
        <v>781</v>
      </c>
      <c r="C61" s="562">
        <v>1092.9000000000001</v>
      </c>
      <c r="D61" s="562">
        <v>1092.9000000000001</v>
      </c>
      <c r="E61" s="563" t="s">
        <v>39</v>
      </c>
      <c r="F61" s="564" t="s">
        <v>401</v>
      </c>
      <c r="G61" s="565" t="s">
        <v>401</v>
      </c>
      <c r="H61" s="563" t="s">
        <v>153</v>
      </c>
      <c r="I61" s="566" t="s">
        <v>280</v>
      </c>
    </row>
    <row r="62" spans="1:10" ht="21" customHeight="1" x14ac:dyDescent="0.2">
      <c r="A62" s="560"/>
      <c r="B62" s="568"/>
      <c r="C62" s="562"/>
      <c r="D62" s="562"/>
      <c r="E62" s="563"/>
      <c r="F62" s="569"/>
      <c r="G62" s="565"/>
      <c r="H62" s="563" t="s">
        <v>154</v>
      </c>
      <c r="I62" s="570" t="s">
        <v>415</v>
      </c>
    </row>
    <row r="63" spans="1:10" ht="21" customHeight="1" x14ac:dyDescent="0.2">
      <c r="A63" s="560"/>
      <c r="B63" s="568"/>
      <c r="C63" s="562"/>
      <c r="D63" s="562"/>
      <c r="E63" s="563"/>
      <c r="F63" s="569"/>
      <c r="G63" s="565"/>
      <c r="H63" s="563" t="s">
        <v>155</v>
      </c>
      <c r="I63" s="570" t="s">
        <v>224</v>
      </c>
    </row>
    <row r="64" spans="1:10" ht="21" customHeight="1" x14ac:dyDescent="0.2">
      <c r="A64" s="560"/>
      <c r="B64" s="568"/>
      <c r="C64" s="562"/>
      <c r="D64" s="562"/>
      <c r="E64" s="563"/>
      <c r="F64" s="571" t="s">
        <v>41</v>
      </c>
      <c r="G64" s="571" t="s">
        <v>9</v>
      </c>
      <c r="H64" s="563" t="s">
        <v>82</v>
      </c>
      <c r="I64" s="572" t="s">
        <v>156</v>
      </c>
    </row>
    <row r="65" spans="1:10" ht="21" customHeight="1" x14ac:dyDescent="0.2">
      <c r="A65" s="560"/>
      <c r="B65" s="568"/>
      <c r="C65" s="562"/>
      <c r="D65" s="562"/>
      <c r="E65" s="563"/>
      <c r="F65" s="573">
        <v>1092.9000000000001</v>
      </c>
      <c r="G65" s="573">
        <v>1092.9000000000001</v>
      </c>
      <c r="H65" s="563"/>
      <c r="I65" s="575">
        <v>243803</v>
      </c>
    </row>
    <row r="66" spans="1:10" ht="21" customHeight="1" x14ac:dyDescent="0.2">
      <c r="A66" s="560">
        <v>13</v>
      </c>
      <c r="B66" s="561" t="s">
        <v>781</v>
      </c>
      <c r="C66" s="562">
        <v>1092.9000000000001</v>
      </c>
      <c r="D66" s="562">
        <v>1092.9000000000001</v>
      </c>
      <c r="E66" s="563" t="s">
        <v>39</v>
      </c>
      <c r="F66" s="564" t="s">
        <v>401</v>
      </c>
      <c r="G66" s="565" t="s">
        <v>401</v>
      </c>
      <c r="H66" s="563" t="s">
        <v>153</v>
      </c>
      <c r="I66" s="566" t="s">
        <v>280</v>
      </c>
    </row>
    <row r="67" spans="1:10" ht="21" customHeight="1" x14ac:dyDescent="0.2">
      <c r="A67" s="560"/>
      <c r="B67" s="568"/>
      <c r="C67" s="562"/>
      <c r="D67" s="562"/>
      <c r="E67" s="563"/>
      <c r="F67" s="569"/>
      <c r="G67" s="565"/>
      <c r="H67" s="563" t="s">
        <v>154</v>
      </c>
      <c r="I67" s="570" t="s">
        <v>415</v>
      </c>
    </row>
    <row r="68" spans="1:10" ht="21" customHeight="1" x14ac:dyDescent="0.2">
      <c r="A68" s="560"/>
      <c r="B68" s="568"/>
      <c r="C68" s="562"/>
      <c r="D68" s="562"/>
      <c r="E68" s="563"/>
      <c r="F68" s="569"/>
      <c r="G68" s="565"/>
      <c r="H68" s="563" t="s">
        <v>155</v>
      </c>
      <c r="I68" s="570" t="s">
        <v>224</v>
      </c>
    </row>
    <row r="69" spans="1:10" ht="21" customHeight="1" x14ac:dyDescent="0.2">
      <c r="A69" s="560"/>
      <c r="B69" s="568"/>
      <c r="C69" s="562"/>
      <c r="D69" s="562"/>
      <c r="E69" s="563"/>
      <c r="F69" s="571" t="s">
        <v>41</v>
      </c>
      <c r="G69" s="571" t="s">
        <v>9</v>
      </c>
      <c r="H69" s="563" t="s">
        <v>82</v>
      </c>
      <c r="I69" s="572" t="s">
        <v>156</v>
      </c>
    </row>
    <row r="70" spans="1:10" ht="21" customHeight="1" x14ac:dyDescent="0.2">
      <c r="A70" s="560"/>
      <c r="B70" s="568"/>
      <c r="C70" s="562"/>
      <c r="D70" s="562"/>
      <c r="E70" s="563"/>
      <c r="F70" s="573">
        <v>1092.9000000000001</v>
      </c>
      <c r="G70" s="573">
        <v>1092.9000000000001</v>
      </c>
      <c r="H70" s="563"/>
      <c r="I70" s="575">
        <v>243803</v>
      </c>
    </row>
    <row r="71" spans="1:10" ht="21" customHeight="1" x14ac:dyDescent="0.2">
      <c r="A71" s="560">
        <v>14</v>
      </c>
      <c r="B71" s="561" t="s">
        <v>781</v>
      </c>
      <c r="C71" s="562">
        <v>1092.9000000000001</v>
      </c>
      <c r="D71" s="562">
        <v>1092.9000000000001</v>
      </c>
      <c r="E71" s="563" t="s">
        <v>39</v>
      </c>
      <c r="F71" s="564" t="s">
        <v>401</v>
      </c>
      <c r="G71" s="565" t="s">
        <v>401</v>
      </c>
      <c r="H71" s="563" t="s">
        <v>153</v>
      </c>
      <c r="I71" s="566" t="s">
        <v>280</v>
      </c>
      <c r="J71" s="567"/>
    </row>
    <row r="72" spans="1:10" ht="21" customHeight="1" x14ac:dyDescent="0.2">
      <c r="A72" s="560"/>
      <c r="B72" s="568"/>
      <c r="C72" s="562"/>
      <c r="D72" s="562"/>
      <c r="E72" s="563"/>
      <c r="F72" s="569"/>
      <c r="G72" s="565"/>
      <c r="H72" s="563" t="s">
        <v>154</v>
      </c>
      <c r="I72" s="570" t="s">
        <v>415</v>
      </c>
    </row>
    <row r="73" spans="1:10" ht="21" customHeight="1" x14ac:dyDescent="0.2">
      <c r="A73" s="560"/>
      <c r="B73" s="568"/>
      <c r="C73" s="562"/>
      <c r="D73" s="562"/>
      <c r="E73" s="563"/>
      <c r="F73" s="569"/>
      <c r="G73" s="565"/>
      <c r="H73" s="563" t="s">
        <v>155</v>
      </c>
      <c r="I73" s="570" t="s">
        <v>224</v>
      </c>
    </row>
    <row r="74" spans="1:10" ht="21" customHeight="1" x14ac:dyDescent="0.2">
      <c r="A74" s="560"/>
      <c r="B74" s="568"/>
      <c r="C74" s="562"/>
      <c r="D74" s="562"/>
      <c r="E74" s="563"/>
      <c r="F74" s="571" t="s">
        <v>41</v>
      </c>
      <c r="G74" s="571" t="s">
        <v>9</v>
      </c>
      <c r="H74" s="563" t="s">
        <v>82</v>
      </c>
      <c r="I74" s="572" t="s">
        <v>156</v>
      </c>
    </row>
    <row r="75" spans="1:10" ht="21" customHeight="1" x14ac:dyDescent="0.2">
      <c r="A75" s="560"/>
      <c r="B75" s="568"/>
      <c r="C75" s="562"/>
      <c r="D75" s="562"/>
      <c r="E75" s="563"/>
      <c r="F75" s="573">
        <v>1092.9000000000001</v>
      </c>
      <c r="G75" s="573">
        <v>1092.9000000000001</v>
      </c>
      <c r="H75" s="563"/>
      <c r="I75" s="575">
        <v>243803</v>
      </c>
    </row>
    <row r="76" spans="1:10" ht="21" customHeight="1" x14ac:dyDescent="0.2">
      <c r="A76" s="560">
        <v>15</v>
      </c>
      <c r="B76" s="561" t="s">
        <v>781</v>
      </c>
      <c r="C76" s="562">
        <v>490</v>
      </c>
      <c r="D76" s="562">
        <v>490</v>
      </c>
      <c r="E76" s="563" t="s">
        <v>39</v>
      </c>
      <c r="F76" s="564" t="s">
        <v>281</v>
      </c>
      <c r="G76" s="565" t="s">
        <v>281</v>
      </c>
      <c r="H76" s="563" t="s">
        <v>153</v>
      </c>
      <c r="I76" s="566" t="s">
        <v>279</v>
      </c>
      <c r="J76" s="567"/>
    </row>
    <row r="77" spans="1:10" ht="21" customHeight="1" x14ac:dyDescent="0.2">
      <c r="A77" s="560"/>
      <c r="B77" s="568"/>
      <c r="C77" s="562"/>
      <c r="D77" s="562"/>
      <c r="E77" s="563"/>
      <c r="F77" s="569"/>
      <c r="G77" s="565"/>
      <c r="H77" s="563" t="s">
        <v>154</v>
      </c>
      <c r="I77" s="570" t="s">
        <v>415</v>
      </c>
    </row>
    <row r="78" spans="1:10" ht="21" customHeight="1" x14ac:dyDescent="0.2">
      <c r="A78" s="560"/>
      <c r="B78" s="568"/>
      <c r="C78" s="562"/>
      <c r="D78" s="562"/>
      <c r="E78" s="563"/>
      <c r="F78" s="569"/>
      <c r="G78" s="565"/>
      <c r="H78" s="563" t="s">
        <v>155</v>
      </c>
      <c r="I78" s="570" t="s">
        <v>224</v>
      </c>
    </row>
    <row r="79" spans="1:10" ht="21" customHeight="1" x14ac:dyDescent="0.2">
      <c r="A79" s="560"/>
      <c r="B79" s="568"/>
      <c r="C79" s="562"/>
      <c r="D79" s="562"/>
      <c r="E79" s="563"/>
      <c r="F79" s="571" t="s">
        <v>41</v>
      </c>
      <c r="G79" s="571" t="s">
        <v>9</v>
      </c>
      <c r="H79" s="563" t="s">
        <v>82</v>
      </c>
      <c r="I79" s="572" t="s">
        <v>156</v>
      </c>
    </row>
    <row r="80" spans="1:10" ht="21" customHeight="1" x14ac:dyDescent="0.2">
      <c r="A80" s="560"/>
      <c r="B80" s="568"/>
      <c r="C80" s="562"/>
      <c r="D80" s="562"/>
      <c r="E80" s="563"/>
      <c r="F80" s="573">
        <v>490</v>
      </c>
      <c r="G80" s="573">
        <v>490</v>
      </c>
      <c r="H80" s="563"/>
      <c r="I80" s="575">
        <v>243803</v>
      </c>
    </row>
    <row r="81" spans="1:10" ht="21" customHeight="1" x14ac:dyDescent="0.2">
      <c r="A81" s="560">
        <v>16</v>
      </c>
      <c r="B81" s="561" t="s">
        <v>782</v>
      </c>
      <c r="C81" s="562">
        <v>5660</v>
      </c>
      <c r="D81" s="562">
        <v>5660</v>
      </c>
      <c r="E81" s="563" t="s">
        <v>39</v>
      </c>
      <c r="F81" s="564" t="s">
        <v>281</v>
      </c>
      <c r="G81" s="565" t="s">
        <v>281</v>
      </c>
      <c r="H81" s="563" t="s">
        <v>153</v>
      </c>
      <c r="I81" s="566" t="s">
        <v>279</v>
      </c>
    </row>
    <row r="82" spans="1:10" ht="21" customHeight="1" x14ac:dyDescent="0.2">
      <c r="A82" s="560"/>
      <c r="B82" s="568"/>
      <c r="C82" s="562"/>
      <c r="D82" s="562"/>
      <c r="E82" s="563"/>
      <c r="F82" s="569"/>
      <c r="G82" s="565"/>
      <c r="H82" s="563" t="s">
        <v>154</v>
      </c>
      <c r="I82" s="570" t="s">
        <v>415</v>
      </c>
    </row>
    <row r="83" spans="1:10" ht="21" customHeight="1" x14ac:dyDescent="0.2">
      <c r="A83" s="560"/>
      <c r="B83" s="568"/>
      <c r="C83" s="562"/>
      <c r="D83" s="562"/>
      <c r="E83" s="563"/>
      <c r="F83" s="569"/>
      <c r="G83" s="565"/>
      <c r="H83" s="563" t="s">
        <v>155</v>
      </c>
      <c r="I83" s="570" t="s">
        <v>224</v>
      </c>
    </row>
    <row r="84" spans="1:10" ht="21" customHeight="1" x14ac:dyDescent="0.2">
      <c r="A84" s="560"/>
      <c r="B84" s="568"/>
      <c r="C84" s="562"/>
      <c r="D84" s="562"/>
      <c r="E84" s="563"/>
      <c r="F84" s="571" t="s">
        <v>41</v>
      </c>
      <c r="G84" s="571" t="s">
        <v>9</v>
      </c>
      <c r="H84" s="563" t="s">
        <v>82</v>
      </c>
      <c r="I84" s="572" t="s">
        <v>156</v>
      </c>
    </row>
    <row r="85" spans="1:10" ht="21" customHeight="1" x14ac:dyDescent="0.2">
      <c r="A85" s="560"/>
      <c r="B85" s="568"/>
      <c r="C85" s="562"/>
      <c r="D85" s="562"/>
      <c r="E85" s="563"/>
      <c r="F85" s="573">
        <v>5660</v>
      </c>
      <c r="G85" s="573">
        <v>5660</v>
      </c>
      <c r="H85" s="563"/>
      <c r="I85" s="575">
        <v>243803</v>
      </c>
    </row>
    <row r="86" spans="1:10" ht="21" customHeight="1" x14ac:dyDescent="0.2">
      <c r="A86" s="560">
        <v>17</v>
      </c>
      <c r="B86" s="561" t="s">
        <v>1071</v>
      </c>
      <c r="C86" s="562">
        <v>4685</v>
      </c>
      <c r="D86" s="562">
        <v>4685</v>
      </c>
      <c r="E86" s="563" t="s">
        <v>39</v>
      </c>
      <c r="F86" s="564" t="s">
        <v>281</v>
      </c>
      <c r="G86" s="565" t="s">
        <v>281</v>
      </c>
      <c r="H86" s="563" t="s">
        <v>153</v>
      </c>
      <c r="I86" s="566" t="s">
        <v>279</v>
      </c>
    </row>
    <row r="87" spans="1:10" ht="21" customHeight="1" x14ac:dyDescent="0.2">
      <c r="A87" s="560"/>
      <c r="B87" s="568"/>
      <c r="C87" s="562"/>
      <c r="D87" s="562"/>
      <c r="E87" s="563"/>
      <c r="F87" s="569"/>
      <c r="G87" s="565"/>
      <c r="H87" s="563" t="s">
        <v>154</v>
      </c>
      <c r="I87" s="570" t="s">
        <v>415</v>
      </c>
    </row>
    <row r="88" spans="1:10" ht="21" customHeight="1" x14ac:dyDescent="0.2">
      <c r="A88" s="560"/>
      <c r="B88" s="568"/>
      <c r="C88" s="562"/>
      <c r="D88" s="562"/>
      <c r="E88" s="563"/>
      <c r="F88" s="569"/>
      <c r="G88" s="565"/>
      <c r="H88" s="563" t="s">
        <v>155</v>
      </c>
      <c r="I88" s="570" t="s">
        <v>224</v>
      </c>
    </row>
    <row r="89" spans="1:10" ht="21" customHeight="1" x14ac:dyDescent="0.2">
      <c r="A89" s="560"/>
      <c r="B89" s="568"/>
      <c r="C89" s="562"/>
      <c r="D89" s="562"/>
      <c r="E89" s="563"/>
      <c r="F89" s="571" t="s">
        <v>41</v>
      </c>
      <c r="G89" s="571" t="s">
        <v>9</v>
      </c>
      <c r="H89" s="563" t="s">
        <v>82</v>
      </c>
      <c r="I89" s="572" t="s">
        <v>156</v>
      </c>
    </row>
    <row r="90" spans="1:10" ht="21" customHeight="1" x14ac:dyDescent="0.2">
      <c r="A90" s="560"/>
      <c r="B90" s="568"/>
      <c r="C90" s="562"/>
      <c r="D90" s="562"/>
      <c r="E90" s="563"/>
      <c r="F90" s="573">
        <v>4685</v>
      </c>
      <c r="G90" s="573">
        <v>4685</v>
      </c>
      <c r="H90" s="563"/>
      <c r="I90" s="575">
        <v>243804</v>
      </c>
    </row>
    <row r="91" spans="1:10" ht="21" customHeight="1" x14ac:dyDescent="0.2">
      <c r="A91" s="560">
        <v>18</v>
      </c>
      <c r="B91" s="561" t="s">
        <v>781</v>
      </c>
      <c r="C91" s="562">
        <v>2189.63</v>
      </c>
      <c r="D91" s="562">
        <v>2189.63</v>
      </c>
      <c r="E91" s="563" t="s">
        <v>39</v>
      </c>
      <c r="F91" s="564" t="s">
        <v>401</v>
      </c>
      <c r="G91" s="565" t="s">
        <v>401</v>
      </c>
      <c r="H91" s="563" t="s">
        <v>153</v>
      </c>
      <c r="I91" s="566" t="s">
        <v>280</v>
      </c>
    </row>
    <row r="92" spans="1:10" ht="21" customHeight="1" x14ac:dyDescent="0.2">
      <c r="A92" s="560"/>
      <c r="B92" s="568"/>
      <c r="C92" s="562"/>
      <c r="D92" s="562"/>
      <c r="E92" s="563"/>
      <c r="F92" s="569"/>
      <c r="G92" s="565"/>
      <c r="H92" s="563" t="s">
        <v>154</v>
      </c>
      <c r="I92" s="570" t="s">
        <v>415</v>
      </c>
    </row>
    <row r="93" spans="1:10" ht="21" customHeight="1" x14ac:dyDescent="0.2">
      <c r="A93" s="560"/>
      <c r="B93" s="568"/>
      <c r="C93" s="562"/>
      <c r="D93" s="562"/>
      <c r="E93" s="563"/>
      <c r="F93" s="569"/>
      <c r="G93" s="565"/>
      <c r="H93" s="563" t="s">
        <v>155</v>
      </c>
      <c r="I93" s="570" t="s">
        <v>224</v>
      </c>
    </row>
    <row r="94" spans="1:10" ht="21" customHeight="1" x14ac:dyDescent="0.2">
      <c r="A94" s="560"/>
      <c r="B94" s="568"/>
      <c r="C94" s="562"/>
      <c r="D94" s="562"/>
      <c r="E94" s="563"/>
      <c r="F94" s="571" t="s">
        <v>41</v>
      </c>
      <c r="G94" s="571" t="s">
        <v>9</v>
      </c>
      <c r="H94" s="563" t="s">
        <v>82</v>
      </c>
      <c r="I94" s="572" t="s">
        <v>156</v>
      </c>
    </row>
    <row r="95" spans="1:10" ht="21" customHeight="1" x14ac:dyDescent="0.2">
      <c r="A95" s="560"/>
      <c r="B95" s="568"/>
      <c r="C95" s="562"/>
      <c r="D95" s="562"/>
      <c r="E95" s="563"/>
      <c r="F95" s="573">
        <v>2189.63</v>
      </c>
      <c r="G95" s="573">
        <v>2189.63</v>
      </c>
      <c r="H95" s="563"/>
      <c r="I95" s="575">
        <v>243805</v>
      </c>
    </row>
    <row r="96" spans="1:10" ht="21" customHeight="1" x14ac:dyDescent="0.2">
      <c r="A96" s="560">
        <v>19</v>
      </c>
      <c r="B96" s="561" t="s">
        <v>783</v>
      </c>
      <c r="C96" s="562">
        <v>2770</v>
      </c>
      <c r="D96" s="562">
        <v>2770</v>
      </c>
      <c r="E96" s="563" t="s">
        <v>39</v>
      </c>
      <c r="F96" s="564" t="s">
        <v>621</v>
      </c>
      <c r="G96" s="565" t="s">
        <v>621</v>
      </c>
      <c r="H96" s="563" t="s">
        <v>153</v>
      </c>
      <c r="I96" s="566" t="s">
        <v>279</v>
      </c>
      <c r="J96" s="567"/>
    </row>
    <row r="97" spans="1:10" ht="21" customHeight="1" x14ac:dyDescent="0.2">
      <c r="A97" s="560"/>
      <c r="B97" s="568"/>
      <c r="C97" s="562"/>
      <c r="D97" s="562"/>
      <c r="E97" s="563"/>
      <c r="F97" s="569"/>
      <c r="G97" s="565"/>
      <c r="H97" s="563" t="s">
        <v>154</v>
      </c>
      <c r="I97" s="570" t="s">
        <v>415</v>
      </c>
    </row>
    <row r="98" spans="1:10" ht="21" customHeight="1" x14ac:dyDescent="0.2">
      <c r="A98" s="560"/>
      <c r="B98" s="568"/>
      <c r="C98" s="562"/>
      <c r="D98" s="562"/>
      <c r="E98" s="563"/>
      <c r="F98" s="569"/>
      <c r="G98" s="565"/>
      <c r="H98" s="563" t="s">
        <v>155</v>
      </c>
      <c r="I98" s="570" t="s">
        <v>224</v>
      </c>
    </row>
    <row r="99" spans="1:10" ht="21" customHeight="1" x14ac:dyDescent="0.2">
      <c r="A99" s="560"/>
      <c r="B99" s="568"/>
      <c r="C99" s="562"/>
      <c r="D99" s="562"/>
      <c r="E99" s="563"/>
      <c r="F99" s="571" t="s">
        <v>41</v>
      </c>
      <c r="G99" s="571" t="s">
        <v>9</v>
      </c>
      <c r="H99" s="563" t="s">
        <v>82</v>
      </c>
      <c r="I99" s="572" t="s">
        <v>156</v>
      </c>
    </row>
    <row r="100" spans="1:10" ht="21" customHeight="1" x14ac:dyDescent="0.2">
      <c r="A100" s="560"/>
      <c r="B100" s="568"/>
      <c r="C100" s="562"/>
      <c r="D100" s="562"/>
      <c r="E100" s="563"/>
      <c r="F100" s="573">
        <v>2770</v>
      </c>
      <c r="G100" s="573">
        <v>2770</v>
      </c>
      <c r="H100" s="563"/>
      <c r="I100" s="575">
        <v>243805</v>
      </c>
    </row>
    <row r="101" spans="1:10" ht="21" customHeight="1" x14ac:dyDescent="0.2">
      <c r="A101" s="560">
        <v>20</v>
      </c>
      <c r="B101" s="561" t="s">
        <v>784</v>
      </c>
      <c r="C101" s="562">
        <v>1200</v>
      </c>
      <c r="D101" s="562">
        <v>1200</v>
      </c>
      <c r="E101" s="563" t="s">
        <v>39</v>
      </c>
      <c r="F101" s="564" t="s">
        <v>621</v>
      </c>
      <c r="G101" s="565" t="s">
        <v>621</v>
      </c>
      <c r="H101" s="563" t="s">
        <v>153</v>
      </c>
      <c r="I101" s="566" t="s">
        <v>279</v>
      </c>
      <c r="J101" s="567"/>
    </row>
    <row r="102" spans="1:10" ht="21" customHeight="1" x14ac:dyDescent="0.2">
      <c r="A102" s="560"/>
      <c r="B102" s="568"/>
      <c r="C102" s="562"/>
      <c r="D102" s="562"/>
      <c r="E102" s="563"/>
      <c r="F102" s="569"/>
      <c r="G102" s="565"/>
      <c r="H102" s="563" t="s">
        <v>154</v>
      </c>
      <c r="I102" s="570" t="s">
        <v>415</v>
      </c>
    </row>
    <row r="103" spans="1:10" ht="21" customHeight="1" x14ac:dyDescent="0.2">
      <c r="A103" s="560"/>
      <c r="B103" s="568"/>
      <c r="C103" s="562"/>
      <c r="D103" s="562"/>
      <c r="E103" s="563"/>
      <c r="F103" s="569"/>
      <c r="G103" s="565"/>
      <c r="H103" s="563" t="s">
        <v>155</v>
      </c>
      <c r="I103" s="570" t="s">
        <v>224</v>
      </c>
    </row>
    <row r="104" spans="1:10" ht="21" customHeight="1" x14ac:dyDescent="0.2">
      <c r="A104" s="560"/>
      <c r="B104" s="568"/>
      <c r="C104" s="562"/>
      <c r="D104" s="562"/>
      <c r="E104" s="563"/>
      <c r="F104" s="571" t="s">
        <v>41</v>
      </c>
      <c r="G104" s="571" t="s">
        <v>9</v>
      </c>
      <c r="H104" s="563" t="s">
        <v>82</v>
      </c>
      <c r="I104" s="572" t="s">
        <v>156</v>
      </c>
    </row>
    <row r="105" spans="1:10" ht="21" customHeight="1" x14ac:dyDescent="0.2">
      <c r="A105" s="560"/>
      <c r="B105" s="568"/>
      <c r="C105" s="562"/>
      <c r="D105" s="562"/>
      <c r="E105" s="563"/>
      <c r="F105" s="573">
        <v>1200</v>
      </c>
      <c r="G105" s="573">
        <v>1200</v>
      </c>
      <c r="H105" s="563"/>
      <c r="I105" s="575">
        <v>243807</v>
      </c>
    </row>
    <row r="106" spans="1:10" ht="21" customHeight="1" x14ac:dyDescent="0.2">
      <c r="A106" s="560">
        <v>21</v>
      </c>
      <c r="B106" s="561" t="s">
        <v>781</v>
      </c>
      <c r="C106" s="562">
        <v>1814.26</v>
      </c>
      <c r="D106" s="562">
        <v>1814.26</v>
      </c>
      <c r="E106" s="563" t="s">
        <v>39</v>
      </c>
      <c r="F106" s="564" t="s">
        <v>401</v>
      </c>
      <c r="G106" s="565" t="s">
        <v>401</v>
      </c>
      <c r="H106" s="563" t="s">
        <v>153</v>
      </c>
      <c r="I106" s="566" t="s">
        <v>280</v>
      </c>
    </row>
    <row r="107" spans="1:10" ht="21" customHeight="1" x14ac:dyDescent="0.2">
      <c r="A107" s="560"/>
      <c r="B107" s="568"/>
      <c r="C107" s="562"/>
      <c r="D107" s="562"/>
      <c r="E107" s="563"/>
      <c r="F107" s="569"/>
      <c r="G107" s="565"/>
      <c r="H107" s="563" t="s">
        <v>154</v>
      </c>
      <c r="I107" s="570" t="s">
        <v>415</v>
      </c>
    </row>
    <row r="108" spans="1:10" ht="21" customHeight="1" x14ac:dyDescent="0.2">
      <c r="A108" s="560"/>
      <c r="B108" s="568"/>
      <c r="C108" s="562"/>
      <c r="D108" s="562"/>
      <c r="E108" s="563"/>
      <c r="F108" s="569"/>
      <c r="G108" s="565"/>
      <c r="H108" s="563" t="s">
        <v>155</v>
      </c>
      <c r="I108" s="570" t="s">
        <v>224</v>
      </c>
    </row>
    <row r="109" spans="1:10" ht="21" customHeight="1" x14ac:dyDescent="0.2">
      <c r="A109" s="560"/>
      <c r="B109" s="568"/>
      <c r="C109" s="562"/>
      <c r="D109" s="562"/>
      <c r="E109" s="563"/>
      <c r="F109" s="571" t="s">
        <v>41</v>
      </c>
      <c r="G109" s="571" t="s">
        <v>9</v>
      </c>
      <c r="H109" s="563" t="s">
        <v>82</v>
      </c>
      <c r="I109" s="572" t="s">
        <v>156</v>
      </c>
    </row>
    <row r="110" spans="1:10" ht="21" customHeight="1" x14ac:dyDescent="0.2">
      <c r="A110" s="560"/>
      <c r="B110" s="568"/>
      <c r="C110" s="562"/>
      <c r="D110" s="562"/>
      <c r="E110" s="563"/>
      <c r="F110" s="573">
        <v>1814.26</v>
      </c>
      <c r="G110" s="573">
        <v>1814.26</v>
      </c>
      <c r="H110" s="563"/>
      <c r="I110" s="575">
        <v>243808</v>
      </c>
    </row>
    <row r="111" spans="1:10" ht="21" customHeight="1" x14ac:dyDescent="0.2">
      <c r="A111" s="560">
        <v>22</v>
      </c>
      <c r="B111" s="561" t="s">
        <v>781</v>
      </c>
      <c r="C111" s="562">
        <v>1101.31</v>
      </c>
      <c r="D111" s="562">
        <v>1101.31</v>
      </c>
      <c r="E111" s="563" t="s">
        <v>39</v>
      </c>
      <c r="F111" s="564" t="s">
        <v>401</v>
      </c>
      <c r="G111" s="565" t="s">
        <v>401</v>
      </c>
      <c r="H111" s="563" t="s">
        <v>153</v>
      </c>
      <c r="I111" s="566" t="s">
        <v>280</v>
      </c>
    </row>
    <row r="112" spans="1:10" ht="21" customHeight="1" x14ac:dyDescent="0.2">
      <c r="A112" s="560"/>
      <c r="B112" s="568"/>
      <c r="C112" s="562"/>
      <c r="D112" s="562"/>
      <c r="E112" s="563"/>
      <c r="F112" s="569"/>
      <c r="G112" s="565"/>
      <c r="H112" s="563" t="s">
        <v>154</v>
      </c>
      <c r="I112" s="570" t="s">
        <v>415</v>
      </c>
    </row>
    <row r="113" spans="1:10" ht="21" customHeight="1" x14ac:dyDescent="0.2">
      <c r="A113" s="560"/>
      <c r="B113" s="568"/>
      <c r="C113" s="562"/>
      <c r="D113" s="562"/>
      <c r="E113" s="563"/>
      <c r="F113" s="569"/>
      <c r="G113" s="565"/>
      <c r="H113" s="563" t="s">
        <v>155</v>
      </c>
      <c r="I113" s="570" t="s">
        <v>224</v>
      </c>
    </row>
    <row r="114" spans="1:10" ht="21" customHeight="1" x14ac:dyDescent="0.2">
      <c r="A114" s="560"/>
      <c r="B114" s="568"/>
      <c r="C114" s="562"/>
      <c r="D114" s="562"/>
      <c r="E114" s="563"/>
      <c r="F114" s="571" t="s">
        <v>41</v>
      </c>
      <c r="G114" s="571" t="s">
        <v>9</v>
      </c>
      <c r="H114" s="563" t="s">
        <v>82</v>
      </c>
      <c r="I114" s="572" t="s">
        <v>156</v>
      </c>
    </row>
    <row r="115" spans="1:10" ht="21" customHeight="1" x14ac:dyDescent="0.2">
      <c r="A115" s="560"/>
      <c r="B115" s="568"/>
      <c r="C115" s="562"/>
      <c r="D115" s="562"/>
      <c r="E115" s="563"/>
      <c r="F115" s="573">
        <v>1101.31</v>
      </c>
      <c r="G115" s="573">
        <v>1101.31</v>
      </c>
      <c r="H115" s="563"/>
      <c r="I115" s="575">
        <v>243808</v>
      </c>
    </row>
    <row r="116" spans="1:10" ht="21" customHeight="1" x14ac:dyDescent="0.2">
      <c r="A116" s="560">
        <v>23</v>
      </c>
      <c r="B116" s="561" t="s">
        <v>781</v>
      </c>
      <c r="C116" s="562">
        <v>1101.31</v>
      </c>
      <c r="D116" s="562">
        <v>1101.31</v>
      </c>
      <c r="E116" s="563" t="s">
        <v>39</v>
      </c>
      <c r="F116" s="564" t="s">
        <v>401</v>
      </c>
      <c r="G116" s="565" t="s">
        <v>401</v>
      </c>
      <c r="H116" s="563" t="s">
        <v>153</v>
      </c>
      <c r="I116" s="566" t="s">
        <v>280</v>
      </c>
    </row>
    <row r="117" spans="1:10" ht="21" customHeight="1" x14ac:dyDescent="0.2">
      <c r="A117" s="560"/>
      <c r="B117" s="568"/>
      <c r="C117" s="562"/>
      <c r="D117" s="562"/>
      <c r="E117" s="563"/>
      <c r="F117" s="569"/>
      <c r="G117" s="565"/>
      <c r="H117" s="563" t="s">
        <v>154</v>
      </c>
      <c r="I117" s="570" t="s">
        <v>415</v>
      </c>
    </row>
    <row r="118" spans="1:10" ht="21" customHeight="1" x14ac:dyDescent="0.2">
      <c r="A118" s="560"/>
      <c r="B118" s="568"/>
      <c r="C118" s="562"/>
      <c r="D118" s="562"/>
      <c r="E118" s="563"/>
      <c r="F118" s="569"/>
      <c r="G118" s="565"/>
      <c r="H118" s="563" t="s">
        <v>155</v>
      </c>
      <c r="I118" s="570" t="s">
        <v>224</v>
      </c>
    </row>
    <row r="119" spans="1:10" ht="21" customHeight="1" x14ac:dyDescent="0.2">
      <c r="A119" s="560"/>
      <c r="B119" s="568"/>
      <c r="C119" s="562"/>
      <c r="D119" s="562"/>
      <c r="E119" s="563"/>
      <c r="F119" s="571" t="s">
        <v>41</v>
      </c>
      <c r="G119" s="571" t="s">
        <v>9</v>
      </c>
      <c r="H119" s="563" t="s">
        <v>82</v>
      </c>
      <c r="I119" s="572" t="s">
        <v>156</v>
      </c>
    </row>
    <row r="120" spans="1:10" ht="21" customHeight="1" x14ac:dyDescent="0.2">
      <c r="A120" s="560"/>
      <c r="B120" s="568"/>
      <c r="C120" s="562"/>
      <c r="D120" s="562"/>
      <c r="E120" s="563"/>
      <c r="F120" s="573">
        <v>1101.31</v>
      </c>
      <c r="G120" s="573">
        <v>1101.31</v>
      </c>
      <c r="H120" s="563"/>
      <c r="I120" s="575">
        <v>243808</v>
      </c>
    </row>
    <row r="121" spans="1:10" ht="21" customHeight="1" x14ac:dyDescent="0.2">
      <c r="A121" s="560">
        <v>24</v>
      </c>
      <c r="B121" s="561" t="s">
        <v>781</v>
      </c>
      <c r="C121" s="562">
        <v>1101.31</v>
      </c>
      <c r="D121" s="562">
        <v>1101.31</v>
      </c>
      <c r="E121" s="563" t="s">
        <v>39</v>
      </c>
      <c r="F121" s="564" t="s">
        <v>401</v>
      </c>
      <c r="G121" s="565" t="s">
        <v>401</v>
      </c>
      <c r="H121" s="563" t="s">
        <v>153</v>
      </c>
      <c r="I121" s="566" t="s">
        <v>280</v>
      </c>
      <c r="J121" s="567"/>
    </row>
    <row r="122" spans="1:10" ht="21" customHeight="1" x14ac:dyDescent="0.2">
      <c r="A122" s="560"/>
      <c r="B122" s="568"/>
      <c r="C122" s="562"/>
      <c r="D122" s="562"/>
      <c r="E122" s="563"/>
      <c r="F122" s="569"/>
      <c r="G122" s="565"/>
      <c r="H122" s="563" t="s">
        <v>154</v>
      </c>
      <c r="I122" s="570" t="s">
        <v>415</v>
      </c>
    </row>
    <row r="123" spans="1:10" ht="21" customHeight="1" x14ac:dyDescent="0.2">
      <c r="A123" s="560"/>
      <c r="B123" s="568"/>
      <c r="C123" s="562"/>
      <c r="D123" s="562"/>
      <c r="E123" s="563"/>
      <c r="F123" s="569"/>
      <c r="G123" s="565"/>
      <c r="H123" s="563" t="s">
        <v>155</v>
      </c>
      <c r="I123" s="570" t="s">
        <v>224</v>
      </c>
    </row>
    <row r="124" spans="1:10" ht="21" customHeight="1" x14ac:dyDescent="0.2">
      <c r="A124" s="560"/>
      <c r="B124" s="568"/>
      <c r="C124" s="562"/>
      <c r="D124" s="562"/>
      <c r="E124" s="563"/>
      <c r="F124" s="571" t="s">
        <v>41</v>
      </c>
      <c r="G124" s="571" t="s">
        <v>9</v>
      </c>
      <c r="H124" s="563" t="s">
        <v>82</v>
      </c>
      <c r="I124" s="572" t="s">
        <v>156</v>
      </c>
    </row>
    <row r="125" spans="1:10" ht="21" customHeight="1" x14ac:dyDescent="0.2">
      <c r="A125" s="560"/>
      <c r="B125" s="568"/>
      <c r="C125" s="562"/>
      <c r="D125" s="562"/>
      <c r="E125" s="563"/>
      <c r="F125" s="573">
        <v>1101.31</v>
      </c>
      <c r="G125" s="573">
        <v>1101.31</v>
      </c>
      <c r="H125" s="563"/>
      <c r="I125" s="575">
        <v>243808</v>
      </c>
    </row>
    <row r="126" spans="1:10" ht="21" customHeight="1" x14ac:dyDescent="0.2">
      <c r="A126" s="560">
        <v>25</v>
      </c>
      <c r="B126" s="561" t="s">
        <v>781</v>
      </c>
      <c r="C126" s="562">
        <v>2189.63</v>
      </c>
      <c r="D126" s="562">
        <v>2189.63</v>
      </c>
      <c r="E126" s="563" t="s">
        <v>39</v>
      </c>
      <c r="F126" s="564" t="s">
        <v>401</v>
      </c>
      <c r="G126" s="565" t="s">
        <v>401</v>
      </c>
      <c r="H126" s="563" t="s">
        <v>153</v>
      </c>
      <c r="I126" s="566" t="s">
        <v>280</v>
      </c>
      <c r="J126" s="567"/>
    </row>
    <row r="127" spans="1:10" ht="21" customHeight="1" x14ac:dyDescent="0.2">
      <c r="A127" s="560"/>
      <c r="B127" s="568"/>
      <c r="C127" s="562"/>
      <c r="D127" s="562"/>
      <c r="E127" s="563"/>
      <c r="F127" s="569"/>
      <c r="G127" s="565"/>
      <c r="H127" s="563" t="s">
        <v>154</v>
      </c>
      <c r="I127" s="570" t="s">
        <v>415</v>
      </c>
    </row>
    <row r="128" spans="1:10" ht="21" customHeight="1" x14ac:dyDescent="0.2">
      <c r="A128" s="560"/>
      <c r="B128" s="568"/>
      <c r="C128" s="562"/>
      <c r="D128" s="562"/>
      <c r="E128" s="563"/>
      <c r="F128" s="569"/>
      <c r="G128" s="565"/>
      <c r="H128" s="563" t="s">
        <v>155</v>
      </c>
      <c r="I128" s="570" t="s">
        <v>224</v>
      </c>
    </row>
    <row r="129" spans="1:10" ht="21" customHeight="1" x14ac:dyDescent="0.2">
      <c r="A129" s="560"/>
      <c r="B129" s="568"/>
      <c r="C129" s="562"/>
      <c r="D129" s="562"/>
      <c r="E129" s="563"/>
      <c r="F129" s="571" t="s">
        <v>41</v>
      </c>
      <c r="G129" s="571" t="s">
        <v>9</v>
      </c>
      <c r="H129" s="563" t="s">
        <v>82</v>
      </c>
      <c r="I129" s="572" t="s">
        <v>156</v>
      </c>
    </row>
    <row r="130" spans="1:10" ht="21" customHeight="1" x14ac:dyDescent="0.2">
      <c r="A130" s="560"/>
      <c r="B130" s="568"/>
      <c r="C130" s="562"/>
      <c r="D130" s="562"/>
      <c r="E130" s="563"/>
      <c r="F130" s="573">
        <v>2189.63</v>
      </c>
      <c r="G130" s="573">
        <v>2189.63</v>
      </c>
      <c r="H130" s="563"/>
      <c r="I130" s="575">
        <v>243811</v>
      </c>
    </row>
    <row r="131" spans="1:10" ht="21" customHeight="1" x14ac:dyDescent="0.2">
      <c r="A131" s="560">
        <v>26</v>
      </c>
      <c r="B131" s="561" t="s">
        <v>781</v>
      </c>
      <c r="C131" s="562">
        <v>2127.0700000000002</v>
      </c>
      <c r="D131" s="562">
        <v>2127.0700000000002</v>
      </c>
      <c r="E131" s="563" t="s">
        <v>39</v>
      </c>
      <c r="F131" s="564" t="s">
        <v>401</v>
      </c>
      <c r="G131" s="565" t="s">
        <v>401</v>
      </c>
      <c r="H131" s="563" t="s">
        <v>153</v>
      </c>
      <c r="I131" s="566" t="s">
        <v>280</v>
      </c>
      <c r="J131" s="567"/>
    </row>
    <row r="132" spans="1:10" ht="21" customHeight="1" x14ac:dyDescent="0.2">
      <c r="A132" s="560"/>
      <c r="B132" s="568"/>
      <c r="C132" s="562"/>
      <c r="D132" s="562"/>
      <c r="E132" s="563"/>
      <c r="F132" s="569"/>
      <c r="G132" s="565"/>
      <c r="H132" s="563" t="s">
        <v>154</v>
      </c>
      <c r="I132" s="570" t="s">
        <v>415</v>
      </c>
    </row>
    <row r="133" spans="1:10" ht="21" customHeight="1" x14ac:dyDescent="0.2">
      <c r="A133" s="560"/>
      <c r="B133" s="568"/>
      <c r="C133" s="562"/>
      <c r="D133" s="562"/>
      <c r="E133" s="563"/>
      <c r="F133" s="569"/>
      <c r="G133" s="565"/>
      <c r="H133" s="563" t="s">
        <v>155</v>
      </c>
      <c r="I133" s="570" t="s">
        <v>224</v>
      </c>
    </row>
    <row r="134" spans="1:10" ht="21" customHeight="1" x14ac:dyDescent="0.2">
      <c r="A134" s="560"/>
      <c r="B134" s="568"/>
      <c r="C134" s="562"/>
      <c r="D134" s="562"/>
      <c r="E134" s="563"/>
      <c r="F134" s="571" t="s">
        <v>41</v>
      </c>
      <c r="G134" s="571" t="s">
        <v>9</v>
      </c>
      <c r="H134" s="563" t="s">
        <v>82</v>
      </c>
      <c r="I134" s="572" t="s">
        <v>156</v>
      </c>
    </row>
    <row r="135" spans="1:10" ht="21" customHeight="1" x14ac:dyDescent="0.2">
      <c r="A135" s="560"/>
      <c r="B135" s="568"/>
      <c r="C135" s="562"/>
      <c r="D135" s="562"/>
      <c r="E135" s="563"/>
      <c r="F135" s="573">
        <v>2127.0700000000002</v>
      </c>
      <c r="G135" s="573">
        <v>2127.0700000000002</v>
      </c>
      <c r="H135" s="563"/>
      <c r="I135" s="575">
        <v>243814</v>
      </c>
    </row>
    <row r="136" spans="1:10" ht="21" customHeight="1" x14ac:dyDescent="0.2">
      <c r="A136" s="560">
        <v>27</v>
      </c>
      <c r="B136" s="561" t="s">
        <v>782</v>
      </c>
      <c r="C136" s="562">
        <v>455</v>
      </c>
      <c r="D136" s="562">
        <v>455</v>
      </c>
      <c r="E136" s="563" t="s">
        <v>39</v>
      </c>
      <c r="F136" s="564" t="s">
        <v>283</v>
      </c>
      <c r="G136" s="565" t="s">
        <v>283</v>
      </c>
      <c r="H136" s="563" t="s">
        <v>153</v>
      </c>
      <c r="I136" s="566" t="s">
        <v>622</v>
      </c>
    </row>
    <row r="137" spans="1:10" ht="21" customHeight="1" x14ac:dyDescent="0.2">
      <c r="A137" s="560"/>
      <c r="B137" s="568"/>
      <c r="C137" s="562"/>
      <c r="D137" s="562"/>
      <c r="E137" s="563"/>
      <c r="F137" s="569"/>
      <c r="G137" s="565"/>
      <c r="H137" s="563" t="s">
        <v>154</v>
      </c>
      <c r="I137" s="570" t="s">
        <v>415</v>
      </c>
    </row>
    <row r="138" spans="1:10" ht="21" customHeight="1" x14ac:dyDescent="0.2">
      <c r="A138" s="560"/>
      <c r="B138" s="568"/>
      <c r="C138" s="562"/>
      <c r="D138" s="562"/>
      <c r="E138" s="563"/>
      <c r="F138" s="569"/>
      <c r="G138" s="565"/>
      <c r="H138" s="563" t="s">
        <v>155</v>
      </c>
      <c r="I138" s="570" t="s">
        <v>224</v>
      </c>
    </row>
    <row r="139" spans="1:10" ht="21" customHeight="1" x14ac:dyDescent="0.2">
      <c r="A139" s="560"/>
      <c r="B139" s="568"/>
      <c r="C139" s="562"/>
      <c r="D139" s="562"/>
      <c r="E139" s="563"/>
      <c r="F139" s="571" t="s">
        <v>41</v>
      </c>
      <c r="G139" s="571" t="s">
        <v>9</v>
      </c>
      <c r="H139" s="563" t="s">
        <v>82</v>
      </c>
      <c r="I139" s="572" t="s">
        <v>156</v>
      </c>
    </row>
    <row r="140" spans="1:10" ht="21" customHeight="1" x14ac:dyDescent="0.2">
      <c r="A140" s="560"/>
      <c r="B140" s="568"/>
      <c r="C140" s="562"/>
      <c r="D140" s="562"/>
      <c r="E140" s="563"/>
      <c r="F140" s="573">
        <v>455</v>
      </c>
      <c r="G140" s="573">
        <v>455</v>
      </c>
      <c r="H140" s="563"/>
      <c r="I140" s="575">
        <v>243814</v>
      </c>
    </row>
    <row r="141" spans="1:10" ht="21" customHeight="1" x14ac:dyDescent="0.2">
      <c r="A141" s="560">
        <v>28</v>
      </c>
      <c r="B141" s="561" t="s">
        <v>784</v>
      </c>
      <c r="C141" s="562">
        <v>4100</v>
      </c>
      <c r="D141" s="562">
        <v>4100</v>
      </c>
      <c r="E141" s="563" t="s">
        <v>39</v>
      </c>
      <c r="F141" s="564" t="s">
        <v>1077</v>
      </c>
      <c r="G141" s="565" t="s">
        <v>1077</v>
      </c>
      <c r="H141" s="563" t="s">
        <v>153</v>
      </c>
      <c r="I141" s="566" t="s">
        <v>279</v>
      </c>
    </row>
    <row r="142" spans="1:10" ht="21" customHeight="1" x14ac:dyDescent="0.2">
      <c r="A142" s="560"/>
      <c r="B142" s="568"/>
      <c r="C142" s="562"/>
      <c r="D142" s="562"/>
      <c r="E142" s="563"/>
      <c r="F142" s="569"/>
      <c r="G142" s="565"/>
      <c r="H142" s="563" t="s">
        <v>154</v>
      </c>
      <c r="I142" s="570" t="s">
        <v>415</v>
      </c>
    </row>
    <row r="143" spans="1:10" ht="21" customHeight="1" x14ac:dyDescent="0.2">
      <c r="A143" s="560"/>
      <c r="B143" s="568"/>
      <c r="C143" s="562"/>
      <c r="D143" s="562"/>
      <c r="E143" s="563"/>
      <c r="F143" s="569"/>
      <c r="G143" s="565"/>
      <c r="H143" s="563" t="s">
        <v>155</v>
      </c>
      <c r="I143" s="570" t="s">
        <v>224</v>
      </c>
    </row>
    <row r="144" spans="1:10" ht="21" customHeight="1" x14ac:dyDescent="0.2">
      <c r="A144" s="560"/>
      <c r="B144" s="568"/>
      <c r="C144" s="562"/>
      <c r="D144" s="562"/>
      <c r="E144" s="563"/>
      <c r="F144" s="571" t="s">
        <v>41</v>
      </c>
      <c r="G144" s="571" t="s">
        <v>9</v>
      </c>
      <c r="H144" s="563" t="s">
        <v>82</v>
      </c>
      <c r="I144" s="572" t="s">
        <v>156</v>
      </c>
    </row>
    <row r="145" spans="1:10" ht="21" customHeight="1" x14ac:dyDescent="0.2">
      <c r="A145" s="560"/>
      <c r="B145" s="568"/>
      <c r="C145" s="562"/>
      <c r="D145" s="562"/>
      <c r="E145" s="563"/>
      <c r="F145" s="573">
        <v>4100</v>
      </c>
      <c r="G145" s="573">
        <v>4100</v>
      </c>
      <c r="H145" s="563"/>
      <c r="I145" s="575">
        <v>243816</v>
      </c>
    </row>
    <row r="146" spans="1:10" ht="21" customHeight="1" x14ac:dyDescent="0.2">
      <c r="A146" s="560">
        <v>29</v>
      </c>
      <c r="B146" s="561" t="s">
        <v>1078</v>
      </c>
      <c r="C146" s="562">
        <v>4050</v>
      </c>
      <c r="D146" s="562">
        <v>4050</v>
      </c>
      <c r="E146" s="563" t="s">
        <v>39</v>
      </c>
      <c r="F146" s="564" t="s">
        <v>1079</v>
      </c>
      <c r="G146" s="565" t="s">
        <v>1079</v>
      </c>
      <c r="H146" s="563" t="s">
        <v>153</v>
      </c>
      <c r="I146" s="566" t="s">
        <v>279</v>
      </c>
    </row>
    <row r="147" spans="1:10" ht="21" customHeight="1" x14ac:dyDescent="0.2">
      <c r="A147" s="560"/>
      <c r="B147" s="568"/>
      <c r="C147" s="562"/>
      <c r="D147" s="562"/>
      <c r="E147" s="563"/>
      <c r="F147" s="569"/>
      <c r="G147" s="565"/>
      <c r="H147" s="563" t="s">
        <v>154</v>
      </c>
      <c r="I147" s="570" t="s">
        <v>415</v>
      </c>
    </row>
    <row r="148" spans="1:10" ht="21" customHeight="1" x14ac:dyDescent="0.2">
      <c r="A148" s="560"/>
      <c r="B148" s="568"/>
      <c r="C148" s="562"/>
      <c r="D148" s="562"/>
      <c r="E148" s="563"/>
      <c r="F148" s="569"/>
      <c r="G148" s="565"/>
      <c r="H148" s="563" t="s">
        <v>155</v>
      </c>
      <c r="I148" s="570" t="s">
        <v>224</v>
      </c>
    </row>
    <row r="149" spans="1:10" ht="21" customHeight="1" x14ac:dyDescent="0.2">
      <c r="A149" s="560"/>
      <c r="B149" s="568"/>
      <c r="C149" s="562"/>
      <c r="D149" s="562"/>
      <c r="E149" s="563"/>
      <c r="F149" s="571" t="s">
        <v>41</v>
      </c>
      <c r="G149" s="571" t="s">
        <v>9</v>
      </c>
      <c r="H149" s="563" t="s">
        <v>82</v>
      </c>
      <c r="I149" s="572" t="s">
        <v>156</v>
      </c>
    </row>
    <row r="150" spans="1:10" ht="21" customHeight="1" x14ac:dyDescent="0.2">
      <c r="A150" s="560"/>
      <c r="B150" s="568"/>
      <c r="C150" s="562"/>
      <c r="D150" s="562"/>
      <c r="E150" s="563"/>
      <c r="F150" s="573">
        <v>4050</v>
      </c>
      <c r="G150" s="573">
        <v>4050</v>
      </c>
      <c r="H150" s="563"/>
      <c r="I150" s="575">
        <v>243816</v>
      </c>
    </row>
    <row r="151" spans="1:10" ht="21" customHeight="1" x14ac:dyDescent="0.2">
      <c r="A151" s="560">
        <v>30</v>
      </c>
      <c r="B151" s="561" t="s">
        <v>1080</v>
      </c>
      <c r="C151" s="562">
        <v>1740</v>
      </c>
      <c r="D151" s="562">
        <v>1740</v>
      </c>
      <c r="E151" s="563" t="s">
        <v>39</v>
      </c>
      <c r="F151" s="564" t="s">
        <v>281</v>
      </c>
      <c r="G151" s="565" t="s">
        <v>281</v>
      </c>
      <c r="H151" s="563" t="s">
        <v>153</v>
      </c>
      <c r="I151" s="566" t="s">
        <v>279</v>
      </c>
    </row>
    <row r="152" spans="1:10" ht="21" customHeight="1" x14ac:dyDescent="0.2">
      <c r="A152" s="560"/>
      <c r="B152" s="568"/>
      <c r="C152" s="562"/>
      <c r="D152" s="562"/>
      <c r="E152" s="563"/>
      <c r="F152" s="569"/>
      <c r="G152" s="565"/>
      <c r="H152" s="563" t="s">
        <v>154</v>
      </c>
      <c r="I152" s="570" t="s">
        <v>415</v>
      </c>
    </row>
    <row r="153" spans="1:10" ht="21" customHeight="1" x14ac:dyDescent="0.2">
      <c r="A153" s="560"/>
      <c r="B153" s="568"/>
      <c r="C153" s="562"/>
      <c r="D153" s="562"/>
      <c r="E153" s="563"/>
      <c r="F153" s="569"/>
      <c r="G153" s="565"/>
      <c r="H153" s="563" t="s">
        <v>155</v>
      </c>
      <c r="I153" s="570" t="s">
        <v>224</v>
      </c>
    </row>
    <row r="154" spans="1:10" ht="21" customHeight="1" x14ac:dyDescent="0.2">
      <c r="A154" s="560"/>
      <c r="B154" s="568"/>
      <c r="C154" s="562"/>
      <c r="D154" s="562"/>
      <c r="E154" s="563"/>
      <c r="F154" s="571" t="s">
        <v>41</v>
      </c>
      <c r="G154" s="571" t="s">
        <v>9</v>
      </c>
      <c r="H154" s="563" t="s">
        <v>82</v>
      </c>
      <c r="I154" s="572" t="s">
        <v>156</v>
      </c>
    </row>
    <row r="155" spans="1:10" ht="21" customHeight="1" x14ac:dyDescent="0.2">
      <c r="A155" s="560"/>
      <c r="B155" s="568"/>
      <c r="C155" s="562"/>
      <c r="D155" s="562"/>
      <c r="E155" s="563"/>
      <c r="F155" s="573">
        <v>1740</v>
      </c>
      <c r="G155" s="573">
        <v>1740</v>
      </c>
      <c r="H155" s="563"/>
      <c r="I155" s="575">
        <v>243816</v>
      </c>
    </row>
    <row r="156" spans="1:10" ht="21" customHeight="1" x14ac:dyDescent="0.2">
      <c r="A156" s="560">
        <v>31</v>
      </c>
      <c r="B156" s="561" t="s">
        <v>1081</v>
      </c>
      <c r="C156" s="562">
        <v>2910</v>
      </c>
      <c r="D156" s="562">
        <v>2910</v>
      </c>
      <c r="E156" s="563" t="s">
        <v>39</v>
      </c>
      <c r="F156" s="564" t="s">
        <v>1082</v>
      </c>
      <c r="G156" s="565" t="s">
        <v>1082</v>
      </c>
      <c r="H156" s="563" t="s">
        <v>153</v>
      </c>
      <c r="I156" s="566" t="s">
        <v>279</v>
      </c>
      <c r="J156" s="567"/>
    </row>
    <row r="157" spans="1:10" ht="21" customHeight="1" x14ac:dyDescent="0.2">
      <c r="A157" s="560"/>
      <c r="B157" s="568"/>
      <c r="C157" s="562"/>
      <c r="D157" s="562"/>
      <c r="E157" s="563"/>
      <c r="F157" s="569"/>
      <c r="G157" s="565"/>
      <c r="H157" s="563" t="s">
        <v>154</v>
      </c>
      <c r="I157" s="570" t="s">
        <v>415</v>
      </c>
    </row>
    <row r="158" spans="1:10" ht="21" customHeight="1" x14ac:dyDescent="0.2">
      <c r="A158" s="560"/>
      <c r="B158" s="568"/>
      <c r="C158" s="562"/>
      <c r="D158" s="562"/>
      <c r="E158" s="563"/>
      <c r="F158" s="569"/>
      <c r="G158" s="565"/>
      <c r="H158" s="563" t="s">
        <v>155</v>
      </c>
      <c r="I158" s="570" t="s">
        <v>224</v>
      </c>
    </row>
    <row r="159" spans="1:10" ht="21" customHeight="1" x14ac:dyDescent="0.2">
      <c r="A159" s="560"/>
      <c r="B159" s="568"/>
      <c r="C159" s="562"/>
      <c r="D159" s="562"/>
      <c r="E159" s="563"/>
      <c r="F159" s="571" t="s">
        <v>41</v>
      </c>
      <c r="G159" s="571" t="s">
        <v>9</v>
      </c>
      <c r="H159" s="563" t="s">
        <v>82</v>
      </c>
      <c r="I159" s="572" t="s">
        <v>156</v>
      </c>
    </row>
    <row r="160" spans="1:10" ht="21" customHeight="1" x14ac:dyDescent="0.2">
      <c r="A160" s="560"/>
      <c r="B160" s="568"/>
      <c r="C160" s="562"/>
      <c r="D160" s="562"/>
      <c r="E160" s="563"/>
      <c r="F160" s="573">
        <v>2910</v>
      </c>
      <c r="G160" s="573">
        <v>2910</v>
      </c>
      <c r="H160" s="563"/>
      <c r="I160" s="575">
        <v>243816</v>
      </c>
    </row>
    <row r="161" spans="1:10" ht="21" customHeight="1" x14ac:dyDescent="0.2">
      <c r="A161" s="560">
        <v>32</v>
      </c>
      <c r="B161" s="561" t="s">
        <v>1083</v>
      </c>
      <c r="C161" s="562">
        <v>1750</v>
      </c>
      <c r="D161" s="562">
        <v>1750</v>
      </c>
      <c r="E161" s="563" t="s">
        <v>39</v>
      </c>
      <c r="F161" s="564" t="s">
        <v>1084</v>
      </c>
      <c r="G161" s="565" t="s">
        <v>1084</v>
      </c>
      <c r="H161" s="563" t="s">
        <v>153</v>
      </c>
      <c r="I161" s="566" t="s">
        <v>279</v>
      </c>
    </row>
    <row r="162" spans="1:10" ht="21" customHeight="1" x14ac:dyDescent="0.2">
      <c r="A162" s="560"/>
      <c r="B162" s="568"/>
      <c r="C162" s="562"/>
      <c r="D162" s="562"/>
      <c r="E162" s="563"/>
      <c r="F162" s="569"/>
      <c r="G162" s="565"/>
      <c r="H162" s="563" t="s">
        <v>154</v>
      </c>
      <c r="I162" s="570" t="s">
        <v>415</v>
      </c>
    </row>
    <row r="163" spans="1:10" ht="21" customHeight="1" x14ac:dyDescent="0.2">
      <c r="A163" s="560"/>
      <c r="B163" s="568"/>
      <c r="C163" s="562"/>
      <c r="D163" s="562"/>
      <c r="E163" s="563"/>
      <c r="F163" s="569"/>
      <c r="G163" s="565"/>
      <c r="H163" s="563" t="s">
        <v>155</v>
      </c>
      <c r="I163" s="570" t="s">
        <v>224</v>
      </c>
    </row>
    <row r="164" spans="1:10" ht="21" customHeight="1" x14ac:dyDescent="0.2">
      <c r="A164" s="560"/>
      <c r="B164" s="568"/>
      <c r="C164" s="562"/>
      <c r="D164" s="562"/>
      <c r="E164" s="563"/>
      <c r="F164" s="571" t="s">
        <v>41</v>
      </c>
      <c r="G164" s="571" t="s">
        <v>9</v>
      </c>
      <c r="H164" s="563" t="s">
        <v>82</v>
      </c>
      <c r="I164" s="572" t="s">
        <v>156</v>
      </c>
    </row>
    <row r="165" spans="1:10" ht="21" customHeight="1" x14ac:dyDescent="0.2">
      <c r="A165" s="560"/>
      <c r="B165" s="568"/>
      <c r="C165" s="562"/>
      <c r="D165" s="562"/>
      <c r="E165" s="563"/>
      <c r="F165" s="573">
        <v>1750</v>
      </c>
      <c r="G165" s="573">
        <v>1750</v>
      </c>
      <c r="H165" s="563"/>
      <c r="I165" s="575">
        <v>243816</v>
      </c>
    </row>
    <row r="166" spans="1:10" ht="21" customHeight="1" x14ac:dyDescent="0.2">
      <c r="A166" s="560">
        <v>33</v>
      </c>
      <c r="B166" s="561" t="s">
        <v>781</v>
      </c>
      <c r="C166" s="562">
        <v>1101.31</v>
      </c>
      <c r="D166" s="562">
        <v>1101.31</v>
      </c>
      <c r="E166" s="563" t="s">
        <v>39</v>
      </c>
      <c r="F166" s="564" t="s">
        <v>401</v>
      </c>
      <c r="G166" s="565" t="s">
        <v>401</v>
      </c>
      <c r="H166" s="563" t="s">
        <v>153</v>
      </c>
      <c r="I166" s="566" t="s">
        <v>280</v>
      </c>
      <c r="J166" s="567"/>
    </row>
    <row r="167" spans="1:10" ht="21" customHeight="1" x14ac:dyDescent="0.2">
      <c r="A167" s="560"/>
      <c r="B167" s="568"/>
      <c r="C167" s="562"/>
      <c r="D167" s="562"/>
      <c r="E167" s="563"/>
      <c r="F167" s="569"/>
      <c r="G167" s="565"/>
      <c r="H167" s="563" t="s">
        <v>154</v>
      </c>
      <c r="I167" s="570" t="s">
        <v>415</v>
      </c>
    </row>
    <row r="168" spans="1:10" ht="21" customHeight="1" x14ac:dyDescent="0.2">
      <c r="A168" s="560"/>
      <c r="B168" s="568"/>
      <c r="C168" s="562"/>
      <c r="D168" s="562"/>
      <c r="E168" s="563"/>
      <c r="F168" s="569"/>
      <c r="G168" s="565"/>
      <c r="H168" s="563" t="s">
        <v>155</v>
      </c>
      <c r="I168" s="570" t="s">
        <v>224</v>
      </c>
    </row>
    <row r="169" spans="1:10" ht="21" customHeight="1" x14ac:dyDescent="0.2">
      <c r="A169" s="560"/>
      <c r="B169" s="568"/>
      <c r="C169" s="562"/>
      <c r="D169" s="562"/>
      <c r="E169" s="563"/>
      <c r="F169" s="571" t="s">
        <v>41</v>
      </c>
      <c r="G169" s="571" t="s">
        <v>9</v>
      </c>
      <c r="H169" s="563" t="s">
        <v>82</v>
      </c>
      <c r="I169" s="572" t="s">
        <v>156</v>
      </c>
    </row>
    <row r="170" spans="1:10" ht="21" customHeight="1" x14ac:dyDescent="0.2">
      <c r="A170" s="560"/>
      <c r="B170" s="568"/>
      <c r="C170" s="562"/>
      <c r="D170" s="562"/>
      <c r="E170" s="563"/>
      <c r="F170" s="573">
        <v>1101.31</v>
      </c>
      <c r="G170" s="573">
        <v>1101.31</v>
      </c>
      <c r="H170" s="563"/>
      <c r="I170" s="575">
        <v>243817</v>
      </c>
    </row>
    <row r="171" spans="1:10" ht="21" customHeight="1" x14ac:dyDescent="0.2">
      <c r="A171" s="560">
        <v>34</v>
      </c>
      <c r="B171" s="561" t="s">
        <v>785</v>
      </c>
      <c r="C171" s="562">
        <v>3950</v>
      </c>
      <c r="D171" s="562">
        <v>3950</v>
      </c>
      <c r="E171" s="563" t="s">
        <v>39</v>
      </c>
      <c r="F171" s="564" t="s">
        <v>1085</v>
      </c>
      <c r="G171" s="565" t="s">
        <v>1085</v>
      </c>
      <c r="H171" s="563" t="s">
        <v>153</v>
      </c>
      <c r="I171" s="566" t="s">
        <v>279</v>
      </c>
    </row>
    <row r="172" spans="1:10" ht="21" customHeight="1" x14ac:dyDescent="0.2">
      <c r="A172" s="560"/>
      <c r="B172" s="568"/>
      <c r="C172" s="562"/>
      <c r="D172" s="562"/>
      <c r="E172" s="563"/>
      <c r="F172" s="569"/>
      <c r="G172" s="565"/>
      <c r="H172" s="563" t="s">
        <v>154</v>
      </c>
      <c r="I172" s="570" t="s">
        <v>415</v>
      </c>
    </row>
    <row r="173" spans="1:10" ht="21" customHeight="1" x14ac:dyDescent="0.2">
      <c r="A173" s="560"/>
      <c r="B173" s="568"/>
      <c r="C173" s="562"/>
      <c r="D173" s="562"/>
      <c r="E173" s="563"/>
      <c r="F173" s="569"/>
      <c r="G173" s="565"/>
      <c r="H173" s="563" t="s">
        <v>155</v>
      </c>
      <c r="I173" s="570" t="s">
        <v>224</v>
      </c>
    </row>
    <row r="174" spans="1:10" ht="21" customHeight="1" x14ac:dyDescent="0.2">
      <c r="A174" s="560"/>
      <c r="B174" s="568"/>
      <c r="C174" s="562"/>
      <c r="D174" s="562"/>
      <c r="E174" s="563"/>
      <c r="F174" s="571" t="s">
        <v>41</v>
      </c>
      <c r="G174" s="571" t="s">
        <v>9</v>
      </c>
      <c r="H174" s="563" t="s">
        <v>82</v>
      </c>
      <c r="I174" s="572" t="s">
        <v>156</v>
      </c>
    </row>
    <row r="175" spans="1:10" ht="21" customHeight="1" x14ac:dyDescent="0.2">
      <c r="A175" s="560"/>
      <c r="B175" s="568"/>
      <c r="C175" s="562"/>
      <c r="D175" s="562"/>
      <c r="E175" s="563"/>
      <c r="F175" s="573">
        <v>3950</v>
      </c>
      <c r="G175" s="573">
        <v>3950</v>
      </c>
      <c r="H175" s="563"/>
      <c r="I175" s="575">
        <v>243817</v>
      </c>
    </row>
    <row r="176" spans="1:10" ht="21" customHeight="1" x14ac:dyDescent="0.2">
      <c r="A176" s="560">
        <v>35</v>
      </c>
      <c r="B176" s="561" t="s">
        <v>781</v>
      </c>
      <c r="C176" s="562">
        <v>1876.82</v>
      </c>
      <c r="D176" s="562">
        <v>1876.82</v>
      </c>
      <c r="E176" s="563" t="s">
        <v>39</v>
      </c>
      <c r="F176" s="564" t="s">
        <v>401</v>
      </c>
      <c r="G176" s="565" t="s">
        <v>401</v>
      </c>
      <c r="H176" s="563" t="s">
        <v>153</v>
      </c>
      <c r="I176" s="566" t="s">
        <v>280</v>
      </c>
    </row>
    <row r="177" spans="1:10" ht="21" customHeight="1" x14ac:dyDescent="0.2">
      <c r="A177" s="560"/>
      <c r="B177" s="568"/>
      <c r="C177" s="562"/>
      <c r="D177" s="562"/>
      <c r="E177" s="563"/>
      <c r="F177" s="569"/>
      <c r="G177" s="565"/>
      <c r="H177" s="563" t="s">
        <v>154</v>
      </c>
      <c r="I177" s="570" t="s">
        <v>415</v>
      </c>
    </row>
    <row r="178" spans="1:10" ht="21" customHeight="1" x14ac:dyDescent="0.2">
      <c r="A178" s="560"/>
      <c r="B178" s="568"/>
      <c r="C178" s="562"/>
      <c r="D178" s="562"/>
      <c r="E178" s="563"/>
      <c r="F178" s="569"/>
      <c r="G178" s="565"/>
      <c r="H178" s="563" t="s">
        <v>155</v>
      </c>
      <c r="I178" s="570" t="s">
        <v>224</v>
      </c>
    </row>
    <row r="179" spans="1:10" ht="21" customHeight="1" x14ac:dyDescent="0.2">
      <c r="A179" s="560"/>
      <c r="B179" s="568"/>
      <c r="C179" s="562"/>
      <c r="D179" s="562"/>
      <c r="E179" s="563"/>
      <c r="F179" s="571" t="s">
        <v>41</v>
      </c>
      <c r="G179" s="571" t="s">
        <v>9</v>
      </c>
      <c r="H179" s="563" t="s">
        <v>82</v>
      </c>
      <c r="I179" s="572" t="s">
        <v>156</v>
      </c>
    </row>
    <row r="180" spans="1:10" ht="21" customHeight="1" x14ac:dyDescent="0.2">
      <c r="A180" s="560"/>
      <c r="B180" s="568"/>
      <c r="C180" s="562"/>
      <c r="D180" s="562"/>
      <c r="E180" s="563"/>
      <c r="F180" s="573">
        <v>1876.82</v>
      </c>
      <c r="G180" s="573">
        <v>1876.82</v>
      </c>
      <c r="H180" s="563"/>
      <c r="I180" s="575">
        <v>243818</v>
      </c>
    </row>
    <row r="181" spans="1:10" ht="21" customHeight="1" x14ac:dyDescent="0.2">
      <c r="A181" s="560">
        <v>36</v>
      </c>
      <c r="B181" s="561" t="s">
        <v>781</v>
      </c>
      <c r="C181" s="562">
        <v>1112.52</v>
      </c>
      <c r="D181" s="562">
        <v>1112.52</v>
      </c>
      <c r="E181" s="563" t="s">
        <v>39</v>
      </c>
      <c r="F181" s="564" t="s">
        <v>401</v>
      </c>
      <c r="G181" s="565" t="s">
        <v>401</v>
      </c>
      <c r="H181" s="563" t="s">
        <v>153</v>
      </c>
      <c r="I181" s="566" t="s">
        <v>280</v>
      </c>
    </row>
    <row r="182" spans="1:10" ht="21" customHeight="1" x14ac:dyDescent="0.2">
      <c r="A182" s="560"/>
      <c r="B182" s="568"/>
      <c r="C182" s="562"/>
      <c r="D182" s="562"/>
      <c r="E182" s="563"/>
      <c r="F182" s="569"/>
      <c r="G182" s="565"/>
      <c r="H182" s="563" t="s">
        <v>154</v>
      </c>
      <c r="I182" s="570" t="s">
        <v>415</v>
      </c>
    </row>
    <row r="183" spans="1:10" ht="21" customHeight="1" x14ac:dyDescent="0.2">
      <c r="A183" s="560"/>
      <c r="B183" s="568"/>
      <c r="C183" s="562"/>
      <c r="D183" s="562"/>
      <c r="E183" s="563"/>
      <c r="F183" s="569"/>
      <c r="G183" s="565"/>
      <c r="H183" s="563" t="s">
        <v>155</v>
      </c>
      <c r="I183" s="570" t="s">
        <v>224</v>
      </c>
    </row>
    <row r="184" spans="1:10" ht="21" customHeight="1" x14ac:dyDescent="0.2">
      <c r="A184" s="560"/>
      <c r="B184" s="568"/>
      <c r="C184" s="562"/>
      <c r="D184" s="562"/>
      <c r="E184" s="563"/>
      <c r="F184" s="571" t="s">
        <v>41</v>
      </c>
      <c r="G184" s="571" t="s">
        <v>9</v>
      </c>
      <c r="H184" s="563" t="s">
        <v>82</v>
      </c>
      <c r="I184" s="572" t="s">
        <v>156</v>
      </c>
    </row>
    <row r="185" spans="1:10" ht="21" customHeight="1" x14ac:dyDescent="0.2">
      <c r="A185" s="560"/>
      <c r="B185" s="568"/>
      <c r="C185" s="562"/>
      <c r="D185" s="562"/>
      <c r="E185" s="563"/>
      <c r="F185" s="573">
        <v>1112.52</v>
      </c>
      <c r="G185" s="573">
        <v>1112.52</v>
      </c>
      <c r="H185" s="563"/>
      <c r="I185" s="575">
        <v>243818</v>
      </c>
    </row>
    <row r="186" spans="1:10" ht="21" customHeight="1" x14ac:dyDescent="0.2">
      <c r="A186" s="560">
        <v>37</v>
      </c>
      <c r="B186" s="561" t="s">
        <v>781</v>
      </c>
      <c r="C186" s="562">
        <v>1112.52</v>
      </c>
      <c r="D186" s="562">
        <v>1112.52</v>
      </c>
      <c r="E186" s="563" t="s">
        <v>39</v>
      </c>
      <c r="F186" s="564" t="s">
        <v>401</v>
      </c>
      <c r="G186" s="565" t="s">
        <v>401</v>
      </c>
      <c r="H186" s="563" t="s">
        <v>153</v>
      </c>
      <c r="I186" s="566" t="s">
        <v>280</v>
      </c>
      <c r="J186" s="567"/>
    </row>
    <row r="187" spans="1:10" ht="21" customHeight="1" x14ac:dyDescent="0.2">
      <c r="A187" s="560"/>
      <c r="B187" s="568"/>
      <c r="C187" s="562"/>
      <c r="D187" s="562"/>
      <c r="E187" s="563"/>
      <c r="F187" s="569"/>
      <c r="G187" s="565"/>
      <c r="H187" s="563" t="s">
        <v>154</v>
      </c>
      <c r="I187" s="570" t="s">
        <v>415</v>
      </c>
    </row>
    <row r="188" spans="1:10" ht="21" customHeight="1" x14ac:dyDescent="0.2">
      <c r="A188" s="560"/>
      <c r="B188" s="568"/>
      <c r="C188" s="562"/>
      <c r="D188" s="562"/>
      <c r="E188" s="563"/>
      <c r="F188" s="569"/>
      <c r="G188" s="565"/>
      <c r="H188" s="563" t="s">
        <v>155</v>
      </c>
      <c r="I188" s="570" t="s">
        <v>224</v>
      </c>
    </row>
    <row r="189" spans="1:10" ht="21" customHeight="1" x14ac:dyDescent="0.2">
      <c r="A189" s="560"/>
      <c r="B189" s="568"/>
      <c r="C189" s="562"/>
      <c r="D189" s="562"/>
      <c r="E189" s="563"/>
      <c r="F189" s="571" t="s">
        <v>41</v>
      </c>
      <c r="G189" s="571" t="s">
        <v>9</v>
      </c>
      <c r="H189" s="563" t="s">
        <v>82</v>
      </c>
      <c r="I189" s="572" t="s">
        <v>156</v>
      </c>
    </row>
    <row r="190" spans="1:10" ht="21" customHeight="1" x14ac:dyDescent="0.2">
      <c r="A190" s="560"/>
      <c r="B190" s="568"/>
      <c r="C190" s="562"/>
      <c r="D190" s="562"/>
      <c r="E190" s="563"/>
      <c r="F190" s="573">
        <v>1112.52</v>
      </c>
      <c r="G190" s="573">
        <v>1112.52</v>
      </c>
      <c r="H190" s="563"/>
      <c r="I190" s="575">
        <v>243818</v>
      </c>
    </row>
    <row r="191" spans="1:10" ht="21" customHeight="1" x14ac:dyDescent="0.2">
      <c r="A191" s="560">
        <v>38</v>
      </c>
      <c r="B191" s="561" t="s">
        <v>781</v>
      </c>
      <c r="C191" s="562">
        <v>2220.91</v>
      </c>
      <c r="D191" s="562">
        <v>2220.91</v>
      </c>
      <c r="E191" s="563" t="s">
        <v>39</v>
      </c>
      <c r="F191" s="564" t="s">
        <v>401</v>
      </c>
      <c r="G191" s="565" t="s">
        <v>401</v>
      </c>
      <c r="H191" s="563" t="s">
        <v>153</v>
      </c>
      <c r="I191" s="566" t="s">
        <v>280</v>
      </c>
    </row>
    <row r="192" spans="1:10" ht="21" customHeight="1" x14ac:dyDescent="0.2">
      <c r="A192" s="560"/>
      <c r="B192" s="568"/>
      <c r="C192" s="562"/>
      <c r="D192" s="562"/>
      <c r="E192" s="563"/>
      <c r="F192" s="569"/>
      <c r="G192" s="565"/>
      <c r="H192" s="563" t="s">
        <v>154</v>
      </c>
      <c r="I192" s="570" t="s">
        <v>415</v>
      </c>
    </row>
    <row r="193" spans="1:10" ht="21" customHeight="1" x14ac:dyDescent="0.2">
      <c r="A193" s="560"/>
      <c r="B193" s="568"/>
      <c r="C193" s="562"/>
      <c r="D193" s="562"/>
      <c r="E193" s="563"/>
      <c r="F193" s="569"/>
      <c r="G193" s="565"/>
      <c r="H193" s="563" t="s">
        <v>155</v>
      </c>
      <c r="I193" s="570" t="s">
        <v>224</v>
      </c>
    </row>
    <row r="194" spans="1:10" ht="21" customHeight="1" x14ac:dyDescent="0.2">
      <c r="A194" s="560"/>
      <c r="B194" s="568"/>
      <c r="C194" s="562"/>
      <c r="D194" s="562"/>
      <c r="E194" s="563"/>
      <c r="F194" s="571" t="s">
        <v>41</v>
      </c>
      <c r="G194" s="571" t="s">
        <v>9</v>
      </c>
      <c r="H194" s="563" t="s">
        <v>82</v>
      </c>
      <c r="I194" s="572" t="s">
        <v>156</v>
      </c>
    </row>
    <row r="195" spans="1:10" ht="21" customHeight="1" x14ac:dyDescent="0.2">
      <c r="A195" s="560"/>
      <c r="B195" s="568"/>
      <c r="C195" s="562"/>
      <c r="D195" s="562"/>
      <c r="E195" s="563"/>
      <c r="F195" s="573">
        <v>2220.91</v>
      </c>
      <c r="G195" s="573">
        <v>2220.91</v>
      </c>
      <c r="H195" s="563"/>
      <c r="I195" s="575">
        <v>243822</v>
      </c>
    </row>
    <row r="196" spans="1:10" ht="21" customHeight="1" x14ac:dyDescent="0.2">
      <c r="A196" s="560">
        <v>39</v>
      </c>
      <c r="B196" s="561" t="s">
        <v>1071</v>
      </c>
      <c r="C196" s="562">
        <v>180</v>
      </c>
      <c r="D196" s="562">
        <v>180</v>
      </c>
      <c r="E196" s="563" t="s">
        <v>39</v>
      </c>
      <c r="F196" s="564" t="s">
        <v>281</v>
      </c>
      <c r="G196" s="565" t="s">
        <v>281</v>
      </c>
      <c r="H196" s="563" t="s">
        <v>153</v>
      </c>
      <c r="I196" s="566" t="s">
        <v>279</v>
      </c>
    </row>
    <row r="197" spans="1:10" ht="21" customHeight="1" x14ac:dyDescent="0.2">
      <c r="A197" s="560"/>
      <c r="B197" s="568"/>
      <c r="C197" s="562"/>
      <c r="D197" s="562"/>
      <c r="E197" s="563"/>
      <c r="F197" s="569"/>
      <c r="G197" s="565"/>
      <c r="H197" s="563" t="s">
        <v>154</v>
      </c>
      <c r="I197" s="570" t="s">
        <v>415</v>
      </c>
    </row>
    <row r="198" spans="1:10" ht="21" customHeight="1" x14ac:dyDescent="0.2">
      <c r="A198" s="560"/>
      <c r="B198" s="568"/>
      <c r="C198" s="562"/>
      <c r="D198" s="562"/>
      <c r="E198" s="563"/>
      <c r="F198" s="569"/>
      <c r="G198" s="565"/>
      <c r="H198" s="563" t="s">
        <v>155</v>
      </c>
      <c r="I198" s="570" t="s">
        <v>224</v>
      </c>
    </row>
    <row r="199" spans="1:10" ht="21" customHeight="1" x14ac:dyDescent="0.2">
      <c r="A199" s="560"/>
      <c r="B199" s="568"/>
      <c r="C199" s="562"/>
      <c r="D199" s="562"/>
      <c r="E199" s="563"/>
      <c r="F199" s="571" t="s">
        <v>41</v>
      </c>
      <c r="G199" s="571" t="s">
        <v>9</v>
      </c>
      <c r="H199" s="563" t="s">
        <v>82</v>
      </c>
      <c r="I199" s="572" t="s">
        <v>156</v>
      </c>
    </row>
    <row r="200" spans="1:10" ht="21" customHeight="1" x14ac:dyDescent="0.2">
      <c r="A200" s="560"/>
      <c r="B200" s="568"/>
      <c r="C200" s="562"/>
      <c r="D200" s="562"/>
      <c r="E200" s="563"/>
      <c r="F200" s="573">
        <v>180</v>
      </c>
      <c r="G200" s="573">
        <v>180</v>
      </c>
      <c r="H200" s="563"/>
      <c r="I200" s="575">
        <v>243824</v>
      </c>
    </row>
    <row r="201" spans="1:10" ht="21" customHeight="1" x14ac:dyDescent="0.2">
      <c r="A201" s="560">
        <v>40</v>
      </c>
      <c r="B201" s="561" t="s">
        <v>781</v>
      </c>
      <c r="C201" s="562">
        <v>2189.63</v>
      </c>
      <c r="D201" s="562">
        <v>2189.63</v>
      </c>
      <c r="E201" s="563" t="s">
        <v>39</v>
      </c>
      <c r="F201" s="564" t="s">
        <v>401</v>
      </c>
      <c r="G201" s="565" t="s">
        <v>401</v>
      </c>
      <c r="H201" s="563" t="s">
        <v>153</v>
      </c>
      <c r="I201" s="566" t="s">
        <v>280</v>
      </c>
    </row>
    <row r="202" spans="1:10" ht="21" customHeight="1" x14ac:dyDescent="0.2">
      <c r="A202" s="560"/>
      <c r="B202" s="568"/>
      <c r="C202" s="562"/>
      <c r="D202" s="562"/>
      <c r="E202" s="563"/>
      <c r="F202" s="569"/>
      <c r="G202" s="565"/>
      <c r="H202" s="563" t="s">
        <v>154</v>
      </c>
      <c r="I202" s="570" t="s">
        <v>415</v>
      </c>
    </row>
    <row r="203" spans="1:10" ht="21" customHeight="1" x14ac:dyDescent="0.2">
      <c r="A203" s="560"/>
      <c r="B203" s="568"/>
      <c r="C203" s="562"/>
      <c r="D203" s="562"/>
      <c r="E203" s="563"/>
      <c r="F203" s="569"/>
      <c r="G203" s="565"/>
      <c r="H203" s="563" t="s">
        <v>155</v>
      </c>
      <c r="I203" s="570" t="s">
        <v>224</v>
      </c>
    </row>
    <row r="204" spans="1:10" ht="21" customHeight="1" x14ac:dyDescent="0.2">
      <c r="A204" s="560"/>
      <c r="B204" s="568"/>
      <c r="C204" s="562"/>
      <c r="D204" s="562"/>
      <c r="E204" s="563"/>
      <c r="F204" s="571" t="s">
        <v>41</v>
      </c>
      <c r="G204" s="571" t="s">
        <v>9</v>
      </c>
      <c r="H204" s="563" t="s">
        <v>82</v>
      </c>
      <c r="I204" s="572" t="s">
        <v>156</v>
      </c>
    </row>
    <row r="205" spans="1:10" ht="21" customHeight="1" x14ac:dyDescent="0.2">
      <c r="A205" s="560"/>
      <c r="B205" s="568"/>
      <c r="C205" s="562"/>
      <c r="D205" s="562"/>
      <c r="E205" s="563"/>
      <c r="F205" s="573">
        <v>2189.63</v>
      </c>
      <c r="G205" s="573">
        <v>2189.63</v>
      </c>
      <c r="H205" s="563"/>
      <c r="I205" s="575">
        <v>243825</v>
      </c>
    </row>
    <row r="206" spans="1:10" ht="21" customHeight="1" x14ac:dyDescent="0.2">
      <c r="A206" s="560">
        <v>41</v>
      </c>
      <c r="B206" s="561" t="s">
        <v>781</v>
      </c>
      <c r="C206" s="562">
        <v>1112.52</v>
      </c>
      <c r="D206" s="562">
        <v>1112.52</v>
      </c>
      <c r="E206" s="563" t="s">
        <v>39</v>
      </c>
      <c r="F206" s="564" t="s">
        <v>401</v>
      </c>
      <c r="G206" s="565" t="s">
        <v>401</v>
      </c>
      <c r="H206" s="563" t="s">
        <v>153</v>
      </c>
      <c r="I206" s="566" t="s">
        <v>280</v>
      </c>
      <c r="J206" s="567"/>
    </row>
    <row r="207" spans="1:10" ht="21" customHeight="1" x14ac:dyDescent="0.2">
      <c r="A207" s="560"/>
      <c r="B207" s="568"/>
      <c r="C207" s="562"/>
      <c r="D207" s="562"/>
      <c r="E207" s="563"/>
      <c r="F207" s="569"/>
      <c r="G207" s="565"/>
      <c r="H207" s="563" t="s">
        <v>154</v>
      </c>
      <c r="I207" s="570" t="s">
        <v>415</v>
      </c>
    </row>
    <row r="208" spans="1:10" ht="21" customHeight="1" x14ac:dyDescent="0.2">
      <c r="A208" s="560"/>
      <c r="B208" s="568"/>
      <c r="C208" s="562"/>
      <c r="D208" s="562"/>
      <c r="E208" s="563"/>
      <c r="F208" s="569"/>
      <c r="G208" s="565"/>
      <c r="H208" s="563" t="s">
        <v>155</v>
      </c>
      <c r="I208" s="570" t="s">
        <v>224</v>
      </c>
    </row>
    <row r="209" spans="1:10" ht="21" customHeight="1" x14ac:dyDescent="0.2">
      <c r="A209" s="560"/>
      <c r="B209" s="568"/>
      <c r="C209" s="562"/>
      <c r="D209" s="562"/>
      <c r="E209" s="563"/>
      <c r="F209" s="571" t="s">
        <v>41</v>
      </c>
      <c r="G209" s="571" t="s">
        <v>9</v>
      </c>
      <c r="H209" s="563" t="s">
        <v>82</v>
      </c>
      <c r="I209" s="572" t="s">
        <v>156</v>
      </c>
    </row>
    <row r="210" spans="1:10" ht="21" customHeight="1" x14ac:dyDescent="0.2">
      <c r="A210" s="560"/>
      <c r="B210" s="568"/>
      <c r="C210" s="562"/>
      <c r="D210" s="562"/>
      <c r="E210" s="563"/>
      <c r="F210" s="573">
        <v>1112.52</v>
      </c>
      <c r="G210" s="573">
        <v>1112.52</v>
      </c>
      <c r="H210" s="563"/>
      <c r="I210" s="575">
        <v>243825</v>
      </c>
    </row>
    <row r="211" spans="1:10" ht="21" customHeight="1" x14ac:dyDescent="0.2">
      <c r="A211" s="560">
        <v>42</v>
      </c>
      <c r="B211" s="561" t="s">
        <v>781</v>
      </c>
      <c r="C211" s="562">
        <v>1112.52</v>
      </c>
      <c r="D211" s="562">
        <v>1112.52</v>
      </c>
      <c r="E211" s="563" t="s">
        <v>39</v>
      </c>
      <c r="F211" s="564" t="s">
        <v>401</v>
      </c>
      <c r="G211" s="565" t="s">
        <v>401</v>
      </c>
      <c r="H211" s="563" t="s">
        <v>153</v>
      </c>
      <c r="I211" s="566" t="s">
        <v>280</v>
      </c>
      <c r="J211" s="567"/>
    </row>
    <row r="212" spans="1:10" ht="21" customHeight="1" x14ac:dyDescent="0.2">
      <c r="A212" s="560"/>
      <c r="B212" s="568"/>
      <c r="C212" s="562"/>
      <c r="D212" s="562"/>
      <c r="E212" s="563"/>
      <c r="F212" s="569"/>
      <c r="G212" s="565"/>
      <c r="H212" s="563" t="s">
        <v>154</v>
      </c>
      <c r="I212" s="570" t="s">
        <v>415</v>
      </c>
    </row>
    <row r="213" spans="1:10" ht="21" customHeight="1" x14ac:dyDescent="0.2">
      <c r="A213" s="560"/>
      <c r="B213" s="568"/>
      <c r="C213" s="562"/>
      <c r="D213" s="562"/>
      <c r="E213" s="563"/>
      <c r="F213" s="569"/>
      <c r="G213" s="565"/>
      <c r="H213" s="563" t="s">
        <v>155</v>
      </c>
      <c r="I213" s="570" t="s">
        <v>224</v>
      </c>
    </row>
    <row r="214" spans="1:10" ht="21" customHeight="1" x14ac:dyDescent="0.2">
      <c r="A214" s="560"/>
      <c r="B214" s="568"/>
      <c r="C214" s="562"/>
      <c r="D214" s="562"/>
      <c r="E214" s="563"/>
      <c r="F214" s="571" t="s">
        <v>41</v>
      </c>
      <c r="G214" s="571" t="s">
        <v>9</v>
      </c>
      <c r="H214" s="563" t="s">
        <v>82</v>
      </c>
      <c r="I214" s="572" t="s">
        <v>156</v>
      </c>
    </row>
    <row r="215" spans="1:10" ht="21" customHeight="1" x14ac:dyDescent="0.2">
      <c r="A215" s="560"/>
      <c r="B215" s="568"/>
      <c r="C215" s="562"/>
      <c r="D215" s="562"/>
      <c r="E215" s="563"/>
      <c r="F215" s="573">
        <v>1112.52</v>
      </c>
      <c r="G215" s="573">
        <v>1112.52</v>
      </c>
      <c r="H215" s="563"/>
      <c r="I215" s="575">
        <v>243825</v>
      </c>
    </row>
    <row r="216" spans="1:10" ht="21" customHeight="1" x14ac:dyDescent="0.2">
      <c r="A216" s="560">
        <v>43</v>
      </c>
      <c r="B216" s="561" t="s">
        <v>781</v>
      </c>
      <c r="C216" s="562">
        <v>1112.52</v>
      </c>
      <c r="D216" s="562">
        <v>1112.52</v>
      </c>
      <c r="E216" s="563" t="s">
        <v>39</v>
      </c>
      <c r="F216" s="564" t="s">
        <v>401</v>
      </c>
      <c r="G216" s="565" t="s">
        <v>401</v>
      </c>
      <c r="H216" s="563" t="s">
        <v>153</v>
      </c>
      <c r="I216" s="566" t="s">
        <v>280</v>
      </c>
    </row>
    <row r="217" spans="1:10" ht="21" customHeight="1" x14ac:dyDescent="0.2">
      <c r="A217" s="560"/>
      <c r="B217" s="568"/>
      <c r="C217" s="562"/>
      <c r="D217" s="562"/>
      <c r="E217" s="563"/>
      <c r="F217" s="569"/>
      <c r="G217" s="565"/>
      <c r="H217" s="563" t="s">
        <v>154</v>
      </c>
      <c r="I217" s="570" t="s">
        <v>415</v>
      </c>
    </row>
    <row r="218" spans="1:10" ht="21" customHeight="1" x14ac:dyDescent="0.2">
      <c r="A218" s="560"/>
      <c r="B218" s="568"/>
      <c r="C218" s="562"/>
      <c r="D218" s="562"/>
      <c r="E218" s="563"/>
      <c r="F218" s="569"/>
      <c r="G218" s="565"/>
      <c r="H218" s="563" t="s">
        <v>155</v>
      </c>
      <c r="I218" s="570" t="s">
        <v>224</v>
      </c>
    </row>
    <row r="219" spans="1:10" ht="21" customHeight="1" x14ac:dyDescent="0.2">
      <c r="A219" s="560"/>
      <c r="B219" s="568"/>
      <c r="C219" s="562"/>
      <c r="D219" s="562"/>
      <c r="E219" s="563"/>
      <c r="F219" s="571" t="s">
        <v>41</v>
      </c>
      <c r="G219" s="571" t="s">
        <v>9</v>
      </c>
      <c r="H219" s="563" t="s">
        <v>82</v>
      </c>
      <c r="I219" s="572" t="s">
        <v>156</v>
      </c>
    </row>
    <row r="220" spans="1:10" ht="21" customHeight="1" x14ac:dyDescent="0.2">
      <c r="A220" s="560"/>
      <c r="B220" s="568"/>
      <c r="C220" s="562"/>
      <c r="D220" s="562"/>
      <c r="E220" s="563"/>
      <c r="F220" s="573">
        <v>1112.52</v>
      </c>
      <c r="G220" s="573">
        <v>1112.52</v>
      </c>
      <c r="H220" s="563"/>
      <c r="I220" s="575">
        <v>243825</v>
      </c>
    </row>
    <row r="221" spans="1:10" ht="21" customHeight="1" x14ac:dyDescent="0.2">
      <c r="A221" s="560">
        <v>44</v>
      </c>
      <c r="B221" s="561" t="s">
        <v>781</v>
      </c>
      <c r="C221" s="562">
        <v>2127.0700000000002</v>
      </c>
      <c r="D221" s="562">
        <v>2127.0700000000002</v>
      </c>
      <c r="E221" s="563" t="s">
        <v>39</v>
      </c>
      <c r="F221" s="564" t="s">
        <v>401</v>
      </c>
      <c r="G221" s="565" t="s">
        <v>401</v>
      </c>
      <c r="H221" s="563" t="s">
        <v>153</v>
      </c>
      <c r="I221" s="566" t="s">
        <v>280</v>
      </c>
    </row>
    <row r="222" spans="1:10" ht="21" customHeight="1" x14ac:dyDescent="0.2">
      <c r="A222" s="560"/>
      <c r="B222" s="568"/>
      <c r="C222" s="562"/>
      <c r="D222" s="562"/>
      <c r="E222" s="563"/>
      <c r="F222" s="569"/>
      <c r="G222" s="565"/>
      <c r="H222" s="563" t="s">
        <v>154</v>
      </c>
      <c r="I222" s="570" t="s">
        <v>415</v>
      </c>
    </row>
    <row r="223" spans="1:10" ht="21" customHeight="1" x14ac:dyDescent="0.2">
      <c r="A223" s="560"/>
      <c r="B223" s="568"/>
      <c r="C223" s="562"/>
      <c r="D223" s="562"/>
      <c r="E223" s="563"/>
      <c r="F223" s="569"/>
      <c r="G223" s="565"/>
      <c r="H223" s="563" t="s">
        <v>155</v>
      </c>
      <c r="I223" s="570" t="s">
        <v>224</v>
      </c>
    </row>
    <row r="224" spans="1:10" ht="21" customHeight="1" x14ac:dyDescent="0.2">
      <c r="A224" s="560"/>
      <c r="B224" s="568"/>
      <c r="C224" s="562"/>
      <c r="D224" s="562"/>
      <c r="E224" s="563"/>
      <c r="F224" s="571" t="s">
        <v>41</v>
      </c>
      <c r="G224" s="571" t="s">
        <v>9</v>
      </c>
      <c r="H224" s="563" t="s">
        <v>82</v>
      </c>
      <c r="I224" s="572" t="s">
        <v>156</v>
      </c>
    </row>
    <row r="225" spans="1:10" ht="21" customHeight="1" x14ac:dyDescent="0.2">
      <c r="A225" s="560"/>
      <c r="B225" s="568"/>
      <c r="C225" s="562"/>
      <c r="D225" s="562"/>
      <c r="E225" s="563"/>
      <c r="F225" s="573">
        <v>2127.0700000000002</v>
      </c>
      <c r="G225" s="573">
        <v>2127.0700000000002</v>
      </c>
      <c r="H225" s="563"/>
      <c r="I225" s="575">
        <v>243830</v>
      </c>
    </row>
    <row r="226" spans="1:10" ht="21" hidden="1" customHeight="1" x14ac:dyDescent="0.2">
      <c r="A226" s="808">
        <v>60</v>
      </c>
      <c r="B226" s="576"/>
      <c r="C226" s="577"/>
      <c r="D226" s="577">
        <v>0</v>
      </c>
      <c r="E226" s="578" t="s">
        <v>39</v>
      </c>
      <c r="F226" s="577" t="s">
        <v>624</v>
      </c>
      <c r="G226" s="577" t="s">
        <v>624</v>
      </c>
      <c r="H226" s="578" t="s">
        <v>153</v>
      </c>
      <c r="I226" s="579" t="s">
        <v>280</v>
      </c>
      <c r="J226" s="567"/>
    </row>
    <row r="227" spans="1:10" ht="21" hidden="1" customHeight="1" x14ac:dyDescent="0.2">
      <c r="A227" s="809"/>
      <c r="B227" s="580"/>
      <c r="C227" s="581"/>
      <c r="D227" s="581"/>
      <c r="E227" s="582"/>
      <c r="F227" s="583"/>
      <c r="G227" s="583"/>
      <c r="H227" s="582" t="s">
        <v>154</v>
      </c>
      <c r="I227" s="584" t="s">
        <v>163</v>
      </c>
    </row>
    <row r="228" spans="1:10" ht="21" hidden="1" customHeight="1" x14ac:dyDescent="0.2">
      <c r="A228" s="809"/>
      <c r="B228" s="580"/>
      <c r="C228" s="581"/>
      <c r="D228" s="581"/>
      <c r="E228" s="582"/>
      <c r="F228" s="583"/>
      <c r="G228" s="583"/>
      <c r="H228" s="582" t="s">
        <v>155</v>
      </c>
      <c r="I228" s="585"/>
    </row>
    <row r="229" spans="1:10" ht="21" hidden="1" customHeight="1" x14ac:dyDescent="0.2">
      <c r="A229" s="809"/>
      <c r="B229" s="580"/>
      <c r="C229" s="581"/>
      <c r="D229" s="581"/>
      <c r="E229" s="582"/>
      <c r="F229" s="586" t="s">
        <v>41</v>
      </c>
      <c r="G229" s="586" t="s">
        <v>9</v>
      </c>
      <c r="H229" s="582" t="s">
        <v>82</v>
      </c>
      <c r="I229" s="587" t="s">
        <v>156</v>
      </c>
    </row>
    <row r="230" spans="1:10" ht="21" hidden="1" customHeight="1" x14ac:dyDescent="0.2">
      <c r="A230" s="810"/>
      <c r="B230" s="588"/>
      <c r="C230" s="589"/>
      <c r="D230" s="589"/>
      <c r="E230" s="590"/>
      <c r="F230" s="591">
        <v>0</v>
      </c>
      <c r="G230" s="591">
        <v>0</v>
      </c>
      <c r="H230" s="590"/>
      <c r="I230" s="592" t="s">
        <v>282</v>
      </c>
    </row>
    <row r="231" spans="1:10" ht="21" hidden="1" customHeight="1" x14ac:dyDescent="0.2">
      <c r="A231" s="808">
        <v>61</v>
      </c>
      <c r="B231" s="576"/>
      <c r="C231" s="577"/>
      <c r="D231" s="577">
        <v>0</v>
      </c>
      <c r="E231" s="578" t="s">
        <v>39</v>
      </c>
      <c r="F231" s="577" t="s">
        <v>624</v>
      </c>
      <c r="G231" s="577" t="s">
        <v>624</v>
      </c>
      <c r="H231" s="578" t="s">
        <v>153</v>
      </c>
      <c r="I231" s="579" t="s">
        <v>280</v>
      </c>
      <c r="J231" s="567"/>
    </row>
    <row r="232" spans="1:10" ht="21" hidden="1" customHeight="1" x14ac:dyDescent="0.2">
      <c r="A232" s="809"/>
      <c r="B232" s="580"/>
      <c r="C232" s="581"/>
      <c r="D232" s="581"/>
      <c r="E232" s="582"/>
      <c r="F232" s="583"/>
      <c r="G232" s="583"/>
      <c r="H232" s="582" t="s">
        <v>154</v>
      </c>
      <c r="I232" s="584" t="s">
        <v>163</v>
      </c>
    </row>
    <row r="233" spans="1:10" ht="21" hidden="1" customHeight="1" x14ac:dyDescent="0.2">
      <c r="A233" s="809"/>
      <c r="B233" s="580"/>
      <c r="C233" s="581"/>
      <c r="D233" s="581"/>
      <c r="E233" s="582"/>
      <c r="F233" s="583"/>
      <c r="G233" s="583"/>
      <c r="H233" s="582" t="s">
        <v>155</v>
      </c>
      <c r="I233" s="585"/>
    </row>
    <row r="234" spans="1:10" ht="21" hidden="1" customHeight="1" x14ac:dyDescent="0.2">
      <c r="A234" s="809"/>
      <c r="B234" s="580"/>
      <c r="C234" s="581"/>
      <c r="D234" s="581"/>
      <c r="E234" s="582"/>
      <c r="F234" s="586" t="s">
        <v>41</v>
      </c>
      <c r="G234" s="586" t="s">
        <v>9</v>
      </c>
      <c r="H234" s="582" t="s">
        <v>82</v>
      </c>
      <c r="I234" s="587" t="s">
        <v>156</v>
      </c>
    </row>
    <row r="235" spans="1:10" ht="21" hidden="1" customHeight="1" x14ac:dyDescent="0.2">
      <c r="A235" s="810"/>
      <c r="B235" s="588"/>
      <c r="C235" s="589"/>
      <c r="D235" s="589"/>
      <c r="E235" s="590"/>
      <c r="F235" s="591">
        <v>0</v>
      </c>
      <c r="G235" s="591">
        <v>0</v>
      </c>
      <c r="H235" s="590"/>
      <c r="I235" s="592" t="s">
        <v>282</v>
      </c>
    </row>
    <row r="236" spans="1:10" ht="21" hidden="1" customHeight="1" x14ac:dyDescent="0.2">
      <c r="A236" s="808">
        <v>62</v>
      </c>
      <c r="B236" s="576"/>
      <c r="C236" s="577"/>
      <c r="D236" s="577">
        <v>0</v>
      </c>
      <c r="E236" s="578" t="s">
        <v>39</v>
      </c>
      <c r="F236" s="577" t="s">
        <v>283</v>
      </c>
      <c r="G236" s="577" t="s">
        <v>283</v>
      </c>
      <c r="H236" s="578" t="s">
        <v>153</v>
      </c>
      <c r="I236" s="579" t="s">
        <v>280</v>
      </c>
    </row>
    <row r="237" spans="1:10" ht="21" hidden="1" customHeight="1" x14ac:dyDescent="0.2">
      <c r="A237" s="809"/>
      <c r="B237" s="580"/>
      <c r="C237" s="581"/>
      <c r="D237" s="581"/>
      <c r="E237" s="582"/>
      <c r="F237" s="583"/>
      <c r="G237" s="583"/>
      <c r="H237" s="582" t="s">
        <v>154</v>
      </c>
      <c r="I237" s="584" t="s">
        <v>163</v>
      </c>
    </row>
    <row r="238" spans="1:10" ht="21" hidden="1" customHeight="1" x14ac:dyDescent="0.2">
      <c r="A238" s="809"/>
      <c r="B238" s="580"/>
      <c r="C238" s="581"/>
      <c r="D238" s="581"/>
      <c r="E238" s="582"/>
      <c r="F238" s="583"/>
      <c r="G238" s="583"/>
      <c r="H238" s="582" t="s">
        <v>155</v>
      </c>
      <c r="I238" s="585"/>
    </row>
    <row r="239" spans="1:10" ht="21" hidden="1" customHeight="1" x14ac:dyDescent="0.2">
      <c r="A239" s="809"/>
      <c r="B239" s="580"/>
      <c r="C239" s="581"/>
      <c r="D239" s="581"/>
      <c r="E239" s="582"/>
      <c r="F239" s="586" t="s">
        <v>41</v>
      </c>
      <c r="G239" s="586" t="s">
        <v>9</v>
      </c>
      <c r="H239" s="582" t="s">
        <v>82</v>
      </c>
      <c r="I239" s="587" t="s">
        <v>156</v>
      </c>
    </row>
    <row r="240" spans="1:10" ht="21" hidden="1" customHeight="1" x14ac:dyDescent="0.2">
      <c r="A240" s="810"/>
      <c r="B240" s="588"/>
      <c r="C240" s="589"/>
      <c r="D240" s="589"/>
      <c r="E240" s="590"/>
      <c r="F240" s="591">
        <v>0</v>
      </c>
      <c r="G240" s="591">
        <v>0</v>
      </c>
      <c r="H240" s="590"/>
      <c r="I240" s="592" t="s">
        <v>282</v>
      </c>
    </row>
    <row r="241" hidden="1" x14ac:dyDescent="0.2"/>
  </sheetData>
  <mergeCells count="6">
    <mergeCell ref="A226:A230"/>
    <mergeCell ref="A231:A235"/>
    <mergeCell ref="A236:A240"/>
    <mergeCell ref="A2:I2"/>
    <mergeCell ref="A3:I3"/>
    <mergeCell ref="I17:I18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CC"/>
  </sheetPr>
  <dimension ref="A1:J11"/>
  <sheetViews>
    <sheetView view="pageBreakPreview" zoomScale="60" zoomScaleNormal="100" workbookViewId="0">
      <selection sqref="A1:XFD1048576"/>
    </sheetView>
  </sheetViews>
  <sheetFormatPr defaultColWidth="9" defaultRowHeight="20.25" x14ac:dyDescent="0.3"/>
  <cols>
    <col min="1" max="1" width="6.25" style="325" customWidth="1"/>
    <col min="2" max="2" width="17.875" style="325" customWidth="1"/>
    <col min="3" max="3" width="13.375" style="317" customWidth="1"/>
    <col min="4" max="4" width="14" style="317" customWidth="1"/>
    <col min="5" max="5" width="10.75" style="317" customWidth="1"/>
    <col min="6" max="6" width="31.375" style="317" customWidth="1"/>
    <col min="7" max="7" width="32.25" style="317" customWidth="1"/>
    <col min="8" max="8" width="18.875" style="317" customWidth="1"/>
    <col min="9" max="9" width="46" style="317" customWidth="1"/>
    <col min="10" max="10" width="6.75" style="317" customWidth="1"/>
    <col min="11" max="16384" width="9" style="317"/>
  </cols>
  <sheetData>
    <row r="1" spans="1:10" s="106" customFormat="1" ht="26.25" x14ac:dyDescent="0.4">
      <c r="A1" s="311"/>
      <c r="B1" s="595"/>
      <c r="C1" s="595"/>
      <c r="D1" s="596"/>
      <c r="E1" s="597" t="s">
        <v>1212</v>
      </c>
      <c r="F1" s="598"/>
      <c r="G1" s="599" t="str">
        <f>+G3</f>
        <v>กรกฎาคม พ.ศ. 2567</v>
      </c>
      <c r="I1" s="595"/>
      <c r="J1" s="312"/>
    </row>
    <row r="2" spans="1:10" s="106" customFormat="1" ht="20.25" customHeight="1" x14ac:dyDescent="0.4">
      <c r="A2" s="813" t="s">
        <v>14</v>
      </c>
      <c r="B2" s="813"/>
      <c r="C2" s="813"/>
      <c r="D2" s="813"/>
      <c r="E2" s="813"/>
      <c r="F2" s="813"/>
      <c r="G2" s="813"/>
      <c r="H2" s="813"/>
      <c r="I2" s="813"/>
      <c r="J2" s="312"/>
    </row>
    <row r="3" spans="1:10" s="106" customFormat="1" ht="26.25" x14ac:dyDescent="0.4">
      <c r="A3" s="311"/>
      <c r="B3" s="595"/>
      <c r="C3" s="595"/>
      <c r="D3" s="595"/>
      <c r="F3" s="598" t="s">
        <v>1213</v>
      </c>
      <c r="G3" s="598" t="s">
        <v>1214</v>
      </c>
      <c r="H3" s="595"/>
      <c r="I3" s="595"/>
      <c r="J3" s="312"/>
    </row>
    <row r="4" spans="1:10" s="106" customFormat="1" ht="12" customHeight="1" x14ac:dyDescent="0.4">
      <c r="A4" s="312"/>
      <c r="B4" s="312"/>
      <c r="C4" s="312"/>
      <c r="D4" s="312"/>
      <c r="E4" s="312"/>
      <c r="F4" s="312"/>
      <c r="G4" s="312"/>
      <c r="H4" s="312"/>
      <c r="I4" s="312"/>
      <c r="J4" s="312"/>
    </row>
    <row r="5" spans="1:10" ht="40.5" customHeight="1" x14ac:dyDescent="0.3">
      <c r="A5" s="313" t="s">
        <v>0</v>
      </c>
      <c r="B5" s="314" t="s">
        <v>15</v>
      </c>
      <c r="C5" s="315" t="s">
        <v>16</v>
      </c>
      <c r="D5" s="313" t="s">
        <v>2</v>
      </c>
      <c r="E5" s="315" t="s">
        <v>17</v>
      </c>
      <c r="F5" s="315" t="s">
        <v>18</v>
      </c>
      <c r="G5" s="315" t="s">
        <v>19</v>
      </c>
      <c r="H5" s="316" t="s">
        <v>6</v>
      </c>
      <c r="I5" s="315" t="s">
        <v>20</v>
      </c>
      <c r="J5" s="108"/>
    </row>
    <row r="6" spans="1:10" ht="72.75" customHeight="1" x14ac:dyDescent="0.3">
      <c r="A6" s="600">
        <v>1</v>
      </c>
      <c r="B6" s="601" t="s">
        <v>21</v>
      </c>
      <c r="C6" s="602">
        <v>2104.16</v>
      </c>
      <c r="D6" s="602">
        <v>2104.16</v>
      </c>
      <c r="E6" s="319" t="s">
        <v>8</v>
      </c>
      <c r="F6" s="321" t="s">
        <v>1215</v>
      </c>
      <c r="G6" s="321" t="s">
        <v>1216</v>
      </c>
      <c r="H6" s="320" t="s">
        <v>22</v>
      </c>
      <c r="I6" s="603" t="s">
        <v>1217</v>
      </c>
      <c r="J6" s="109"/>
    </row>
    <row r="7" spans="1:10" ht="78" customHeight="1" x14ac:dyDescent="0.3">
      <c r="A7" s="600">
        <v>2</v>
      </c>
      <c r="B7" s="318" t="s">
        <v>1218</v>
      </c>
      <c r="C7" s="604">
        <v>758</v>
      </c>
      <c r="D7" s="604">
        <v>758</v>
      </c>
      <c r="E7" s="319" t="s">
        <v>8</v>
      </c>
      <c r="F7" s="318" t="s">
        <v>1219</v>
      </c>
      <c r="G7" s="318" t="s">
        <v>1220</v>
      </c>
      <c r="H7" s="320" t="s">
        <v>22</v>
      </c>
      <c r="I7" s="603" t="s">
        <v>1221</v>
      </c>
      <c r="J7" s="110"/>
    </row>
    <row r="8" spans="1:10" ht="72.75" customHeight="1" x14ac:dyDescent="0.3">
      <c r="A8" s="600">
        <v>3</v>
      </c>
      <c r="B8" s="601" t="s">
        <v>1222</v>
      </c>
      <c r="C8" s="605">
        <v>2170</v>
      </c>
      <c r="D8" s="605">
        <v>2170</v>
      </c>
      <c r="E8" s="319" t="s">
        <v>8</v>
      </c>
      <c r="F8" s="321" t="s">
        <v>1223</v>
      </c>
      <c r="G8" s="321" t="s">
        <v>1224</v>
      </c>
      <c r="H8" s="320" t="s">
        <v>22</v>
      </c>
      <c r="I8" s="603" t="s">
        <v>1225</v>
      </c>
    </row>
    <row r="9" spans="1:10" ht="36" customHeight="1" x14ac:dyDescent="0.3">
      <c r="A9" s="600">
        <v>4</v>
      </c>
      <c r="B9" s="318" t="s">
        <v>1226</v>
      </c>
      <c r="C9" s="604">
        <v>650</v>
      </c>
      <c r="D9" s="604">
        <v>650</v>
      </c>
      <c r="E9" s="319" t="s">
        <v>8</v>
      </c>
      <c r="F9" s="318" t="s">
        <v>722</v>
      </c>
      <c r="G9" s="318" t="s">
        <v>723</v>
      </c>
      <c r="H9" s="320" t="s">
        <v>22</v>
      </c>
      <c r="I9" s="603" t="s">
        <v>1227</v>
      </c>
      <c r="J9" s="110"/>
    </row>
    <row r="10" spans="1:10" s="6" customFormat="1" x14ac:dyDescent="0.3">
      <c r="A10" s="814" t="s">
        <v>23</v>
      </c>
      <c r="B10" s="815"/>
      <c r="C10" s="606">
        <f>SUM(C6:C9)</f>
        <v>5682.16</v>
      </c>
      <c r="D10" s="606">
        <f>SUM(D6:D9)</f>
        <v>5682.16</v>
      </c>
      <c r="E10" s="322" t="s">
        <v>24</v>
      </c>
      <c r="F10" s="323" t="s">
        <v>24</v>
      </c>
      <c r="G10" s="323" t="s">
        <v>24</v>
      </c>
      <c r="H10" s="324" t="s">
        <v>24</v>
      </c>
      <c r="I10" s="324" t="s">
        <v>24</v>
      </c>
      <c r="J10" s="111"/>
    </row>
    <row r="11" spans="1:10" s="325" customFormat="1" x14ac:dyDescent="0.3">
      <c r="C11" s="317"/>
      <c r="D11" s="317"/>
      <c r="E11" s="317"/>
      <c r="F11" s="317"/>
      <c r="G11" s="317"/>
      <c r="H11" s="317"/>
      <c r="I11" s="317"/>
      <c r="J11" s="317"/>
    </row>
  </sheetData>
  <mergeCells count="2">
    <mergeCell ref="A2:I2"/>
    <mergeCell ref="A10:B10"/>
  </mergeCells>
  <pageMargins left="0.7" right="0.7" top="0.75" bottom="0.75" header="0.3" footer="0.3"/>
  <pageSetup paperSize="9" scale="61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25EF3-A927-4EA8-A38A-00FCE401951D}">
  <sheetPr>
    <tabColor rgb="FFFF66CC"/>
  </sheetPr>
  <dimension ref="A1:I27"/>
  <sheetViews>
    <sheetView view="pageBreakPreview" zoomScale="60" zoomScaleNormal="100" workbookViewId="0">
      <selection sqref="A1:XFD1048576"/>
    </sheetView>
  </sheetViews>
  <sheetFormatPr defaultRowHeight="14.25" x14ac:dyDescent="0.2"/>
  <cols>
    <col min="1" max="1" width="9" style="422" customWidth="1"/>
    <col min="2" max="2" width="28.375" style="422" customWidth="1"/>
    <col min="3" max="3" width="15.25" style="422" customWidth="1"/>
    <col min="4" max="4" width="15" style="422" customWidth="1"/>
    <col min="5" max="5" width="12.875" style="422" customWidth="1"/>
    <col min="6" max="6" width="30.875" style="422" customWidth="1"/>
    <col min="7" max="7" width="30.375" style="422" customWidth="1"/>
    <col min="8" max="8" width="20" style="422" customWidth="1"/>
    <col min="9" max="9" width="34.75" style="422" customWidth="1"/>
    <col min="10" max="16384" width="9" style="422"/>
  </cols>
  <sheetData>
    <row r="1" spans="1:9" ht="20.25" customHeight="1" x14ac:dyDescent="0.2"/>
    <row r="2" spans="1:9" ht="27.75" x14ac:dyDescent="0.4">
      <c r="A2" s="816" t="s">
        <v>496</v>
      </c>
      <c r="B2" s="816"/>
      <c r="C2" s="816"/>
      <c r="D2" s="816"/>
      <c r="E2" s="816"/>
      <c r="F2" s="816"/>
      <c r="G2" s="816"/>
      <c r="H2" s="816"/>
      <c r="I2" s="816"/>
    </row>
    <row r="3" spans="1:9" ht="27.75" x14ac:dyDescent="0.4">
      <c r="A3" s="816" t="s">
        <v>208</v>
      </c>
      <c r="B3" s="816"/>
      <c r="C3" s="816"/>
      <c r="D3" s="816"/>
      <c r="E3" s="816"/>
      <c r="F3" s="816"/>
      <c r="G3" s="816"/>
      <c r="H3" s="816"/>
      <c r="I3" s="816"/>
    </row>
    <row r="4" spans="1:9" ht="27.75" x14ac:dyDescent="0.2">
      <c r="A4" s="817" t="s">
        <v>1165</v>
      </c>
      <c r="B4" s="817"/>
      <c r="C4" s="817"/>
      <c r="D4" s="817"/>
      <c r="E4" s="817"/>
      <c r="F4" s="817"/>
      <c r="G4" s="817"/>
      <c r="H4" s="817"/>
      <c r="I4" s="817"/>
    </row>
    <row r="5" spans="1:9" ht="14.25" customHeight="1" x14ac:dyDescent="0.2">
      <c r="A5" s="53"/>
      <c r="B5" s="53"/>
      <c r="C5" s="53"/>
      <c r="D5" s="53"/>
      <c r="E5" s="53"/>
      <c r="F5" s="54"/>
      <c r="G5" s="54"/>
      <c r="H5" s="53"/>
      <c r="I5" s="53"/>
    </row>
    <row r="6" spans="1:9" ht="46.5" x14ac:dyDescent="0.2">
      <c r="A6" s="17" t="s">
        <v>0</v>
      </c>
      <c r="B6" s="94" t="s">
        <v>15</v>
      </c>
      <c r="C6" s="18" t="s">
        <v>16</v>
      </c>
      <c r="D6" s="17" t="s">
        <v>2</v>
      </c>
      <c r="E6" s="18" t="s">
        <v>17</v>
      </c>
      <c r="F6" s="18" t="s">
        <v>4</v>
      </c>
      <c r="G6" s="18" t="s">
        <v>25</v>
      </c>
      <c r="H6" s="18" t="s">
        <v>6</v>
      </c>
      <c r="I6" s="18" t="s">
        <v>26</v>
      </c>
    </row>
    <row r="7" spans="1:9" s="344" customFormat="1" ht="60.75" customHeight="1" x14ac:dyDescent="0.2">
      <c r="A7" s="57" t="s">
        <v>295</v>
      </c>
      <c r="B7" s="55" t="s">
        <v>1166</v>
      </c>
      <c r="C7" s="56">
        <v>1500</v>
      </c>
      <c r="D7" s="56">
        <f t="shared" ref="D7:D22" si="0">+C7</f>
        <v>1500</v>
      </c>
      <c r="E7" s="57" t="s">
        <v>8</v>
      </c>
      <c r="F7" s="55" t="s">
        <v>1167</v>
      </c>
      <c r="G7" s="55" t="s">
        <v>1168</v>
      </c>
      <c r="H7" s="55" t="s">
        <v>22</v>
      </c>
      <c r="I7" s="52" t="s">
        <v>1169</v>
      </c>
    </row>
    <row r="8" spans="1:9" s="344" customFormat="1" ht="62.25" customHeight="1" x14ac:dyDescent="0.2">
      <c r="A8" s="57" t="s">
        <v>296</v>
      </c>
      <c r="B8" s="55" t="s">
        <v>214</v>
      </c>
      <c r="C8" s="56">
        <v>1500</v>
      </c>
      <c r="D8" s="56">
        <f t="shared" si="0"/>
        <v>1500</v>
      </c>
      <c r="E8" s="57" t="s">
        <v>8</v>
      </c>
      <c r="F8" s="55" t="s">
        <v>245</v>
      </c>
      <c r="G8" s="55" t="s">
        <v>246</v>
      </c>
      <c r="H8" s="55" t="s">
        <v>22</v>
      </c>
      <c r="I8" s="58" t="s">
        <v>1170</v>
      </c>
    </row>
    <row r="9" spans="1:9" s="344" customFormat="1" ht="62.25" customHeight="1" x14ac:dyDescent="0.2">
      <c r="A9" s="57" t="s">
        <v>297</v>
      </c>
      <c r="B9" s="55" t="s">
        <v>329</v>
      </c>
      <c r="C9" s="56">
        <v>2000</v>
      </c>
      <c r="D9" s="56">
        <f t="shared" si="0"/>
        <v>2000</v>
      </c>
      <c r="E9" s="57" t="s">
        <v>8</v>
      </c>
      <c r="F9" s="55" t="s">
        <v>500</v>
      </c>
      <c r="G9" s="55" t="s">
        <v>501</v>
      </c>
      <c r="H9" s="55" t="s">
        <v>22</v>
      </c>
      <c r="I9" s="58" t="s">
        <v>1171</v>
      </c>
    </row>
    <row r="10" spans="1:9" s="344" customFormat="1" ht="62.25" customHeight="1" x14ac:dyDescent="0.2">
      <c r="A10" s="57" t="s">
        <v>255</v>
      </c>
      <c r="B10" s="55" t="s">
        <v>43</v>
      </c>
      <c r="C10" s="56">
        <v>210</v>
      </c>
      <c r="D10" s="56">
        <v>210</v>
      </c>
      <c r="E10" s="57" t="s">
        <v>8</v>
      </c>
      <c r="F10" s="55" t="s">
        <v>1172</v>
      </c>
      <c r="G10" s="55" t="s">
        <v>1173</v>
      </c>
      <c r="H10" s="55" t="s">
        <v>22</v>
      </c>
      <c r="I10" s="58" t="s">
        <v>1174</v>
      </c>
    </row>
    <row r="11" spans="1:9" s="344" customFormat="1" ht="60.75" x14ac:dyDescent="0.2">
      <c r="A11" s="57" t="s">
        <v>298</v>
      </c>
      <c r="B11" s="55" t="s">
        <v>1175</v>
      </c>
      <c r="C11" s="56">
        <v>4995</v>
      </c>
      <c r="D11" s="56">
        <v>4995</v>
      </c>
      <c r="E11" s="57" t="s">
        <v>8</v>
      </c>
      <c r="F11" s="55" t="s">
        <v>1176</v>
      </c>
      <c r="G11" s="55" t="s">
        <v>1177</v>
      </c>
      <c r="H11" s="55" t="s">
        <v>22</v>
      </c>
      <c r="I11" s="58" t="s">
        <v>1178</v>
      </c>
    </row>
    <row r="12" spans="1:9" s="344" customFormat="1" ht="60.75" x14ac:dyDescent="0.2">
      <c r="A12" s="57" t="s">
        <v>299</v>
      </c>
      <c r="B12" s="55" t="s">
        <v>214</v>
      </c>
      <c r="C12" s="56">
        <v>1500</v>
      </c>
      <c r="D12" s="56">
        <f t="shared" si="0"/>
        <v>1500</v>
      </c>
      <c r="E12" s="57" t="s">
        <v>8</v>
      </c>
      <c r="F12" s="55" t="s">
        <v>245</v>
      </c>
      <c r="G12" s="55" t="s">
        <v>246</v>
      </c>
      <c r="H12" s="55" t="s">
        <v>22</v>
      </c>
      <c r="I12" s="58" t="s">
        <v>1179</v>
      </c>
    </row>
    <row r="13" spans="1:9" s="95" customFormat="1" ht="60.75" x14ac:dyDescent="0.2">
      <c r="A13" s="57" t="s">
        <v>300</v>
      </c>
      <c r="B13" s="55" t="s">
        <v>214</v>
      </c>
      <c r="C13" s="56">
        <v>2000</v>
      </c>
      <c r="D13" s="56">
        <f t="shared" si="0"/>
        <v>2000</v>
      </c>
      <c r="E13" s="57" t="s">
        <v>8</v>
      </c>
      <c r="F13" s="55" t="s">
        <v>1180</v>
      </c>
      <c r="G13" s="55" t="s">
        <v>1181</v>
      </c>
      <c r="H13" s="55" t="s">
        <v>22</v>
      </c>
      <c r="I13" s="52" t="s">
        <v>1182</v>
      </c>
    </row>
    <row r="14" spans="1:9" ht="60.75" x14ac:dyDescent="0.2">
      <c r="A14" s="57" t="s">
        <v>499</v>
      </c>
      <c r="B14" s="55" t="s">
        <v>43</v>
      </c>
      <c r="C14" s="56">
        <v>1343</v>
      </c>
      <c r="D14" s="56">
        <f t="shared" si="0"/>
        <v>1343</v>
      </c>
      <c r="E14" s="57" t="s">
        <v>8</v>
      </c>
      <c r="F14" s="55" t="s">
        <v>1183</v>
      </c>
      <c r="G14" s="55" t="s">
        <v>1184</v>
      </c>
      <c r="H14" s="55" t="s">
        <v>22</v>
      </c>
      <c r="I14" s="52" t="s">
        <v>1185</v>
      </c>
    </row>
    <row r="15" spans="1:9" s="120" customFormat="1" ht="60.75" customHeight="1" x14ac:dyDescent="0.2">
      <c r="A15" s="57" t="s">
        <v>256</v>
      </c>
      <c r="B15" s="55" t="s">
        <v>1186</v>
      </c>
      <c r="C15" s="56">
        <v>666</v>
      </c>
      <c r="D15" s="56">
        <f>+C15</f>
        <v>666</v>
      </c>
      <c r="E15" s="57" t="s">
        <v>8</v>
      </c>
      <c r="F15" s="55" t="s">
        <v>1187</v>
      </c>
      <c r="G15" s="55" t="s">
        <v>1188</v>
      </c>
      <c r="H15" s="55" t="s">
        <v>22</v>
      </c>
      <c r="I15" s="52" t="s">
        <v>1189</v>
      </c>
    </row>
    <row r="16" spans="1:9" ht="60.75" x14ac:dyDescent="0.2">
      <c r="A16" s="57" t="s">
        <v>301</v>
      </c>
      <c r="B16" s="55" t="s">
        <v>329</v>
      </c>
      <c r="C16" s="56">
        <v>2000</v>
      </c>
      <c r="D16" s="56">
        <f t="shared" si="0"/>
        <v>2000</v>
      </c>
      <c r="E16" s="57" t="s">
        <v>8</v>
      </c>
      <c r="F16" s="55" t="s">
        <v>1190</v>
      </c>
      <c r="G16" s="55" t="s">
        <v>1191</v>
      </c>
      <c r="H16" s="55" t="s">
        <v>22</v>
      </c>
      <c r="I16" s="52" t="s">
        <v>1192</v>
      </c>
    </row>
    <row r="17" spans="1:9" s="344" customFormat="1" ht="35.25" customHeight="1" x14ac:dyDescent="0.2">
      <c r="A17" s="57" t="s">
        <v>1193</v>
      </c>
      <c r="B17" s="55" t="s">
        <v>214</v>
      </c>
      <c r="C17" s="56">
        <v>1500</v>
      </c>
      <c r="D17" s="56">
        <f t="shared" si="0"/>
        <v>1500</v>
      </c>
      <c r="E17" s="57" t="s">
        <v>8</v>
      </c>
      <c r="F17" s="55" t="s">
        <v>1167</v>
      </c>
      <c r="G17" s="55" t="s">
        <v>1168</v>
      </c>
      <c r="H17" s="55" t="s">
        <v>22</v>
      </c>
      <c r="I17" s="52" t="s">
        <v>1194</v>
      </c>
    </row>
    <row r="18" spans="1:9" s="344" customFormat="1" ht="60.75" customHeight="1" x14ac:dyDescent="0.2">
      <c r="A18" s="57" t="s">
        <v>1195</v>
      </c>
      <c r="B18" s="55" t="s">
        <v>1166</v>
      </c>
      <c r="C18" s="56">
        <v>2000</v>
      </c>
      <c r="D18" s="56">
        <f t="shared" si="0"/>
        <v>2000</v>
      </c>
      <c r="E18" s="57" t="s">
        <v>8</v>
      </c>
      <c r="F18" s="55" t="s">
        <v>1180</v>
      </c>
      <c r="G18" s="55" t="s">
        <v>1181</v>
      </c>
      <c r="H18" s="55" t="s">
        <v>22</v>
      </c>
      <c r="I18" s="52" t="s">
        <v>1196</v>
      </c>
    </row>
    <row r="19" spans="1:9" s="344" customFormat="1" ht="60.75" customHeight="1" x14ac:dyDescent="0.2">
      <c r="A19" s="57" t="s">
        <v>1197</v>
      </c>
      <c r="B19" s="55" t="s">
        <v>43</v>
      </c>
      <c r="C19" s="56">
        <v>107</v>
      </c>
      <c r="D19" s="56">
        <f t="shared" si="0"/>
        <v>107</v>
      </c>
      <c r="E19" s="57" t="s">
        <v>8</v>
      </c>
      <c r="F19" s="55" t="s">
        <v>1198</v>
      </c>
      <c r="G19" s="55" t="s">
        <v>1199</v>
      </c>
      <c r="H19" s="55" t="s">
        <v>22</v>
      </c>
      <c r="I19" s="58" t="s">
        <v>1200</v>
      </c>
    </row>
    <row r="20" spans="1:9" s="344" customFormat="1" ht="60.75" customHeight="1" x14ac:dyDescent="0.2">
      <c r="A20" s="57" t="s">
        <v>1201</v>
      </c>
      <c r="B20" s="55" t="s">
        <v>43</v>
      </c>
      <c r="C20" s="56">
        <v>300</v>
      </c>
      <c r="D20" s="56">
        <f t="shared" si="0"/>
        <v>300</v>
      </c>
      <c r="E20" s="57" t="s">
        <v>8</v>
      </c>
      <c r="F20" s="55" t="s">
        <v>1202</v>
      </c>
      <c r="G20" s="55" t="s">
        <v>1203</v>
      </c>
      <c r="H20" s="55" t="s">
        <v>22</v>
      </c>
      <c r="I20" s="58" t="s">
        <v>1204</v>
      </c>
    </row>
    <row r="21" spans="1:9" s="344" customFormat="1" ht="60.75" customHeight="1" x14ac:dyDescent="0.2">
      <c r="A21" s="57" t="s">
        <v>1205</v>
      </c>
      <c r="B21" s="55" t="s">
        <v>43</v>
      </c>
      <c r="C21" s="56">
        <v>2400</v>
      </c>
      <c r="D21" s="56">
        <f t="shared" si="0"/>
        <v>2400</v>
      </c>
      <c r="E21" s="57" t="s">
        <v>8</v>
      </c>
      <c r="F21" s="55" t="s">
        <v>497</v>
      </c>
      <c r="G21" s="55" t="s">
        <v>498</v>
      </c>
      <c r="H21" s="55" t="s">
        <v>22</v>
      </c>
      <c r="I21" s="58" t="s">
        <v>1206</v>
      </c>
    </row>
    <row r="22" spans="1:9" s="344" customFormat="1" ht="60.75" customHeight="1" x14ac:dyDescent="0.2">
      <c r="A22" s="57" t="s">
        <v>1207</v>
      </c>
      <c r="B22" s="594" t="s">
        <v>1208</v>
      </c>
      <c r="C22" s="56">
        <v>2434</v>
      </c>
      <c r="D22" s="56">
        <f t="shared" si="0"/>
        <v>2434</v>
      </c>
      <c r="E22" s="57" t="s">
        <v>8</v>
      </c>
      <c r="F22" s="55" t="s">
        <v>1209</v>
      </c>
      <c r="G22" s="55" t="s">
        <v>1210</v>
      </c>
      <c r="H22" s="55" t="s">
        <v>22</v>
      </c>
      <c r="I22" s="52" t="s">
        <v>1211</v>
      </c>
    </row>
    <row r="23" spans="1:9" ht="20.25" x14ac:dyDescent="0.2">
      <c r="A23" s="818" t="s">
        <v>23</v>
      </c>
      <c r="B23" s="819"/>
      <c r="C23" s="56">
        <f>SUM(C7:C22)</f>
        <v>26455</v>
      </c>
      <c r="D23" s="56">
        <f>SUM(D7:D22)</f>
        <v>26455</v>
      </c>
      <c r="E23" s="57" t="s">
        <v>27</v>
      </c>
      <c r="F23" s="55" t="s">
        <v>27</v>
      </c>
      <c r="G23" s="55" t="s">
        <v>27</v>
      </c>
      <c r="H23" s="55" t="s">
        <v>27</v>
      </c>
      <c r="I23" s="58" t="s">
        <v>27</v>
      </c>
    </row>
    <row r="27" spans="1:9" ht="20.25" x14ac:dyDescent="0.3">
      <c r="F27" s="317"/>
    </row>
  </sheetData>
  <mergeCells count="4">
    <mergeCell ref="A2:I2"/>
    <mergeCell ref="A3:I3"/>
    <mergeCell ref="A4:I4"/>
    <mergeCell ref="A23:B23"/>
  </mergeCells>
  <pageMargins left="0.7" right="0.7" top="0.75" bottom="0.75" header="0.3" footer="0.3"/>
  <pageSetup paperSize="9" scale="55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8B46B-DF43-4D61-8AF9-BA8C618D8776}">
  <sheetPr>
    <tabColor rgb="FFFF66CC"/>
  </sheetPr>
  <dimension ref="A1:I41"/>
  <sheetViews>
    <sheetView view="pageBreakPreview" zoomScale="60" zoomScaleNormal="100" workbookViewId="0">
      <selection sqref="A1:XFD1048576"/>
    </sheetView>
  </sheetViews>
  <sheetFormatPr defaultRowHeight="22.5" x14ac:dyDescent="0.3"/>
  <cols>
    <col min="1" max="1" width="7.375" style="78" bestFit="1" customWidth="1"/>
    <col min="2" max="2" width="24.875" style="80" customWidth="1"/>
    <col min="3" max="4" width="15.125" style="81" customWidth="1"/>
    <col min="5" max="5" width="14" style="78" customWidth="1"/>
    <col min="6" max="6" width="34.5" style="78" customWidth="1"/>
    <col min="7" max="7" width="34.125" style="78" customWidth="1"/>
    <col min="8" max="8" width="23.75" style="78" customWidth="1"/>
    <col min="9" max="9" width="32.875" style="78" customWidth="1"/>
    <col min="10" max="16384" width="9" style="78"/>
  </cols>
  <sheetData>
    <row r="1" spans="1:9" ht="23.25" x14ac:dyDescent="0.35">
      <c r="A1" s="813" t="s">
        <v>1086</v>
      </c>
      <c r="B1" s="813"/>
      <c r="C1" s="813"/>
      <c r="D1" s="813"/>
      <c r="E1" s="813"/>
      <c r="F1" s="813"/>
      <c r="G1" s="813"/>
      <c r="H1" s="813"/>
      <c r="I1" s="813"/>
    </row>
    <row r="2" spans="1:9" ht="23.25" x14ac:dyDescent="0.35">
      <c r="A2" s="813" t="s">
        <v>28</v>
      </c>
      <c r="B2" s="813"/>
      <c r="C2" s="813"/>
      <c r="D2" s="813"/>
      <c r="E2" s="813"/>
      <c r="F2" s="813"/>
      <c r="G2" s="813"/>
      <c r="H2" s="813"/>
      <c r="I2" s="813"/>
    </row>
    <row r="3" spans="1:9" ht="23.25" x14ac:dyDescent="0.3">
      <c r="A3" s="820" t="s">
        <v>1087</v>
      </c>
      <c r="B3" s="820"/>
      <c r="C3" s="820"/>
      <c r="D3" s="820"/>
      <c r="E3" s="820"/>
      <c r="F3" s="820"/>
      <c r="G3" s="820"/>
      <c r="H3" s="820"/>
      <c r="I3" s="458"/>
    </row>
    <row r="4" spans="1:9" ht="14.25" customHeight="1" x14ac:dyDescent="0.3">
      <c r="A4" s="19"/>
      <c r="B4" s="20"/>
      <c r="C4" s="21"/>
      <c r="D4" s="21"/>
      <c r="E4" s="19"/>
      <c r="F4" s="21"/>
      <c r="G4" s="21"/>
      <c r="H4" s="19"/>
      <c r="I4" s="19"/>
    </row>
    <row r="5" spans="1:9" ht="46.5" x14ac:dyDescent="0.3">
      <c r="A5" s="22" t="s">
        <v>0</v>
      </c>
      <c r="B5" s="23" t="s">
        <v>15</v>
      </c>
      <c r="C5" s="18" t="s">
        <v>16</v>
      </c>
      <c r="D5" s="17" t="s">
        <v>2</v>
      </c>
      <c r="E5" s="18" t="s">
        <v>17</v>
      </c>
      <c r="F5" s="18" t="s">
        <v>4</v>
      </c>
      <c r="G5" s="22" t="s">
        <v>25</v>
      </c>
      <c r="H5" s="18" t="s">
        <v>6</v>
      </c>
      <c r="I5" s="24" t="s">
        <v>29</v>
      </c>
    </row>
    <row r="6" spans="1:9" s="79" customFormat="1" ht="83.25" customHeight="1" x14ac:dyDescent="0.3">
      <c r="A6" s="593">
        <f>IF(ISBLANK(B6),
"",ROW()-ROW($A$5))</f>
        <v>1</v>
      </c>
      <c r="B6" s="29" t="s">
        <v>30</v>
      </c>
      <c r="C6" s="26">
        <v>2100</v>
      </c>
      <c r="D6" s="26">
        <f t="shared" ref="D6:D36" si="0">+C6</f>
        <v>2100</v>
      </c>
      <c r="E6" s="27" t="s">
        <v>8</v>
      </c>
      <c r="F6" s="28" t="s">
        <v>1088</v>
      </c>
      <c r="G6" s="28" t="s">
        <v>1089</v>
      </c>
      <c r="H6" s="28" t="s">
        <v>22</v>
      </c>
      <c r="I6" s="29" t="s">
        <v>1090</v>
      </c>
    </row>
    <row r="7" spans="1:9" s="79" customFormat="1" ht="83.25" customHeight="1" x14ac:dyDescent="0.3">
      <c r="A7" s="593">
        <f t="shared" ref="A7:A36" si="1">IF(ISBLANK(B7),
"",ROW()-ROW($A$5))</f>
        <v>2</v>
      </c>
      <c r="B7" s="29" t="s">
        <v>54</v>
      </c>
      <c r="C7" s="26">
        <v>735</v>
      </c>
      <c r="D7" s="26">
        <f t="shared" si="0"/>
        <v>735</v>
      </c>
      <c r="E7" s="27" t="s">
        <v>8</v>
      </c>
      <c r="F7" s="28" t="s">
        <v>1091</v>
      </c>
      <c r="G7" s="28" t="s">
        <v>1092</v>
      </c>
      <c r="H7" s="28" t="s">
        <v>22</v>
      </c>
      <c r="I7" s="29" t="s">
        <v>1093</v>
      </c>
    </row>
    <row r="8" spans="1:9" s="79" customFormat="1" ht="83.25" customHeight="1" x14ac:dyDescent="0.3">
      <c r="A8" s="593">
        <f t="shared" si="1"/>
        <v>3</v>
      </c>
      <c r="B8" s="29" t="s">
        <v>30</v>
      </c>
      <c r="C8" s="26">
        <v>1000</v>
      </c>
      <c r="D8" s="26">
        <f t="shared" si="0"/>
        <v>1000</v>
      </c>
      <c r="E8" s="27" t="s">
        <v>8</v>
      </c>
      <c r="F8" s="28" t="s">
        <v>799</v>
      </c>
      <c r="G8" s="28" t="s">
        <v>800</v>
      </c>
      <c r="H8" s="28" t="s">
        <v>22</v>
      </c>
      <c r="I8" s="29" t="s">
        <v>1094</v>
      </c>
    </row>
    <row r="9" spans="1:9" s="79" customFormat="1" ht="83.25" customHeight="1" x14ac:dyDescent="0.3">
      <c r="A9" s="593">
        <f t="shared" si="1"/>
        <v>4</v>
      </c>
      <c r="B9" s="29" t="s">
        <v>54</v>
      </c>
      <c r="C9" s="26">
        <v>395</v>
      </c>
      <c r="D9" s="26">
        <f t="shared" si="0"/>
        <v>395</v>
      </c>
      <c r="E9" s="27" t="s">
        <v>8</v>
      </c>
      <c r="F9" s="97" t="s">
        <v>1095</v>
      </c>
      <c r="G9" s="28" t="s">
        <v>1096</v>
      </c>
      <c r="H9" s="28" t="s">
        <v>22</v>
      </c>
      <c r="I9" s="29" t="s">
        <v>1097</v>
      </c>
    </row>
    <row r="10" spans="1:9" s="79" customFormat="1" ht="83.25" customHeight="1" x14ac:dyDescent="0.3">
      <c r="A10" s="593">
        <f t="shared" si="1"/>
        <v>5</v>
      </c>
      <c r="B10" s="29" t="s">
        <v>54</v>
      </c>
      <c r="C10" s="26">
        <v>750</v>
      </c>
      <c r="D10" s="26">
        <f t="shared" si="0"/>
        <v>750</v>
      </c>
      <c r="E10" s="27" t="s">
        <v>8</v>
      </c>
      <c r="F10" s="97" t="s">
        <v>1098</v>
      </c>
      <c r="G10" s="28" t="s">
        <v>1099</v>
      </c>
      <c r="H10" s="28" t="s">
        <v>22</v>
      </c>
      <c r="I10" s="29" t="s">
        <v>1100</v>
      </c>
    </row>
    <row r="11" spans="1:9" s="79" customFormat="1" ht="83.25" customHeight="1" x14ac:dyDescent="0.3">
      <c r="A11" s="593">
        <f t="shared" si="1"/>
        <v>6</v>
      </c>
      <c r="B11" s="29" t="s">
        <v>30</v>
      </c>
      <c r="C11" s="26">
        <v>1000</v>
      </c>
      <c r="D11" s="26">
        <f t="shared" si="0"/>
        <v>1000</v>
      </c>
      <c r="E11" s="27" t="s">
        <v>8</v>
      </c>
      <c r="F11" s="28" t="s">
        <v>502</v>
      </c>
      <c r="G11" s="28" t="s">
        <v>503</v>
      </c>
      <c r="H11" s="28" t="s">
        <v>22</v>
      </c>
      <c r="I11" s="29" t="s">
        <v>1101</v>
      </c>
    </row>
    <row r="12" spans="1:9" s="79" customFormat="1" ht="83.25" customHeight="1" x14ac:dyDescent="0.3">
      <c r="A12" s="593">
        <f t="shared" si="1"/>
        <v>7</v>
      </c>
      <c r="B12" s="25" t="s">
        <v>30</v>
      </c>
      <c r="C12" s="26">
        <v>1000</v>
      </c>
      <c r="D12" s="26">
        <f t="shared" si="0"/>
        <v>1000</v>
      </c>
      <c r="E12" s="27" t="s">
        <v>8</v>
      </c>
      <c r="F12" s="28" t="s">
        <v>502</v>
      </c>
      <c r="G12" s="28" t="s">
        <v>503</v>
      </c>
      <c r="H12" s="28" t="s">
        <v>22</v>
      </c>
      <c r="I12" s="29" t="s">
        <v>1102</v>
      </c>
    </row>
    <row r="13" spans="1:9" s="102" customFormat="1" ht="83.25" customHeight="1" x14ac:dyDescent="0.3">
      <c r="A13" s="593">
        <f t="shared" si="1"/>
        <v>8</v>
      </c>
      <c r="B13" s="101" t="s">
        <v>1103</v>
      </c>
      <c r="C13" s="99">
        <v>720</v>
      </c>
      <c r="D13" s="26">
        <f t="shared" si="0"/>
        <v>720</v>
      </c>
      <c r="E13" s="100" t="s">
        <v>8</v>
      </c>
      <c r="F13" s="97" t="s">
        <v>1104</v>
      </c>
      <c r="G13" s="97" t="s">
        <v>1105</v>
      </c>
      <c r="H13" s="97" t="s">
        <v>22</v>
      </c>
      <c r="I13" s="101" t="s">
        <v>1106</v>
      </c>
    </row>
    <row r="14" spans="1:9" s="102" customFormat="1" ht="83.25" customHeight="1" x14ac:dyDescent="0.3">
      <c r="A14" s="593">
        <f t="shared" si="1"/>
        <v>9</v>
      </c>
      <c r="B14" s="98" t="s">
        <v>30</v>
      </c>
      <c r="C14" s="99">
        <v>2120</v>
      </c>
      <c r="D14" s="26">
        <f t="shared" si="0"/>
        <v>2120</v>
      </c>
      <c r="E14" s="100" t="s">
        <v>8</v>
      </c>
      <c r="F14" s="28" t="s">
        <v>1107</v>
      </c>
      <c r="G14" s="28" t="s">
        <v>1108</v>
      </c>
      <c r="H14" s="97" t="s">
        <v>22</v>
      </c>
      <c r="I14" s="101" t="s">
        <v>1109</v>
      </c>
    </row>
    <row r="15" spans="1:9" s="102" customFormat="1" ht="83.25" customHeight="1" x14ac:dyDescent="0.3">
      <c r="A15" s="593">
        <f t="shared" si="1"/>
        <v>10</v>
      </c>
      <c r="B15" s="98" t="s">
        <v>1110</v>
      </c>
      <c r="C15" s="99">
        <v>7504.5</v>
      </c>
      <c r="D15" s="26">
        <f t="shared" si="0"/>
        <v>7504.5</v>
      </c>
      <c r="E15" s="100" t="s">
        <v>8</v>
      </c>
      <c r="F15" s="97" t="s">
        <v>1111</v>
      </c>
      <c r="G15" s="97" t="s">
        <v>1112</v>
      </c>
      <c r="H15" s="97" t="s">
        <v>22</v>
      </c>
      <c r="I15" s="101" t="s">
        <v>1113</v>
      </c>
    </row>
    <row r="16" spans="1:9" s="102" customFormat="1" ht="83.25" customHeight="1" x14ac:dyDescent="0.3">
      <c r="A16" s="593">
        <f t="shared" si="1"/>
        <v>11</v>
      </c>
      <c r="B16" s="25" t="s">
        <v>702</v>
      </c>
      <c r="C16" s="26">
        <v>1850</v>
      </c>
      <c r="D16" s="26">
        <f t="shared" si="0"/>
        <v>1850</v>
      </c>
      <c r="E16" s="27" t="s">
        <v>8</v>
      </c>
      <c r="F16" s="28" t="s">
        <v>1114</v>
      </c>
      <c r="G16" s="28" t="s">
        <v>1115</v>
      </c>
      <c r="H16" s="28" t="s">
        <v>22</v>
      </c>
      <c r="I16" s="29" t="s">
        <v>1116</v>
      </c>
    </row>
    <row r="17" spans="1:9" s="79" customFormat="1" ht="83.25" customHeight="1" x14ac:dyDescent="0.3">
      <c r="A17" s="593">
        <f t="shared" si="1"/>
        <v>12</v>
      </c>
      <c r="B17" s="98" t="s">
        <v>1110</v>
      </c>
      <c r="C17" s="99">
        <v>2505.6</v>
      </c>
      <c r="D17" s="26">
        <f t="shared" si="0"/>
        <v>2505.6</v>
      </c>
      <c r="E17" s="100" t="s">
        <v>8</v>
      </c>
      <c r="F17" s="97" t="s">
        <v>1117</v>
      </c>
      <c r="G17" s="97" t="s">
        <v>1118</v>
      </c>
      <c r="H17" s="97" t="s">
        <v>22</v>
      </c>
      <c r="I17" s="101" t="s">
        <v>1119</v>
      </c>
    </row>
    <row r="18" spans="1:9" s="79" customFormat="1" ht="83.25" customHeight="1" x14ac:dyDescent="0.3">
      <c r="A18" s="593">
        <f t="shared" si="1"/>
        <v>13</v>
      </c>
      <c r="B18" s="101" t="s">
        <v>1103</v>
      </c>
      <c r="C18" s="99">
        <v>9600</v>
      </c>
      <c r="D18" s="26">
        <f t="shared" si="0"/>
        <v>9600</v>
      </c>
      <c r="E18" s="100" t="s">
        <v>8</v>
      </c>
      <c r="F18" s="97" t="s">
        <v>1120</v>
      </c>
      <c r="G18" s="97" t="s">
        <v>1121</v>
      </c>
      <c r="H18" s="97" t="s">
        <v>22</v>
      </c>
      <c r="I18" s="101" t="s">
        <v>1122</v>
      </c>
    </row>
    <row r="19" spans="1:9" s="79" customFormat="1" ht="83.25" customHeight="1" x14ac:dyDescent="0.3">
      <c r="A19" s="593">
        <f t="shared" si="1"/>
        <v>14</v>
      </c>
      <c r="B19" s="101" t="s">
        <v>30</v>
      </c>
      <c r="C19" s="99">
        <v>1000</v>
      </c>
      <c r="D19" s="26">
        <f t="shared" si="0"/>
        <v>1000</v>
      </c>
      <c r="E19" s="100" t="s">
        <v>8</v>
      </c>
      <c r="F19" s="28" t="s">
        <v>1123</v>
      </c>
      <c r="G19" s="28" t="s">
        <v>1124</v>
      </c>
      <c r="H19" s="28" t="s">
        <v>22</v>
      </c>
      <c r="I19" s="29" t="s">
        <v>1125</v>
      </c>
    </row>
    <row r="20" spans="1:9" s="79" customFormat="1" ht="83.25" customHeight="1" x14ac:dyDescent="0.3">
      <c r="A20" s="593">
        <f t="shared" si="1"/>
        <v>15</v>
      </c>
      <c r="B20" s="101" t="s">
        <v>30</v>
      </c>
      <c r="C20" s="99">
        <v>1000</v>
      </c>
      <c r="D20" s="26">
        <f t="shared" si="0"/>
        <v>1000</v>
      </c>
      <c r="E20" s="100" t="s">
        <v>8</v>
      </c>
      <c r="F20" s="28" t="s">
        <v>1123</v>
      </c>
      <c r="G20" s="28" t="s">
        <v>1124</v>
      </c>
      <c r="H20" s="28" t="s">
        <v>22</v>
      </c>
      <c r="I20" s="29" t="s">
        <v>1126</v>
      </c>
    </row>
    <row r="21" spans="1:9" ht="83.25" customHeight="1" x14ac:dyDescent="0.3">
      <c r="A21" s="593">
        <f t="shared" si="1"/>
        <v>16</v>
      </c>
      <c r="B21" s="29" t="s">
        <v>30</v>
      </c>
      <c r="C21" s="26">
        <v>1773</v>
      </c>
      <c r="D21" s="26">
        <f t="shared" si="0"/>
        <v>1773</v>
      </c>
      <c r="E21" s="27" t="s">
        <v>8</v>
      </c>
      <c r="F21" s="28" t="s">
        <v>1127</v>
      </c>
      <c r="G21" s="28" t="s">
        <v>1128</v>
      </c>
      <c r="H21" s="28" t="s">
        <v>22</v>
      </c>
      <c r="I21" s="29" t="s">
        <v>1129</v>
      </c>
    </row>
    <row r="22" spans="1:9" s="79" customFormat="1" ht="83.25" customHeight="1" x14ac:dyDescent="0.3">
      <c r="A22" s="593">
        <f t="shared" si="1"/>
        <v>17</v>
      </c>
      <c r="B22" s="29" t="s">
        <v>54</v>
      </c>
      <c r="C22" s="26">
        <v>4000</v>
      </c>
      <c r="D22" s="26">
        <f t="shared" si="0"/>
        <v>4000</v>
      </c>
      <c r="E22" s="27" t="s">
        <v>8</v>
      </c>
      <c r="F22" s="28" t="s">
        <v>1130</v>
      </c>
      <c r="G22" s="28" t="s">
        <v>1131</v>
      </c>
      <c r="H22" s="28" t="s">
        <v>22</v>
      </c>
      <c r="I22" s="29" t="s">
        <v>1132</v>
      </c>
    </row>
    <row r="23" spans="1:9" s="79" customFormat="1" ht="83.25" customHeight="1" x14ac:dyDescent="0.3">
      <c r="A23" s="593">
        <f t="shared" si="1"/>
        <v>18</v>
      </c>
      <c r="B23" s="29" t="s">
        <v>702</v>
      </c>
      <c r="C23" s="26">
        <v>1140</v>
      </c>
      <c r="D23" s="26">
        <f t="shared" si="0"/>
        <v>1140</v>
      </c>
      <c r="E23" s="27" t="s">
        <v>8</v>
      </c>
      <c r="F23" s="28" t="s">
        <v>1133</v>
      </c>
      <c r="G23" s="28" t="s">
        <v>1134</v>
      </c>
      <c r="H23" s="28" t="s">
        <v>22</v>
      </c>
      <c r="I23" s="29" t="s">
        <v>1135</v>
      </c>
    </row>
    <row r="24" spans="1:9" s="79" customFormat="1" ht="83.25" customHeight="1" x14ac:dyDescent="0.3">
      <c r="A24" s="593">
        <f t="shared" si="1"/>
        <v>19</v>
      </c>
      <c r="B24" s="29" t="s">
        <v>702</v>
      </c>
      <c r="C24" s="26">
        <v>350</v>
      </c>
      <c r="D24" s="26">
        <f t="shared" si="0"/>
        <v>350</v>
      </c>
      <c r="E24" s="27" t="s">
        <v>8</v>
      </c>
      <c r="F24" s="28" t="s">
        <v>1136</v>
      </c>
      <c r="G24" s="28" t="s">
        <v>1137</v>
      </c>
      <c r="H24" s="28" t="s">
        <v>22</v>
      </c>
      <c r="I24" s="29" t="s">
        <v>1138</v>
      </c>
    </row>
    <row r="25" spans="1:9" s="79" customFormat="1" ht="83.25" customHeight="1" x14ac:dyDescent="0.3">
      <c r="A25" s="593">
        <f t="shared" si="1"/>
        <v>20</v>
      </c>
      <c r="B25" s="29" t="s">
        <v>30</v>
      </c>
      <c r="C25" s="26">
        <v>1000</v>
      </c>
      <c r="D25" s="26">
        <f t="shared" si="0"/>
        <v>1000</v>
      </c>
      <c r="E25" s="27" t="s">
        <v>8</v>
      </c>
      <c r="F25" s="28" t="s">
        <v>799</v>
      </c>
      <c r="G25" s="28" t="s">
        <v>800</v>
      </c>
      <c r="H25" s="28" t="s">
        <v>22</v>
      </c>
      <c r="I25" s="29" t="s">
        <v>1139</v>
      </c>
    </row>
    <row r="26" spans="1:9" s="79" customFormat="1" ht="83.25" customHeight="1" x14ac:dyDescent="0.3">
      <c r="A26" s="593">
        <f t="shared" si="1"/>
        <v>21</v>
      </c>
      <c r="B26" s="29" t="s">
        <v>30</v>
      </c>
      <c r="C26" s="26">
        <v>1000</v>
      </c>
      <c r="D26" s="26">
        <f t="shared" si="0"/>
        <v>1000</v>
      </c>
      <c r="E26" s="27" t="s">
        <v>8</v>
      </c>
      <c r="F26" s="28" t="s">
        <v>799</v>
      </c>
      <c r="G26" s="28" t="s">
        <v>800</v>
      </c>
      <c r="H26" s="28" t="s">
        <v>22</v>
      </c>
      <c r="I26" s="29" t="s">
        <v>1140</v>
      </c>
    </row>
    <row r="27" spans="1:9" s="79" customFormat="1" ht="83.25" customHeight="1" x14ac:dyDescent="0.3">
      <c r="A27" s="593">
        <f t="shared" si="1"/>
        <v>22</v>
      </c>
      <c r="B27" s="29" t="s">
        <v>54</v>
      </c>
      <c r="C27" s="26">
        <v>645</v>
      </c>
      <c r="D27" s="26">
        <f t="shared" si="0"/>
        <v>645</v>
      </c>
      <c r="E27" s="27" t="s">
        <v>8</v>
      </c>
      <c r="F27" s="97" t="s">
        <v>1141</v>
      </c>
      <c r="G27" s="28" t="s">
        <v>1142</v>
      </c>
      <c r="H27" s="28" t="s">
        <v>22</v>
      </c>
      <c r="I27" s="29" t="s">
        <v>1143</v>
      </c>
    </row>
    <row r="28" spans="1:9" ht="83.25" customHeight="1" x14ac:dyDescent="0.3">
      <c r="A28" s="593">
        <f t="shared" si="1"/>
        <v>23</v>
      </c>
      <c r="B28" s="29" t="s">
        <v>328</v>
      </c>
      <c r="C28" s="26">
        <v>1596</v>
      </c>
      <c r="D28" s="26">
        <f t="shared" si="0"/>
        <v>1596</v>
      </c>
      <c r="E28" s="27" t="s">
        <v>8</v>
      </c>
      <c r="F28" s="28" t="s">
        <v>1144</v>
      </c>
      <c r="G28" s="28" t="s">
        <v>1145</v>
      </c>
      <c r="H28" s="28" t="s">
        <v>22</v>
      </c>
      <c r="I28" s="29" t="s">
        <v>1146</v>
      </c>
    </row>
    <row r="29" spans="1:9" s="96" customFormat="1" ht="83.25" customHeight="1" x14ac:dyDescent="0.3">
      <c r="A29" s="593">
        <f t="shared" si="1"/>
        <v>24</v>
      </c>
      <c r="B29" s="29" t="s">
        <v>702</v>
      </c>
      <c r="C29" s="26">
        <v>475</v>
      </c>
      <c r="D29" s="26">
        <f t="shared" si="0"/>
        <v>475</v>
      </c>
      <c r="E29" s="27" t="s">
        <v>8</v>
      </c>
      <c r="F29" s="28" t="s">
        <v>1147</v>
      </c>
      <c r="G29" s="28" t="s">
        <v>1148</v>
      </c>
      <c r="H29" s="28" t="s">
        <v>22</v>
      </c>
      <c r="I29" s="29" t="s">
        <v>1149</v>
      </c>
    </row>
    <row r="30" spans="1:9" s="79" customFormat="1" ht="83.25" customHeight="1" x14ac:dyDescent="0.3">
      <c r="A30" s="593">
        <f t="shared" si="1"/>
        <v>25</v>
      </c>
      <c r="B30" s="29" t="s">
        <v>54</v>
      </c>
      <c r="C30" s="26">
        <v>1550</v>
      </c>
      <c r="D30" s="26">
        <f t="shared" si="0"/>
        <v>1550</v>
      </c>
      <c r="E30" s="27" t="s">
        <v>8</v>
      </c>
      <c r="F30" s="28" t="s">
        <v>1150</v>
      </c>
      <c r="G30" s="28" t="s">
        <v>1151</v>
      </c>
      <c r="H30" s="28" t="s">
        <v>22</v>
      </c>
      <c r="I30" s="29" t="s">
        <v>1152</v>
      </c>
    </row>
    <row r="31" spans="1:9" s="79" customFormat="1" ht="83.25" customHeight="1" x14ac:dyDescent="0.3">
      <c r="A31" s="593">
        <f t="shared" si="1"/>
        <v>26</v>
      </c>
      <c r="B31" s="29" t="s">
        <v>30</v>
      </c>
      <c r="C31" s="26">
        <v>1000</v>
      </c>
      <c r="D31" s="26">
        <f t="shared" si="0"/>
        <v>1000</v>
      </c>
      <c r="E31" s="27" t="s">
        <v>8</v>
      </c>
      <c r="F31" s="28" t="s">
        <v>416</v>
      </c>
      <c r="G31" s="28" t="s">
        <v>417</v>
      </c>
      <c r="H31" s="28" t="s">
        <v>22</v>
      </c>
      <c r="I31" s="29" t="s">
        <v>1153</v>
      </c>
    </row>
    <row r="32" spans="1:9" s="79" customFormat="1" ht="83.25" customHeight="1" x14ac:dyDescent="0.3">
      <c r="A32" s="593">
        <f t="shared" si="1"/>
        <v>27</v>
      </c>
      <c r="B32" s="29" t="s">
        <v>30</v>
      </c>
      <c r="C32" s="26">
        <v>1000</v>
      </c>
      <c r="D32" s="26">
        <f t="shared" si="0"/>
        <v>1000</v>
      </c>
      <c r="E32" s="27" t="s">
        <v>8</v>
      </c>
      <c r="F32" s="28" t="s">
        <v>502</v>
      </c>
      <c r="G32" s="28" t="s">
        <v>503</v>
      </c>
      <c r="H32" s="28" t="s">
        <v>22</v>
      </c>
      <c r="I32" s="29" t="s">
        <v>1154</v>
      </c>
    </row>
    <row r="33" spans="1:9" s="79" customFormat="1" ht="83.25" customHeight="1" x14ac:dyDescent="0.3">
      <c r="A33" s="593">
        <f t="shared" si="1"/>
        <v>28</v>
      </c>
      <c r="B33" s="29" t="s">
        <v>801</v>
      </c>
      <c r="C33" s="26">
        <v>300</v>
      </c>
      <c r="D33" s="26">
        <f t="shared" si="0"/>
        <v>300</v>
      </c>
      <c r="E33" s="27" t="s">
        <v>8</v>
      </c>
      <c r="F33" s="28" t="s">
        <v>1155</v>
      </c>
      <c r="G33" s="28" t="s">
        <v>1156</v>
      </c>
      <c r="H33" s="28" t="s">
        <v>22</v>
      </c>
      <c r="I33" s="29" t="s">
        <v>1157</v>
      </c>
    </row>
    <row r="34" spans="1:9" s="79" customFormat="1" ht="83.25" customHeight="1" x14ac:dyDescent="0.3">
      <c r="A34" s="593">
        <f t="shared" si="1"/>
        <v>29</v>
      </c>
      <c r="B34" s="29" t="s">
        <v>801</v>
      </c>
      <c r="C34" s="26">
        <v>600</v>
      </c>
      <c r="D34" s="26">
        <f t="shared" si="0"/>
        <v>600</v>
      </c>
      <c r="E34" s="27" t="s">
        <v>8</v>
      </c>
      <c r="F34" s="28" t="s">
        <v>1158</v>
      </c>
      <c r="G34" s="28" t="s">
        <v>1159</v>
      </c>
      <c r="H34" s="28" t="s">
        <v>22</v>
      </c>
      <c r="I34" s="29" t="s">
        <v>1160</v>
      </c>
    </row>
    <row r="35" spans="1:9" s="79" customFormat="1" ht="83.25" customHeight="1" x14ac:dyDescent="0.3">
      <c r="A35" s="593">
        <f t="shared" si="1"/>
        <v>30</v>
      </c>
      <c r="B35" s="29" t="s">
        <v>30</v>
      </c>
      <c r="C35" s="26">
        <v>1000</v>
      </c>
      <c r="D35" s="26">
        <f t="shared" si="0"/>
        <v>1000</v>
      </c>
      <c r="E35" s="27" t="s">
        <v>8</v>
      </c>
      <c r="F35" s="28" t="s">
        <v>799</v>
      </c>
      <c r="G35" s="28" t="s">
        <v>800</v>
      </c>
      <c r="H35" s="28" t="s">
        <v>22</v>
      </c>
      <c r="I35" s="29" t="s">
        <v>1161</v>
      </c>
    </row>
    <row r="36" spans="1:9" s="79" customFormat="1" ht="83.25" customHeight="1" x14ac:dyDescent="0.3">
      <c r="A36" s="593">
        <f t="shared" si="1"/>
        <v>31</v>
      </c>
      <c r="B36" s="29" t="s">
        <v>54</v>
      </c>
      <c r="C36" s="26">
        <v>240</v>
      </c>
      <c r="D36" s="26">
        <f t="shared" si="0"/>
        <v>240</v>
      </c>
      <c r="E36" s="27" t="s">
        <v>8</v>
      </c>
      <c r="F36" s="28" t="s">
        <v>1162</v>
      </c>
      <c r="G36" s="28" t="s">
        <v>1163</v>
      </c>
      <c r="H36" s="28" t="s">
        <v>22</v>
      </c>
      <c r="I36" s="29" t="s">
        <v>1164</v>
      </c>
    </row>
    <row r="37" spans="1:9" s="79" customFormat="1" ht="33" customHeight="1" x14ac:dyDescent="0.3">
      <c r="A37" s="821" t="s">
        <v>23</v>
      </c>
      <c r="B37" s="822"/>
      <c r="C37" s="103">
        <f>SUM(C6:C36)</f>
        <v>50949.1</v>
      </c>
      <c r="D37" s="104">
        <f>SUM(D6:D36)</f>
        <v>50949.1</v>
      </c>
      <c r="E37" s="31"/>
      <c r="F37" s="31" t="s">
        <v>27</v>
      </c>
      <c r="G37" s="30" t="s">
        <v>27</v>
      </c>
      <c r="H37" s="31" t="s">
        <v>27</v>
      </c>
      <c r="I37" s="31" t="s">
        <v>27</v>
      </c>
    </row>
    <row r="41" spans="1:9" ht="23.25" x14ac:dyDescent="0.35">
      <c r="F41" s="82"/>
    </row>
  </sheetData>
  <mergeCells count="4">
    <mergeCell ref="A1:I1"/>
    <mergeCell ref="A2:I2"/>
    <mergeCell ref="A3:H3"/>
    <mergeCell ref="A37:B37"/>
  </mergeCells>
  <pageMargins left="0.7" right="0.7" top="0.75" bottom="0.75" header="0.3" footer="0.3"/>
  <pageSetup paperSize="9" scale="63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FBBCB-00F4-47BE-8F58-40F83FC14574}">
  <sheetPr>
    <tabColor rgb="FFFFC000"/>
  </sheetPr>
  <dimension ref="A1:K68"/>
  <sheetViews>
    <sheetView view="pageBreakPreview" zoomScale="60" zoomScaleNormal="100" workbookViewId="0">
      <selection sqref="A1:XFD1048576"/>
    </sheetView>
  </sheetViews>
  <sheetFormatPr defaultColWidth="9" defaultRowHeight="24" x14ac:dyDescent="0.55000000000000004"/>
  <cols>
    <col min="1" max="1" width="3.375" style="91" customWidth="1"/>
    <col min="2" max="2" width="18" style="91" customWidth="1"/>
    <col min="3" max="3" width="11.375" style="637" customWidth="1"/>
    <col min="4" max="4" width="11.125" style="91" customWidth="1"/>
    <col min="5" max="5" width="12.25" style="91" customWidth="1"/>
    <col min="6" max="6" width="30.375" style="92" customWidth="1"/>
    <col min="7" max="7" width="30.125" style="92" customWidth="1"/>
    <col min="8" max="8" width="21.875" style="91" customWidth="1"/>
    <col min="9" max="9" width="23.875" style="93" customWidth="1"/>
    <col min="10" max="10" width="27.875" style="114" customWidth="1"/>
    <col min="11" max="11" width="10.25" style="637" bestFit="1" customWidth="1"/>
    <col min="12" max="16384" width="9" style="91"/>
  </cols>
  <sheetData>
    <row r="1" spans="1:11" x14ac:dyDescent="0.55000000000000004">
      <c r="A1" s="607"/>
      <c r="B1" s="607"/>
      <c r="C1" s="305"/>
      <c r="D1" s="607"/>
      <c r="E1" s="607"/>
      <c r="F1" s="608"/>
      <c r="G1" s="608"/>
      <c r="H1" s="607"/>
      <c r="I1" s="609" t="s">
        <v>32</v>
      </c>
      <c r="K1" s="91"/>
    </row>
    <row r="2" spans="1:11" ht="23.25" customHeight="1" x14ac:dyDescent="0.55000000000000004">
      <c r="A2" s="823" t="s">
        <v>1228</v>
      </c>
      <c r="B2" s="823"/>
      <c r="C2" s="823"/>
      <c r="D2" s="823"/>
      <c r="E2" s="823"/>
      <c r="F2" s="823"/>
      <c r="G2" s="823"/>
      <c r="H2" s="823"/>
      <c r="I2" s="823"/>
      <c r="K2" s="91"/>
    </row>
    <row r="3" spans="1:11" ht="23.25" customHeight="1" x14ac:dyDescent="0.55000000000000004">
      <c r="A3" s="823" t="s">
        <v>33</v>
      </c>
      <c r="B3" s="823"/>
      <c r="C3" s="823"/>
      <c r="D3" s="823"/>
      <c r="E3" s="823"/>
      <c r="F3" s="823"/>
      <c r="G3" s="823"/>
      <c r="H3" s="823"/>
      <c r="I3" s="823"/>
      <c r="K3" s="91"/>
    </row>
    <row r="4" spans="1:11" ht="23.25" customHeight="1" x14ac:dyDescent="0.55000000000000004">
      <c r="A4" s="824" t="s">
        <v>1229</v>
      </c>
      <c r="B4" s="824"/>
      <c r="C4" s="824"/>
      <c r="D4" s="824"/>
      <c r="E4" s="824"/>
      <c r="F4" s="824"/>
      <c r="G4" s="824"/>
      <c r="H4" s="824"/>
      <c r="I4" s="824"/>
      <c r="K4" s="91"/>
    </row>
    <row r="5" spans="1:11" ht="20.25" customHeight="1" x14ac:dyDescent="0.55000000000000004">
      <c r="A5" s="610" t="s">
        <v>34</v>
      </c>
      <c r="B5" s="610" t="s">
        <v>35</v>
      </c>
      <c r="C5" s="306" t="s">
        <v>36</v>
      </c>
      <c r="D5" s="610" t="s">
        <v>2</v>
      </c>
      <c r="E5" s="610" t="s">
        <v>17</v>
      </c>
      <c r="F5" s="611" t="s">
        <v>37</v>
      </c>
      <c r="G5" s="611" t="s">
        <v>38</v>
      </c>
      <c r="H5" s="610" t="s">
        <v>6</v>
      </c>
      <c r="I5" s="612" t="s">
        <v>7</v>
      </c>
      <c r="J5" s="114" t="s">
        <v>474</v>
      </c>
      <c r="K5" s="91"/>
    </row>
    <row r="6" spans="1:11" x14ac:dyDescent="0.55000000000000004">
      <c r="A6" s="613">
        <v>1</v>
      </c>
      <c r="B6" s="614" t="s">
        <v>1230</v>
      </c>
      <c r="C6" s="307">
        <v>40</v>
      </c>
      <c r="D6" s="307">
        <v>40</v>
      </c>
      <c r="E6" s="614" t="s">
        <v>39</v>
      </c>
      <c r="F6" s="615" t="s">
        <v>647</v>
      </c>
      <c r="G6" s="615" t="s">
        <v>647</v>
      </c>
      <c r="H6" s="614" t="s">
        <v>44</v>
      </c>
      <c r="I6" s="614" t="s">
        <v>1231</v>
      </c>
      <c r="J6" s="616"/>
      <c r="K6" s="91"/>
    </row>
    <row r="7" spans="1:11" x14ac:dyDescent="0.55000000000000004">
      <c r="A7" s="615"/>
      <c r="B7" s="614" t="s">
        <v>721</v>
      </c>
      <c r="C7" s="308"/>
      <c r="D7" s="617"/>
      <c r="E7" s="614"/>
      <c r="F7" s="618" t="s">
        <v>41</v>
      </c>
      <c r="G7" s="619" t="s">
        <v>42</v>
      </c>
      <c r="H7" s="617"/>
      <c r="I7" s="620">
        <v>24656</v>
      </c>
      <c r="K7" s="91"/>
    </row>
    <row r="8" spans="1:11" ht="22.5" customHeight="1" x14ac:dyDescent="0.55000000000000004">
      <c r="A8" s="621"/>
      <c r="B8" s="622"/>
      <c r="C8" s="309"/>
      <c r="D8" s="622"/>
      <c r="E8" s="622"/>
      <c r="F8" s="307">
        <v>40</v>
      </c>
      <c r="G8" s="307">
        <v>40</v>
      </c>
      <c r="H8" s="622"/>
      <c r="I8" s="623"/>
      <c r="K8" s="91"/>
    </row>
    <row r="9" spans="1:11" x14ac:dyDescent="0.55000000000000004">
      <c r="A9" s="613">
        <v>2</v>
      </c>
      <c r="B9" s="624" t="s">
        <v>45</v>
      </c>
      <c r="C9" s="307">
        <v>2000</v>
      </c>
      <c r="D9" s="625">
        <v>2000</v>
      </c>
      <c r="E9" s="614" t="s">
        <v>39</v>
      </c>
      <c r="F9" s="615" t="s">
        <v>1232</v>
      </c>
      <c r="G9" s="615" t="s">
        <v>1232</v>
      </c>
      <c r="H9" s="614" t="s">
        <v>46</v>
      </c>
      <c r="I9" s="626" t="s">
        <v>1233</v>
      </c>
      <c r="J9" s="616" t="s">
        <v>1234</v>
      </c>
      <c r="K9" s="91"/>
    </row>
    <row r="10" spans="1:11" x14ac:dyDescent="0.55000000000000004">
      <c r="A10" s="615"/>
      <c r="B10" s="614"/>
      <c r="C10" s="308"/>
      <c r="D10" s="617"/>
      <c r="E10" s="614"/>
      <c r="F10" s="618" t="s">
        <v>1235</v>
      </c>
      <c r="G10" s="618" t="s">
        <v>1235</v>
      </c>
      <c r="H10" s="617" t="s">
        <v>47</v>
      </c>
      <c r="I10" s="620">
        <v>24658</v>
      </c>
      <c r="K10" s="91"/>
    </row>
    <row r="11" spans="1:11" ht="22.5" customHeight="1" x14ac:dyDescent="0.55000000000000004">
      <c r="A11" s="621"/>
      <c r="B11" s="622"/>
      <c r="C11" s="309"/>
      <c r="D11" s="622"/>
      <c r="E11" s="622"/>
      <c r="F11" s="627">
        <v>2000</v>
      </c>
      <c r="G11" s="627">
        <v>2000</v>
      </c>
      <c r="H11" s="622"/>
      <c r="I11" s="623" t="s">
        <v>109</v>
      </c>
      <c r="K11" s="91"/>
    </row>
    <row r="12" spans="1:11" x14ac:dyDescent="0.55000000000000004">
      <c r="A12" s="613">
        <v>3</v>
      </c>
      <c r="B12" s="624" t="s">
        <v>45</v>
      </c>
      <c r="C12" s="307">
        <v>1000</v>
      </c>
      <c r="D12" s="625">
        <v>1000</v>
      </c>
      <c r="E12" s="614" t="s">
        <v>39</v>
      </c>
      <c r="F12" s="615" t="s">
        <v>1236</v>
      </c>
      <c r="G12" s="615" t="s">
        <v>1236</v>
      </c>
      <c r="H12" s="614" t="s">
        <v>46</v>
      </c>
      <c r="I12" s="626" t="s">
        <v>1237</v>
      </c>
      <c r="J12" s="616" t="s">
        <v>1238</v>
      </c>
      <c r="K12" s="91"/>
    </row>
    <row r="13" spans="1:11" x14ac:dyDescent="0.55000000000000004">
      <c r="A13" s="615"/>
      <c r="B13" s="614"/>
      <c r="C13" s="308"/>
      <c r="D13" s="617"/>
      <c r="E13" s="614"/>
      <c r="F13" s="619" t="s">
        <v>42</v>
      </c>
      <c r="G13" s="619" t="s">
        <v>42</v>
      </c>
      <c r="H13" s="617" t="s">
        <v>47</v>
      </c>
      <c r="I13" s="620">
        <v>24661</v>
      </c>
      <c r="K13" s="91"/>
    </row>
    <row r="14" spans="1:11" ht="22.5" customHeight="1" x14ac:dyDescent="0.55000000000000004">
      <c r="A14" s="621"/>
      <c r="B14" s="622"/>
      <c r="C14" s="309"/>
      <c r="D14" s="622"/>
      <c r="E14" s="622"/>
      <c r="F14" s="627">
        <v>1000</v>
      </c>
      <c r="G14" s="627">
        <v>1000</v>
      </c>
      <c r="H14" s="622"/>
      <c r="I14" s="623" t="s">
        <v>109</v>
      </c>
      <c r="K14" s="91"/>
    </row>
    <row r="15" spans="1:11" x14ac:dyDescent="0.55000000000000004">
      <c r="A15" s="613">
        <v>4</v>
      </c>
      <c r="B15" s="614" t="s">
        <v>45</v>
      </c>
      <c r="C15" s="307">
        <v>2100</v>
      </c>
      <c r="D15" s="307">
        <v>2100</v>
      </c>
      <c r="E15" s="614" t="s">
        <v>39</v>
      </c>
      <c r="F15" s="615" t="s">
        <v>1239</v>
      </c>
      <c r="G15" s="615" t="s">
        <v>1239</v>
      </c>
      <c r="H15" s="614" t="s">
        <v>46</v>
      </c>
      <c r="I15" s="614" t="s">
        <v>1240</v>
      </c>
      <c r="J15" s="616" t="s">
        <v>1241</v>
      </c>
      <c r="K15" s="91"/>
    </row>
    <row r="16" spans="1:11" x14ac:dyDescent="0.55000000000000004">
      <c r="A16" s="615"/>
      <c r="B16" s="614"/>
      <c r="C16" s="308"/>
      <c r="D16" s="617"/>
      <c r="E16" s="614"/>
      <c r="F16" s="618" t="s">
        <v>41</v>
      </c>
      <c r="G16" s="619" t="s">
        <v>42</v>
      </c>
      <c r="H16" s="617" t="s">
        <v>47</v>
      </c>
      <c r="I16" s="620">
        <v>24663</v>
      </c>
      <c r="K16" s="91"/>
    </row>
    <row r="17" spans="1:11" ht="22.5" customHeight="1" x14ac:dyDescent="0.55000000000000004">
      <c r="A17" s="621"/>
      <c r="B17" s="622"/>
      <c r="C17" s="309"/>
      <c r="D17" s="622"/>
      <c r="E17" s="622"/>
      <c r="F17" s="310">
        <v>2100</v>
      </c>
      <c r="G17" s="310">
        <v>2100</v>
      </c>
      <c r="H17" s="622"/>
      <c r="I17" s="623"/>
      <c r="K17" s="91"/>
    </row>
    <row r="18" spans="1:11" x14ac:dyDescent="0.55000000000000004">
      <c r="A18" s="613">
        <v>5</v>
      </c>
      <c r="B18" s="624" t="s">
        <v>45</v>
      </c>
      <c r="C18" s="307">
        <v>1000</v>
      </c>
      <c r="D18" s="625">
        <v>1000</v>
      </c>
      <c r="E18" s="614" t="s">
        <v>39</v>
      </c>
      <c r="F18" s="615" t="s">
        <v>504</v>
      </c>
      <c r="G18" s="615" t="s">
        <v>504</v>
      </c>
      <c r="H18" s="614" t="s">
        <v>46</v>
      </c>
      <c r="I18" s="626" t="s">
        <v>1242</v>
      </c>
      <c r="J18" s="616" t="s">
        <v>505</v>
      </c>
      <c r="K18" s="91"/>
    </row>
    <row r="19" spans="1:11" x14ac:dyDescent="0.55000000000000004">
      <c r="A19" s="615"/>
      <c r="B19" s="614"/>
      <c r="C19" s="308"/>
      <c r="D19" s="617"/>
      <c r="E19" s="614"/>
      <c r="F19" s="618" t="s">
        <v>41</v>
      </c>
      <c r="G19" s="619" t="s">
        <v>42</v>
      </c>
      <c r="H19" s="617" t="s">
        <v>47</v>
      </c>
      <c r="I19" s="620">
        <v>24668</v>
      </c>
      <c r="K19" s="91"/>
    </row>
    <row r="20" spans="1:11" ht="22.5" customHeight="1" x14ac:dyDescent="0.55000000000000004">
      <c r="A20" s="621"/>
      <c r="B20" s="622"/>
      <c r="C20" s="309"/>
      <c r="D20" s="622"/>
      <c r="E20" s="622"/>
      <c r="F20" s="627">
        <v>1000</v>
      </c>
      <c r="G20" s="627">
        <v>1000</v>
      </c>
      <c r="H20" s="622"/>
      <c r="I20" s="623" t="s">
        <v>109</v>
      </c>
      <c r="K20" s="91"/>
    </row>
    <row r="21" spans="1:11" x14ac:dyDescent="0.55000000000000004">
      <c r="A21" s="613">
        <v>6</v>
      </c>
      <c r="B21" s="614" t="s">
        <v>45</v>
      </c>
      <c r="C21" s="307">
        <v>1700</v>
      </c>
      <c r="D21" s="307">
        <v>1700</v>
      </c>
      <c r="E21" s="614" t="s">
        <v>39</v>
      </c>
      <c r="F21" s="615" t="s">
        <v>1243</v>
      </c>
      <c r="G21" s="615" t="s">
        <v>1243</v>
      </c>
      <c r="H21" s="614" t="s">
        <v>46</v>
      </c>
      <c r="I21" s="614" t="s">
        <v>1244</v>
      </c>
      <c r="J21" s="616" t="s">
        <v>1245</v>
      </c>
      <c r="K21" s="91"/>
    </row>
    <row r="22" spans="1:11" x14ac:dyDescent="0.55000000000000004">
      <c r="A22" s="615"/>
      <c r="B22" s="614"/>
      <c r="C22" s="308"/>
      <c r="D22" s="617"/>
      <c r="E22" s="614"/>
      <c r="F22" s="618" t="s">
        <v>41</v>
      </c>
      <c r="G22" s="619" t="s">
        <v>42</v>
      </c>
      <c r="H22" s="617" t="s">
        <v>47</v>
      </c>
      <c r="I22" s="620">
        <v>24670</v>
      </c>
      <c r="K22" s="91"/>
    </row>
    <row r="23" spans="1:11" ht="22.5" customHeight="1" x14ac:dyDescent="0.55000000000000004">
      <c r="A23" s="621"/>
      <c r="B23" s="622"/>
      <c r="C23" s="309"/>
      <c r="D23" s="622"/>
      <c r="E23" s="622"/>
      <c r="F23" s="310">
        <v>1700</v>
      </c>
      <c r="G23" s="310">
        <v>1700</v>
      </c>
      <c r="H23" s="622"/>
      <c r="I23" s="623"/>
      <c r="K23" s="91"/>
    </row>
    <row r="24" spans="1:11" ht="22.5" customHeight="1" x14ac:dyDescent="0.55000000000000004">
      <c r="A24" s="628">
        <v>7</v>
      </c>
      <c r="B24" s="617" t="s">
        <v>124</v>
      </c>
      <c r="C24" s="629">
        <v>78</v>
      </c>
      <c r="D24" s="629">
        <v>78</v>
      </c>
      <c r="E24" s="614" t="s">
        <v>39</v>
      </c>
      <c r="F24" s="615" t="s">
        <v>718</v>
      </c>
      <c r="G24" s="615" t="s">
        <v>718</v>
      </c>
      <c r="H24" s="614" t="s">
        <v>40</v>
      </c>
      <c r="I24" s="630" t="s">
        <v>1246</v>
      </c>
      <c r="J24" s="616" t="s">
        <v>719</v>
      </c>
      <c r="K24" s="91"/>
    </row>
    <row r="25" spans="1:11" ht="22.5" customHeight="1" x14ac:dyDescent="0.55000000000000004">
      <c r="A25" s="618"/>
      <c r="B25" s="617"/>
      <c r="C25" s="308"/>
      <c r="D25" s="617"/>
      <c r="E25" s="617"/>
      <c r="F25" s="618" t="s">
        <v>41</v>
      </c>
      <c r="G25" s="619" t="s">
        <v>42</v>
      </c>
      <c r="H25" s="617" t="s">
        <v>720</v>
      </c>
      <c r="I25" s="620">
        <v>24676</v>
      </c>
      <c r="K25" s="91"/>
    </row>
    <row r="26" spans="1:11" ht="22.5" customHeight="1" x14ac:dyDescent="0.55000000000000004">
      <c r="A26" s="631"/>
      <c r="B26" s="622"/>
      <c r="C26" s="309"/>
      <c r="D26" s="622"/>
      <c r="E26" s="622"/>
      <c r="F26" s="632">
        <v>78</v>
      </c>
      <c r="G26" s="632">
        <v>78</v>
      </c>
      <c r="H26" s="622"/>
      <c r="I26" s="633"/>
      <c r="K26" s="91"/>
    </row>
    <row r="27" spans="1:11" ht="22.5" customHeight="1" x14ac:dyDescent="0.55000000000000004">
      <c r="A27" s="628">
        <v>8</v>
      </c>
      <c r="B27" s="617" t="s">
        <v>124</v>
      </c>
      <c r="C27" s="629">
        <v>1476</v>
      </c>
      <c r="D27" s="629">
        <v>1476</v>
      </c>
      <c r="E27" s="614" t="s">
        <v>39</v>
      </c>
      <c r="F27" s="615" t="s">
        <v>718</v>
      </c>
      <c r="G27" s="615" t="s">
        <v>718</v>
      </c>
      <c r="H27" s="614" t="s">
        <v>40</v>
      </c>
      <c r="I27" s="630" t="s">
        <v>1247</v>
      </c>
      <c r="J27" s="616" t="s">
        <v>719</v>
      </c>
      <c r="K27" s="91"/>
    </row>
    <row r="28" spans="1:11" ht="22.5" customHeight="1" x14ac:dyDescent="0.55000000000000004">
      <c r="A28" s="618"/>
      <c r="B28" s="617"/>
      <c r="C28" s="308"/>
      <c r="D28" s="617"/>
      <c r="E28" s="617"/>
      <c r="F28" s="618" t="s">
        <v>41</v>
      </c>
      <c r="G28" s="619" t="s">
        <v>42</v>
      </c>
      <c r="H28" s="617" t="s">
        <v>720</v>
      </c>
      <c r="I28" s="620">
        <v>24676</v>
      </c>
      <c r="K28" s="91"/>
    </row>
    <row r="29" spans="1:11" ht="22.5" customHeight="1" x14ac:dyDescent="0.55000000000000004">
      <c r="A29" s="631"/>
      <c r="B29" s="622"/>
      <c r="C29" s="309"/>
      <c r="D29" s="622"/>
      <c r="E29" s="622"/>
      <c r="F29" s="632">
        <v>1476</v>
      </c>
      <c r="G29" s="632">
        <v>1476</v>
      </c>
      <c r="H29" s="622"/>
      <c r="I29" s="633"/>
      <c r="K29" s="91"/>
    </row>
    <row r="30" spans="1:11" ht="22.5" customHeight="1" x14ac:dyDescent="0.55000000000000004">
      <c r="A30" s="628">
        <v>9</v>
      </c>
      <c r="B30" s="617" t="s">
        <v>124</v>
      </c>
      <c r="C30" s="629">
        <v>680</v>
      </c>
      <c r="D30" s="629">
        <v>680</v>
      </c>
      <c r="E30" s="614" t="s">
        <v>39</v>
      </c>
      <c r="F30" s="615" t="s">
        <v>1248</v>
      </c>
      <c r="G30" s="615" t="s">
        <v>1248</v>
      </c>
      <c r="H30" s="614" t="s">
        <v>40</v>
      </c>
      <c r="I30" s="630" t="s">
        <v>1249</v>
      </c>
      <c r="J30" s="616" t="s">
        <v>1250</v>
      </c>
      <c r="K30" s="91"/>
    </row>
    <row r="31" spans="1:11" ht="22.5" customHeight="1" x14ac:dyDescent="0.55000000000000004">
      <c r="A31" s="618"/>
      <c r="B31" s="617"/>
      <c r="C31" s="308"/>
      <c r="D31" s="617"/>
      <c r="E31" s="617"/>
      <c r="F31" s="618" t="s">
        <v>41</v>
      </c>
      <c r="G31" s="619" t="s">
        <v>42</v>
      </c>
      <c r="H31" s="617" t="s">
        <v>720</v>
      </c>
      <c r="I31" s="620">
        <v>24677</v>
      </c>
      <c r="K31" s="91"/>
    </row>
    <row r="32" spans="1:11" ht="22.5" customHeight="1" x14ac:dyDescent="0.55000000000000004">
      <c r="A32" s="631"/>
      <c r="B32" s="622"/>
      <c r="C32" s="309"/>
      <c r="D32" s="622"/>
      <c r="E32" s="622"/>
      <c r="F32" s="632">
        <v>680</v>
      </c>
      <c r="G32" s="632">
        <v>680</v>
      </c>
      <c r="H32" s="622"/>
      <c r="I32" s="633"/>
      <c r="K32" s="91"/>
    </row>
    <row r="33" spans="1:11" x14ac:dyDescent="0.55000000000000004">
      <c r="A33" s="613">
        <v>10</v>
      </c>
      <c r="B33" s="624" t="s">
        <v>45</v>
      </c>
      <c r="C33" s="307">
        <v>2110</v>
      </c>
      <c r="D33" s="625">
        <v>2110</v>
      </c>
      <c r="E33" s="614" t="s">
        <v>39</v>
      </c>
      <c r="F33" s="615" t="s">
        <v>504</v>
      </c>
      <c r="G33" s="615" t="s">
        <v>504</v>
      </c>
      <c r="H33" s="614" t="s">
        <v>46</v>
      </c>
      <c r="I33" s="626" t="s">
        <v>1251</v>
      </c>
      <c r="J33" s="616" t="s">
        <v>505</v>
      </c>
      <c r="K33" s="91"/>
    </row>
    <row r="34" spans="1:11" x14ac:dyDescent="0.55000000000000004">
      <c r="A34" s="615"/>
      <c r="B34" s="614"/>
      <c r="C34" s="308"/>
      <c r="D34" s="617"/>
      <c r="E34" s="614"/>
      <c r="F34" s="618" t="s">
        <v>41</v>
      </c>
      <c r="G34" s="619" t="s">
        <v>42</v>
      </c>
      <c r="H34" s="617" t="s">
        <v>47</v>
      </c>
      <c r="I34" s="620">
        <v>24683</v>
      </c>
      <c r="K34" s="91"/>
    </row>
    <row r="35" spans="1:11" ht="22.5" customHeight="1" x14ac:dyDescent="0.55000000000000004">
      <c r="A35" s="621"/>
      <c r="B35" s="622"/>
      <c r="C35" s="309"/>
      <c r="D35" s="622"/>
      <c r="E35" s="622"/>
      <c r="F35" s="627">
        <v>2110</v>
      </c>
      <c r="G35" s="627">
        <v>2110</v>
      </c>
      <c r="H35" s="622"/>
      <c r="I35" s="623" t="s">
        <v>109</v>
      </c>
      <c r="K35" s="91"/>
    </row>
    <row r="36" spans="1:11" x14ac:dyDescent="0.55000000000000004">
      <c r="A36" s="613">
        <v>11</v>
      </c>
      <c r="B36" s="614" t="s">
        <v>50</v>
      </c>
      <c r="C36" s="307">
        <v>123.05</v>
      </c>
      <c r="D36" s="307">
        <v>123.05</v>
      </c>
      <c r="E36" s="614" t="s">
        <v>39</v>
      </c>
      <c r="F36" s="634" t="s">
        <v>51</v>
      </c>
      <c r="G36" s="634" t="s">
        <v>51</v>
      </c>
      <c r="H36" s="614" t="s">
        <v>44</v>
      </c>
      <c r="I36" s="635" t="s">
        <v>1252</v>
      </c>
      <c r="J36" s="616" t="s">
        <v>476</v>
      </c>
      <c r="K36" s="91"/>
    </row>
    <row r="37" spans="1:11" x14ac:dyDescent="0.55000000000000004">
      <c r="A37" s="615"/>
      <c r="B37" s="614"/>
      <c r="C37" s="308"/>
      <c r="D37" s="617"/>
      <c r="E37" s="614"/>
      <c r="F37" s="618" t="s">
        <v>41</v>
      </c>
      <c r="G37" s="619" t="s">
        <v>42</v>
      </c>
      <c r="H37" s="617"/>
      <c r="I37" s="620">
        <v>24683</v>
      </c>
      <c r="K37" s="91"/>
    </row>
    <row r="38" spans="1:11" ht="22.5" customHeight="1" x14ac:dyDescent="0.55000000000000004">
      <c r="A38" s="621"/>
      <c r="B38" s="622"/>
      <c r="C38" s="309"/>
      <c r="D38" s="622"/>
      <c r="E38" s="622"/>
      <c r="F38" s="310">
        <v>123.05</v>
      </c>
      <c r="G38" s="310">
        <v>123.05</v>
      </c>
      <c r="H38" s="622"/>
      <c r="I38" s="623"/>
      <c r="K38" s="91"/>
    </row>
    <row r="39" spans="1:11" x14ac:dyDescent="0.55000000000000004">
      <c r="A39" s="613">
        <v>12</v>
      </c>
      <c r="B39" s="624" t="s">
        <v>48</v>
      </c>
      <c r="C39" s="307">
        <v>4093.5</v>
      </c>
      <c r="D39" s="307">
        <v>4093.5</v>
      </c>
      <c r="E39" s="614" t="s">
        <v>39</v>
      </c>
      <c r="F39" s="634" t="s">
        <v>49</v>
      </c>
      <c r="G39" s="634" t="s">
        <v>49</v>
      </c>
      <c r="H39" s="614" t="s">
        <v>44</v>
      </c>
      <c r="I39" s="626" t="s">
        <v>1253</v>
      </c>
      <c r="J39" s="616" t="s">
        <v>475</v>
      </c>
      <c r="K39" s="91"/>
    </row>
    <row r="40" spans="1:11" x14ac:dyDescent="0.55000000000000004">
      <c r="A40" s="615"/>
      <c r="B40" s="614"/>
      <c r="C40" s="308"/>
      <c r="D40" s="617"/>
      <c r="E40" s="614"/>
      <c r="F40" s="618" t="s">
        <v>41</v>
      </c>
      <c r="G40" s="619" t="s">
        <v>42</v>
      </c>
      <c r="H40" s="617"/>
      <c r="I40" s="620">
        <v>24683</v>
      </c>
      <c r="K40" s="91"/>
    </row>
    <row r="41" spans="1:11" ht="22.5" customHeight="1" x14ac:dyDescent="0.55000000000000004">
      <c r="A41" s="621"/>
      <c r="B41" s="622"/>
      <c r="C41" s="309"/>
      <c r="D41" s="622"/>
      <c r="E41" s="622"/>
      <c r="F41" s="310">
        <v>4093.5</v>
      </c>
      <c r="G41" s="310">
        <v>4093.5</v>
      </c>
      <c r="H41" s="622"/>
      <c r="I41" s="623"/>
      <c r="K41" s="91"/>
    </row>
    <row r="42" spans="1:11" x14ac:dyDescent="0.55000000000000004">
      <c r="A42" s="613">
        <v>13</v>
      </c>
      <c r="B42" s="614" t="s">
        <v>330</v>
      </c>
      <c r="C42" s="307">
        <v>703</v>
      </c>
      <c r="D42" s="307">
        <v>703</v>
      </c>
      <c r="E42" s="614" t="s">
        <v>39</v>
      </c>
      <c r="F42" s="634" t="s">
        <v>331</v>
      </c>
      <c r="G42" s="634" t="s">
        <v>331</v>
      </c>
      <c r="H42" s="614" t="s">
        <v>44</v>
      </c>
      <c r="I42" s="614">
        <v>308099</v>
      </c>
      <c r="J42" s="616" t="s">
        <v>477</v>
      </c>
      <c r="K42" s="91"/>
    </row>
    <row r="43" spans="1:11" x14ac:dyDescent="0.55000000000000004">
      <c r="A43" s="615"/>
      <c r="B43" s="614"/>
      <c r="C43" s="308"/>
      <c r="D43" s="617"/>
      <c r="E43" s="614"/>
      <c r="F43" s="618" t="s">
        <v>41</v>
      </c>
      <c r="G43" s="619" t="s">
        <v>42</v>
      </c>
      <c r="H43" s="617"/>
      <c r="I43" s="620">
        <v>24683</v>
      </c>
      <c r="K43" s="91"/>
    </row>
    <row r="44" spans="1:11" ht="22.5" customHeight="1" x14ac:dyDescent="0.55000000000000004">
      <c r="A44" s="621"/>
      <c r="B44" s="622"/>
      <c r="C44" s="309"/>
      <c r="D44" s="622"/>
      <c r="E44" s="622"/>
      <c r="F44" s="310">
        <v>703</v>
      </c>
      <c r="G44" s="310">
        <v>703</v>
      </c>
      <c r="H44" s="622"/>
      <c r="I44" s="623"/>
      <c r="K44" s="91"/>
    </row>
    <row r="45" spans="1:11" ht="22.5" customHeight="1" x14ac:dyDescent="0.55000000000000004">
      <c r="A45" s="628">
        <v>14</v>
      </c>
      <c r="B45" s="617" t="s">
        <v>332</v>
      </c>
      <c r="C45" s="629">
        <v>200</v>
      </c>
      <c r="D45" s="629">
        <v>200</v>
      </c>
      <c r="E45" s="614" t="s">
        <v>39</v>
      </c>
      <c r="F45" s="615" t="s">
        <v>333</v>
      </c>
      <c r="G45" s="615" t="s">
        <v>333</v>
      </c>
      <c r="H45" s="614" t="s">
        <v>40</v>
      </c>
      <c r="I45" s="636" t="s">
        <v>1254</v>
      </c>
      <c r="J45" s="616" t="s">
        <v>478</v>
      </c>
      <c r="K45" s="91"/>
    </row>
    <row r="46" spans="1:11" ht="22.5" customHeight="1" x14ac:dyDescent="0.55000000000000004">
      <c r="A46" s="618"/>
      <c r="B46" s="617"/>
      <c r="C46" s="308"/>
      <c r="D46" s="617"/>
      <c r="E46" s="617"/>
      <c r="F46" s="618" t="s">
        <v>41</v>
      </c>
      <c r="G46" s="619" t="s">
        <v>42</v>
      </c>
      <c r="H46" s="617"/>
      <c r="I46" s="620">
        <v>24683</v>
      </c>
      <c r="K46" s="91"/>
    </row>
    <row r="47" spans="1:11" ht="22.5" customHeight="1" x14ac:dyDescent="0.55000000000000004">
      <c r="A47" s="631"/>
      <c r="B47" s="622"/>
      <c r="C47" s="309"/>
      <c r="D47" s="622"/>
      <c r="E47" s="622"/>
      <c r="F47" s="632">
        <v>200</v>
      </c>
      <c r="G47" s="632">
        <v>200</v>
      </c>
      <c r="H47" s="622"/>
      <c r="I47" s="633"/>
      <c r="K47" s="91"/>
    </row>
    <row r="48" spans="1:11" x14ac:dyDescent="0.55000000000000004">
      <c r="A48" s="613"/>
      <c r="B48" s="614"/>
      <c r="C48" s="307"/>
      <c r="D48" s="307"/>
      <c r="E48" s="614"/>
      <c r="F48" s="634"/>
      <c r="G48" s="634"/>
      <c r="H48" s="614"/>
      <c r="I48" s="635"/>
      <c r="J48" s="616"/>
      <c r="K48" s="91"/>
    </row>
    <row r="49" spans="1:11" x14ac:dyDescent="0.55000000000000004">
      <c r="A49" s="615"/>
      <c r="B49" s="614"/>
      <c r="C49" s="308"/>
      <c r="D49" s="617"/>
      <c r="E49" s="614"/>
      <c r="F49" s="618"/>
      <c r="G49" s="619"/>
      <c r="H49" s="617"/>
      <c r="I49" s="620"/>
      <c r="K49" s="91"/>
    </row>
    <row r="50" spans="1:11" ht="22.5" customHeight="1" x14ac:dyDescent="0.55000000000000004">
      <c r="A50" s="621"/>
      <c r="B50" s="622"/>
      <c r="C50" s="309"/>
      <c r="D50" s="622"/>
      <c r="E50" s="622"/>
      <c r="F50" s="310"/>
      <c r="G50" s="310"/>
      <c r="H50" s="622"/>
      <c r="I50" s="623"/>
      <c r="K50" s="91"/>
    </row>
    <row r="51" spans="1:11" x14ac:dyDescent="0.55000000000000004">
      <c r="A51" s="613"/>
      <c r="B51" s="614"/>
      <c r="C51" s="307"/>
      <c r="D51" s="307"/>
      <c r="E51" s="614"/>
      <c r="F51" s="615"/>
      <c r="G51" s="615"/>
      <c r="H51" s="614"/>
      <c r="I51" s="614"/>
      <c r="J51" s="616"/>
      <c r="K51" s="91"/>
    </row>
    <row r="52" spans="1:11" x14ac:dyDescent="0.55000000000000004">
      <c r="A52" s="615"/>
      <c r="B52" s="614"/>
      <c r="C52" s="308"/>
      <c r="D52" s="617"/>
      <c r="E52" s="614"/>
      <c r="F52" s="618"/>
      <c r="G52" s="619"/>
      <c r="H52" s="617"/>
      <c r="I52" s="620"/>
      <c r="K52" s="91"/>
    </row>
    <row r="53" spans="1:11" ht="22.5" customHeight="1" x14ac:dyDescent="0.55000000000000004">
      <c r="A53" s="621"/>
      <c r="B53" s="622"/>
      <c r="C53" s="309"/>
      <c r="D53" s="622"/>
      <c r="E53" s="622"/>
      <c r="F53" s="307"/>
      <c r="G53" s="307"/>
      <c r="H53" s="622"/>
      <c r="I53" s="623"/>
      <c r="K53" s="91"/>
    </row>
    <row r="54" spans="1:11" ht="22.5" customHeight="1" x14ac:dyDescent="0.55000000000000004">
      <c r="A54" s="628"/>
      <c r="B54" s="617"/>
      <c r="C54" s="629"/>
      <c r="D54" s="629"/>
      <c r="E54" s="614"/>
      <c r="F54" s="615"/>
      <c r="G54" s="615"/>
      <c r="H54" s="614"/>
      <c r="I54" s="630"/>
      <c r="J54" s="616"/>
      <c r="K54" s="91"/>
    </row>
    <row r="55" spans="1:11" ht="22.5" customHeight="1" x14ac:dyDescent="0.55000000000000004">
      <c r="A55" s="618"/>
      <c r="B55" s="617"/>
      <c r="C55" s="308"/>
      <c r="D55" s="617"/>
      <c r="E55" s="617"/>
      <c r="F55" s="618"/>
      <c r="G55" s="619"/>
      <c r="H55" s="617"/>
      <c r="I55" s="620"/>
      <c r="K55" s="91"/>
    </row>
    <row r="56" spans="1:11" ht="22.5" customHeight="1" x14ac:dyDescent="0.55000000000000004">
      <c r="A56" s="631"/>
      <c r="B56" s="622"/>
      <c r="C56" s="309"/>
      <c r="D56" s="622"/>
      <c r="E56" s="622"/>
      <c r="F56" s="632"/>
      <c r="G56" s="632"/>
      <c r="H56" s="622"/>
      <c r="I56" s="633"/>
      <c r="K56" s="91"/>
    </row>
    <row r="57" spans="1:11" x14ac:dyDescent="0.55000000000000004">
      <c r="A57" s="613"/>
      <c r="B57" s="624"/>
      <c r="C57" s="307"/>
      <c r="D57" s="625"/>
      <c r="E57" s="614"/>
      <c r="F57" s="615"/>
      <c r="G57" s="615"/>
      <c r="H57" s="614"/>
      <c r="I57" s="626"/>
      <c r="J57" s="616"/>
      <c r="K57" s="91"/>
    </row>
    <row r="58" spans="1:11" x14ac:dyDescent="0.55000000000000004">
      <c r="A58" s="615"/>
      <c r="B58" s="614"/>
      <c r="C58" s="308"/>
      <c r="D58" s="617"/>
      <c r="E58" s="614"/>
      <c r="F58" s="618"/>
      <c r="G58" s="619"/>
      <c r="H58" s="617"/>
      <c r="I58" s="620"/>
      <c r="K58" s="91"/>
    </row>
    <row r="59" spans="1:11" ht="22.5" customHeight="1" x14ac:dyDescent="0.55000000000000004">
      <c r="A59" s="621"/>
      <c r="B59" s="622"/>
      <c r="C59" s="309"/>
      <c r="D59" s="622"/>
      <c r="E59" s="622"/>
      <c r="F59" s="627"/>
      <c r="G59" s="627"/>
      <c r="H59" s="622"/>
      <c r="I59" s="623"/>
      <c r="K59" s="91"/>
    </row>
    <row r="60" spans="1:11" x14ac:dyDescent="0.55000000000000004">
      <c r="A60" s="613"/>
      <c r="B60" s="624"/>
      <c r="C60" s="307"/>
      <c r="D60" s="625"/>
      <c r="E60" s="614"/>
      <c r="F60" s="615"/>
      <c r="G60" s="615"/>
      <c r="H60" s="614"/>
      <c r="I60" s="626"/>
      <c r="J60" s="616"/>
      <c r="K60" s="91"/>
    </row>
    <row r="61" spans="1:11" x14ac:dyDescent="0.55000000000000004">
      <c r="A61" s="615"/>
      <c r="B61" s="614"/>
      <c r="C61" s="308"/>
      <c r="D61" s="617"/>
      <c r="E61" s="614"/>
      <c r="F61" s="618"/>
      <c r="G61" s="619"/>
      <c r="H61" s="617"/>
      <c r="I61" s="620"/>
      <c r="K61" s="91"/>
    </row>
    <row r="62" spans="1:11" ht="22.5" customHeight="1" x14ac:dyDescent="0.55000000000000004">
      <c r="A62" s="621"/>
      <c r="B62" s="622"/>
      <c r="C62" s="309"/>
      <c r="D62" s="622"/>
      <c r="E62" s="622"/>
      <c r="F62" s="627"/>
      <c r="G62" s="627"/>
      <c r="H62" s="622"/>
      <c r="I62" s="623"/>
      <c r="K62" s="91"/>
    </row>
    <row r="63" spans="1:11" x14ac:dyDescent="0.55000000000000004">
      <c r="A63" s="613"/>
      <c r="B63" s="614"/>
      <c r="C63" s="307"/>
      <c r="D63" s="307"/>
      <c r="E63" s="614"/>
      <c r="F63" s="615"/>
      <c r="G63" s="615"/>
      <c r="H63" s="614"/>
      <c r="I63" s="614"/>
      <c r="J63" s="616"/>
      <c r="K63" s="91"/>
    </row>
    <row r="64" spans="1:11" x14ac:dyDescent="0.55000000000000004">
      <c r="A64" s="615"/>
      <c r="B64" s="614"/>
      <c r="C64" s="308"/>
      <c r="D64" s="617"/>
      <c r="E64" s="614"/>
      <c r="F64" s="618"/>
      <c r="G64" s="619"/>
      <c r="H64" s="617"/>
      <c r="I64" s="620"/>
      <c r="K64" s="91"/>
    </row>
    <row r="65" spans="1:11" ht="22.5" customHeight="1" x14ac:dyDescent="0.55000000000000004">
      <c r="A65" s="621"/>
      <c r="B65" s="622"/>
      <c r="C65" s="309"/>
      <c r="D65" s="622"/>
      <c r="E65" s="622"/>
      <c r="F65" s="307"/>
      <c r="G65" s="307"/>
      <c r="H65" s="622"/>
      <c r="I65" s="623"/>
      <c r="K65" s="91"/>
    </row>
    <row r="66" spans="1:11" ht="22.5" customHeight="1" x14ac:dyDescent="0.55000000000000004">
      <c r="A66" s="628"/>
      <c r="B66" s="617"/>
      <c r="C66" s="629"/>
      <c r="D66" s="629"/>
      <c r="E66" s="614"/>
      <c r="F66" s="615"/>
      <c r="G66" s="615"/>
      <c r="H66" s="614"/>
      <c r="I66" s="636"/>
      <c r="J66" s="616"/>
      <c r="K66" s="91"/>
    </row>
    <row r="67" spans="1:11" ht="22.5" customHeight="1" x14ac:dyDescent="0.55000000000000004">
      <c r="A67" s="618"/>
      <c r="B67" s="617"/>
      <c r="C67" s="308"/>
      <c r="D67" s="617"/>
      <c r="E67" s="617"/>
      <c r="F67" s="618"/>
      <c r="G67" s="619"/>
      <c r="H67" s="617"/>
      <c r="I67" s="620"/>
      <c r="K67" s="91"/>
    </row>
    <row r="68" spans="1:11" ht="22.5" customHeight="1" x14ac:dyDescent="0.55000000000000004">
      <c r="A68" s="631"/>
      <c r="B68" s="622"/>
      <c r="C68" s="309"/>
      <c r="D68" s="622"/>
      <c r="E68" s="622"/>
      <c r="F68" s="632"/>
      <c r="G68" s="632"/>
      <c r="H68" s="622"/>
      <c r="I68" s="633"/>
      <c r="K68" s="91"/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9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3855-38F2-4F59-941F-A0832FEF0278}">
  <sheetPr>
    <tabColor rgb="FFFFC000"/>
  </sheetPr>
  <dimension ref="A1:J3671"/>
  <sheetViews>
    <sheetView view="pageBreakPreview" zoomScale="60" zoomScaleNormal="100" workbookViewId="0">
      <selection sqref="A1:XFD1048576"/>
    </sheetView>
  </sheetViews>
  <sheetFormatPr defaultRowHeight="18.75" x14ac:dyDescent="0.3"/>
  <cols>
    <col min="1" max="1" width="6.125" style="86" customWidth="1"/>
    <col min="2" max="2" width="24.125" style="176" customWidth="1"/>
    <col min="3" max="4" width="9.25" style="86" customWidth="1"/>
    <col min="5" max="5" width="11.375" style="86" customWidth="1"/>
    <col min="6" max="6" width="19.25" style="86" customWidth="1"/>
    <col min="7" max="7" width="20.5" style="86" customWidth="1"/>
    <col min="8" max="8" width="12.375" style="86" customWidth="1"/>
    <col min="9" max="9" width="15.625" style="86" customWidth="1"/>
    <col min="10" max="16384" width="9" style="176"/>
  </cols>
  <sheetData>
    <row r="1" spans="1:9" x14ac:dyDescent="0.3">
      <c r="A1" s="825" t="s">
        <v>1255</v>
      </c>
      <c r="B1" s="825"/>
      <c r="C1" s="825"/>
      <c r="D1" s="825"/>
      <c r="E1" s="825"/>
      <c r="F1" s="825"/>
      <c r="G1" s="825"/>
      <c r="H1" s="825"/>
      <c r="I1" s="825"/>
    </row>
    <row r="2" spans="1:9" x14ac:dyDescent="0.3">
      <c r="A2" s="826" t="s">
        <v>52</v>
      </c>
      <c r="B2" s="826"/>
      <c r="C2" s="826"/>
      <c r="D2" s="826"/>
      <c r="E2" s="826"/>
      <c r="F2" s="826"/>
      <c r="G2" s="826"/>
      <c r="H2" s="826"/>
      <c r="I2" s="826"/>
    </row>
    <row r="3" spans="1:9" x14ac:dyDescent="0.3">
      <c r="A3" s="826" t="s">
        <v>963</v>
      </c>
      <c r="B3" s="826"/>
      <c r="C3" s="826"/>
      <c r="D3" s="826"/>
      <c r="E3" s="826"/>
      <c r="F3" s="826"/>
      <c r="G3" s="826"/>
      <c r="H3" s="826"/>
      <c r="I3" s="826"/>
    </row>
    <row r="4" spans="1:9" x14ac:dyDescent="0.3">
      <c r="A4" s="177"/>
      <c r="B4" s="178"/>
      <c r="C4" s="178"/>
      <c r="D4" s="178"/>
      <c r="E4" s="178"/>
      <c r="F4" s="178"/>
      <c r="G4" s="178"/>
      <c r="H4" s="178"/>
      <c r="I4" s="178" t="s">
        <v>53</v>
      </c>
    </row>
    <row r="5" spans="1:9" ht="39" customHeight="1" x14ac:dyDescent="0.3">
      <c r="A5" s="197" t="s">
        <v>0</v>
      </c>
      <c r="B5" s="197" t="s">
        <v>1</v>
      </c>
      <c r="C5" s="638" t="s">
        <v>11</v>
      </c>
      <c r="D5" s="638" t="s">
        <v>2</v>
      </c>
      <c r="E5" s="197" t="s">
        <v>3</v>
      </c>
      <c r="F5" s="197" t="s">
        <v>4</v>
      </c>
      <c r="G5" s="197" t="s">
        <v>5</v>
      </c>
      <c r="H5" s="197" t="s">
        <v>6</v>
      </c>
      <c r="I5" s="197" t="s">
        <v>7</v>
      </c>
    </row>
    <row r="6" spans="1:9" ht="18.75" customHeight="1" x14ac:dyDescent="0.3">
      <c r="A6" s="226">
        <v>1</v>
      </c>
      <c r="B6" s="249" t="s">
        <v>422</v>
      </c>
      <c r="C6" s="639" t="s">
        <v>678</v>
      </c>
      <c r="D6" s="639" t="s">
        <v>678</v>
      </c>
      <c r="E6" s="201" t="s">
        <v>39</v>
      </c>
      <c r="F6" s="231" t="s">
        <v>1256</v>
      </c>
      <c r="G6" s="231" t="s">
        <v>1256</v>
      </c>
      <c r="H6" s="201" t="s">
        <v>10</v>
      </c>
      <c r="I6" s="235" t="s">
        <v>1257</v>
      </c>
    </row>
    <row r="7" spans="1:9" ht="18.75" customHeight="1" x14ac:dyDescent="0.3">
      <c r="A7" s="226"/>
      <c r="B7" s="640"/>
      <c r="C7" s="639"/>
      <c r="D7" s="639"/>
      <c r="E7" s="227"/>
      <c r="F7" s="201" t="s">
        <v>41</v>
      </c>
      <c r="G7" s="201" t="s">
        <v>42</v>
      </c>
      <c r="H7" s="227"/>
      <c r="I7" s="641">
        <v>243799</v>
      </c>
    </row>
    <row r="8" spans="1:9" ht="18.75" customHeight="1" x14ac:dyDescent="0.3">
      <c r="A8" s="228"/>
      <c r="B8" s="260"/>
      <c r="C8" s="642"/>
      <c r="D8" s="642"/>
      <c r="E8" s="229"/>
      <c r="F8" s="642" t="s">
        <v>678</v>
      </c>
      <c r="G8" s="643" t="s">
        <v>678</v>
      </c>
      <c r="H8" s="229"/>
      <c r="I8" s="228"/>
    </row>
    <row r="9" spans="1:9" ht="18.75" customHeight="1" x14ac:dyDescent="0.3">
      <c r="A9" s="226">
        <v>2</v>
      </c>
      <c r="B9" s="249" t="s">
        <v>335</v>
      </c>
      <c r="C9" s="644" t="s">
        <v>1258</v>
      </c>
      <c r="D9" s="644" t="s">
        <v>1258</v>
      </c>
      <c r="E9" s="201" t="s">
        <v>39</v>
      </c>
      <c r="F9" s="201" t="s">
        <v>55</v>
      </c>
      <c r="G9" s="201" t="s">
        <v>55</v>
      </c>
      <c r="H9" s="201" t="s">
        <v>10</v>
      </c>
      <c r="I9" s="207" t="s">
        <v>1259</v>
      </c>
    </row>
    <row r="10" spans="1:9" ht="18.75" customHeight="1" x14ac:dyDescent="0.3">
      <c r="A10" s="226"/>
      <c r="B10" s="202" t="s">
        <v>507</v>
      </c>
      <c r="C10" s="639"/>
      <c r="D10" s="639"/>
      <c r="E10" s="227"/>
      <c r="F10" s="201" t="s">
        <v>41</v>
      </c>
      <c r="G10" s="201" t="s">
        <v>42</v>
      </c>
      <c r="H10" s="227"/>
      <c r="I10" s="232">
        <v>243800</v>
      </c>
    </row>
    <row r="11" spans="1:9" ht="18.75" customHeight="1" x14ac:dyDescent="0.3">
      <c r="A11" s="228"/>
      <c r="B11" s="645" t="s">
        <v>1260</v>
      </c>
      <c r="C11" s="642"/>
      <c r="D11" s="642"/>
      <c r="E11" s="229"/>
      <c r="F11" s="646" t="s">
        <v>1258</v>
      </c>
      <c r="G11" s="647" t="s">
        <v>1258</v>
      </c>
      <c r="H11" s="229"/>
      <c r="I11" s="228"/>
    </row>
    <row r="12" spans="1:9" ht="18.75" customHeight="1" x14ac:dyDescent="0.3">
      <c r="A12" s="226">
        <v>3</v>
      </c>
      <c r="B12" s="199" t="s">
        <v>335</v>
      </c>
      <c r="C12" s="648" t="s">
        <v>1258</v>
      </c>
      <c r="D12" s="644" t="s">
        <v>1258</v>
      </c>
      <c r="E12" s="201" t="s">
        <v>39</v>
      </c>
      <c r="F12" s="201" t="s">
        <v>55</v>
      </c>
      <c r="G12" s="201" t="s">
        <v>55</v>
      </c>
      <c r="H12" s="201" t="s">
        <v>10</v>
      </c>
      <c r="I12" s="207" t="s">
        <v>1261</v>
      </c>
    </row>
    <row r="13" spans="1:9" ht="18.75" customHeight="1" x14ac:dyDescent="0.3">
      <c r="A13" s="649"/>
      <c r="B13" s="202" t="s">
        <v>202</v>
      </c>
      <c r="C13" s="650"/>
      <c r="D13" s="639"/>
      <c r="E13" s="227"/>
      <c r="F13" s="201" t="s">
        <v>41</v>
      </c>
      <c r="G13" s="201" t="s">
        <v>42</v>
      </c>
      <c r="H13" s="227"/>
      <c r="I13" s="232">
        <v>243800</v>
      </c>
    </row>
    <row r="14" spans="1:9" ht="18.75" customHeight="1" x14ac:dyDescent="0.3">
      <c r="A14" s="228"/>
      <c r="B14" s="205"/>
      <c r="C14" s="642"/>
      <c r="D14" s="642"/>
      <c r="E14" s="229"/>
      <c r="F14" s="646" t="s">
        <v>1258</v>
      </c>
      <c r="G14" s="647" t="s">
        <v>1258</v>
      </c>
      <c r="H14" s="229"/>
      <c r="I14" s="229"/>
    </row>
    <row r="15" spans="1:9" ht="18.75" customHeight="1" x14ac:dyDescent="0.3">
      <c r="A15" s="226">
        <v>4</v>
      </c>
      <c r="B15" s="202" t="s">
        <v>54</v>
      </c>
      <c r="C15" s="644" t="s">
        <v>1262</v>
      </c>
      <c r="D15" s="644" t="s">
        <v>1262</v>
      </c>
      <c r="E15" s="201" t="s">
        <v>39</v>
      </c>
      <c r="F15" s="644" t="s">
        <v>1263</v>
      </c>
      <c r="G15" s="644" t="s">
        <v>1263</v>
      </c>
      <c r="H15" s="211" t="s">
        <v>10</v>
      </c>
      <c r="I15" s="231" t="s">
        <v>1264</v>
      </c>
    </row>
    <row r="16" spans="1:9" ht="18.75" customHeight="1" x14ac:dyDescent="0.3">
      <c r="A16" s="226"/>
      <c r="B16" s="202"/>
      <c r="C16" s="644"/>
      <c r="D16" s="644"/>
      <c r="E16" s="231"/>
      <c r="F16" s="201" t="s">
        <v>41</v>
      </c>
      <c r="G16" s="201" t="s">
        <v>42</v>
      </c>
      <c r="H16" s="227"/>
      <c r="I16" s="232">
        <v>243800</v>
      </c>
    </row>
    <row r="17" spans="1:9" ht="18.75" customHeight="1" x14ac:dyDescent="0.3">
      <c r="A17" s="228"/>
      <c r="B17" s="205"/>
      <c r="C17" s="646"/>
      <c r="D17" s="646"/>
      <c r="E17" s="234"/>
      <c r="F17" s="646" t="s">
        <v>1262</v>
      </c>
      <c r="G17" s="647" t="s">
        <v>1262</v>
      </c>
      <c r="H17" s="229"/>
      <c r="I17" s="228"/>
    </row>
    <row r="18" spans="1:9" ht="18.75" customHeight="1" x14ac:dyDescent="0.3">
      <c r="A18" s="226">
        <v>5</v>
      </c>
      <c r="B18" s="202" t="s">
        <v>334</v>
      </c>
      <c r="C18" s="644" t="s">
        <v>627</v>
      </c>
      <c r="D18" s="644" t="s">
        <v>627</v>
      </c>
      <c r="E18" s="201" t="s">
        <v>39</v>
      </c>
      <c r="F18" s="201" t="s">
        <v>55</v>
      </c>
      <c r="G18" s="201" t="s">
        <v>55</v>
      </c>
      <c r="H18" s="201" t="s">
        <v>10</v>
      </c>
      <c r="I18" s="207" t="s">
        <v>1265</v>
      </c>
    </row>
    <row r="19" spans="1:9" ht="18.75" customHeight="1" x14ac:dyDescent="0.3">
      <c r="A19" s="226"/>
      <c r="B19" s="202" t="s">
        <v>506</v>
      </c>
      <c r="C19" s="639"/>
      <c r="D19" s="639"/>
      <c r="E19" s="227"/>
      <c r="F19" s="201" t="s">
        <v>41</v>
      </c>
      <c r="G19" s="201" t="s">
        <v>42</v>
      </c>
      <c r="H19" s="227"/>
      <c r="I19" s="232">
        <v>243801</v>
      </c>
    </row>
    <row r="20" spans="1:9" ht="18.75" customHeight="1" x14ac:dyDescent="0.3">
      <c r="A20" s="228"/>
      <c r="B20" s="205"/>
      <c r="C20" s="642"/>
      <c r="D20" s="642"/>
      <c r="E20" s="229"/>
      <c r="F20" s="646" t="s">
        <v>627</v>
      </c>
      <c r="G20" s="647" t="s">
        <v>627</v>
      </c>
      <c r="H20" s="229"/>
      <c r="I20" s="228"/>
    </row>
    <row r="21" spans="1:9" ht="18.75" customHeight="1" x14ac:dyDescent="0.3">
      <c r="A21" s="226">
        <v>6</v>
      </c>
      <c r="B21" s="202" t="s">
        <v>1266</v>
      </c>
      <c r="C21" s="644" t="s">
        <v>1267</v>
      </c>
      <c r="D21" s="644" t="s">
        <v>1267</v>
      </c>
      <c r="E21" s="201" t="s">
        <v>39</v>
      </c>
      <c r="F21" s="201" t="s">
        <v>420</v>
      </c>
      <c r="G21" s="201" t="s">
        <v>420</v>
      </c>
      <c r="H21" s="201" t="s">
        <v>10</v>
      </c>
      <c r="I21" s="235" t="s">
        <v>1268</v>
      </c>
    </row>
    <row r="22" spans="1:9" ht="18.75" customHeight="1" x14ac:dyDescent="0.3">
      <c r="A22" s="649"/>
      <c r="B22" s="202" t="s">
        <v>1269</v>
      </c>
      <c r="C22" s="650"/>
      <c r="D22" s="639"/>
      <c r="E22" s="227"/>
      <c r="F22" s="201" t="s">
        <v>41</v>
      </c>
      <c r="G22" s="201" t="s">
        <v>42</v>
      </c>
      <c r="H22" s="227"/>
      <c r="I22" s="232">
        <v>243801</v>
      </c>
    </row>
    <row r="23" spans="1:9" ht="18.75" customHeight="1" x14ac:dyDescent="0.3">
      <c r="A23" s="228"/>
      <c r="B23" s="205" t="s">
        <v>1270</v>
      </c>
      <c r="C23" s="642"/>
      <c r="D23" s="642"/>
      <c r="E23" s="229"/>
      <c r="F23" s="646" t="s">
        <v>1267</v>
      </c>
      <c r="G23" s="647" t="s">
        <v>1267</v>
      </c>
      <c r="H23" s="229"/>
      <c r="I23" s="228"/>
    </row>
    <row r="24" spans="1:9" ht="18.75" customHeight="1" x14ac:dyDescent="0.3">
      <c r="A24" s="226">
        <v>7</v>
      </c>
      <c r="B24" s="202" t="s">
        <v>1271</v>
      </c>
      <c r="C24" s="644" t="s">
        <v>1272</v>
      </c>
      <c r="D24" s="644" t="s">
        <v>1272</v>
      </c>
      <c r="E24" s="201" t="s">
        <v>39</v>
      </c>
      <c r="F24" s="201" t="s">
        <v>420</v>
      </c>
      <c r="G24" s="201" t="s">
        <v>420</v>
      </c>
      <c r="H24" s="201" t="s">
        <v>10</v>
      </c>
      <c r="I24" s="235" t="s">
        <v>1273</v>
      </c>
    </row>
    <row r="25" spans="1:9" ht="18.75" customHeight="1" x14ac:dyDescent="0.3">
      <c r="A25" s="226"/>
      <c r="B25" s="202"/>
      <c r="C25" s="644"/>
      <c r="D25" s="644"/>
      <c r="E25" s="231"/>
      <c r="F25" s="201" t="s">
        <v>41</v>
      </c>
      <c r="G25" s="201" t="s">
        <v>42</v>
      </c>
      <c r="H25" s="227"/>
      <c r="I25" s="232">
        <v>243801</v>
      </c>
    </row>
    <row r="26" spans="1:9" ht="18.75" customHeight="1" x14ac:dyDescent="0.3">
      <c r="A26" s="228"/>
      <c r="B26" s="205"/>
      <c r="C26" s="646"/>
      <c r="D26" s="646"/>
      <c r="E26" s="234"/>
      <c r="F26" s="646" t="s">
        <v>1272</v>
      </c>
      <c r="G26" s="647" t="s">
        <v>1272</v>
      </c>
      <c r="H26" s="229"/>
      <c r="I26" s="228"/>
    </row>
    <row r="27" spans="1:9" ht="18.75" customHeight="1" x14ac:dyDescent="0.3">
      <c r="A27" s="226">
        <v>8</v>
      </c>
      <c r="B27" s="202" t="s">
        <v>418</v>
      </c>
      <c r="C27" s="644" t="s">
        <v>688</v>
      </c>
      <c r="D27" s="644" t="s">
        <v>688</v>
      </c>
      <c r="E27" s="201" t="s">
        <v>39</v>
      </c>
      <c r="F27" s="201" t="s">
        <v>420</v>
      </c>
      <c r="G27" s="201" t="s">
        <v>420</v>
      </c>
      <c r="H27" s="201" t="s">
        <v>10</v>
      </c>
      <c r="I27" s="235" t="s">
        <v>1274</v>
      </c>
    </row>
    <row r="28" spans="1:9" ht="18.75" customHeight="1" x14ac:dyDescent="0.3">
      <c r="A28" s="226"/>
      <c r="B28" s="202" t="s">
        <v>643</v>
      </c>
      <c r="C28" s="644"/>
      <c r="D28" s="644"/>
      <c r="E28" s="231"/>
      <c r="F28" s="201" t="s">
        <v>41</v>
      </c>
      <c r="G28" s="201" t="s">
        <v>42</v>
      </c>
      <c r="H28" s="227"/>
      <c r="I28" s="232">
        <v>243801</v>
      </c>
    </row>
    <row r="29" spans="1:9" ht="18.75" customHeight="1" x14ac:dyDescent="0.3">
      <c r="A29" s="228"/>
      <c r="B29" s="205"/>
      <c r="C29" s="646"/>
      <c r="D29" s="646"/>
      <c r="E29" s="234"/>
      <c r="F29" s="646" t="s">
        <v>688</v>
      </c>
      <c r="G29" s="647" t="s">
        <v>688</v>
      </c>
      <c r="H29" s="229"/>
      <c r="I29" s="228"/>
    </row>
    <row r="30" spans="1:9" ht="18.75" customHeight="1" x14ac:dyDescent="0.3">
      <c r="A30" s="226">
        <v>9</v>
      </c>
      <c r="B30" s="202" t="s">
        <v>54</v>
      </c>
      <c r="C30" s="644" t="s">
        <v>1275</v>
      </c>
      <c r="D30" s="644" t="s">
        <v>1275</v>
      </c>
      <c r="E30" s="201" t="s">
        <v>39</v>
      </c>
      <c r="F30" s="644" t="s">
        <v>1263</v>
      </c>
      <c r="G30" s="644" t="s">
        <v>1263</v>
      </c>
      <c r="H30" s="201" t="s">
        <v>10</v>
      </c>
      <c r="I30" s="235" t="s">
        <v>1276</v>
      </c>
    </row>
    <row r="31" spans="1:9" ht="18.75" customHeight="1" x14ac:dyDescent="0.3">
      <c r="A31" s="226"/>
      <c r="B31" s="202"/>
      <c r="C31" s="644"/>
      <c r="D31" s="644"/>
      <c r="E31" s="231"/>
      <c r="F31" s="201" t="s">
        <v>41</v>
      </c>
      <c r="G31" s="201" t="s">
        <v>42</v>
      </c>
      <c r="H31" s="227"/>
      <c r="I31" s="232">
        <v>243801</v>
      </c>
    </row>
    <row r="32" spans="1:9" ht="18.75" customHeight="1" x14ac:dyDescent="0.3">
      <c r="A32" s="228"/>
      <c r="B32" s="205"/>
      <c r="C32" s="646"/>
      <c r="D32" s="646"/>
      <c r="E32" s="234"/>
      <c r="F32" s="646" t="s">
        <v>1275</v>
      </c>
      <c r="G32" s="647" t="s">
        <v>1275</v>
      </c>
      <c r="H32" s="229"/>
      <c r="I32" s="228"/>
    </row>
    <row r="33" spans="1:9" ht="18.75" customHeight="1" x14ac:dyDescent="0.3">
      <c r="A33" s="226">
        <v>10</v>
      </c>
      <c r="B33" s="202" t="s">
        <v>54</v>
      </c>
      <c r="C33" s="644" t="s">
        <v>1277</v>
      </c>
      <c r="D33" s="644" t="s">
        <v>1277</v>
      </c>
      <c r="E33" s="201" t="s">
        <v>39</v>
      </c>
      <c r="F33" s="644" t="s">
        <v>1263</v>
      </c>
      <c r="G33" s="644" t="s">
        <v>1263</v>
      </c>
      <c r="H33" s="201" t="s">
        <v>10</v>
      </c>
      <c r="I33" s="235" t="s">
        <v>1278</v>
      </c>
    </row>
    <row r="34" spans="1:9" ht="18.75" customHeight="1" x14ac:dyDescent="0.3">
      <c r="A34" s="226"/>
      <c r="B34" s="202"/>
      <c r="C34" s="644"/>
      <c r="D34" s="644"/>
      <c r="E34" s="231"/>
      <c r="F34" s="201" t="s">
        <v>41</v>
      </c>
      <c r="G34" s="201" t="s">
        <v>42</v>
      </c>
      <c r="H34" s="227"/>
      <c r="I34" s="232">
        <v>243802</v>
      </c>
    </row>
    <row r="35" spans="1:9" ht="18.75" customHeight="1" x14ac:dyDescent="0.3">
      <c r="A35" s="228"/>
      <c r="B35" s="205"/>
      <c r="C35" s="646"/>
      <c r="D35" s="646"/>
      <c r="E35" s="234"/>
      <c r="F35" s="646" t="s">
        <v>1277</v>
      </c>
      <c r="G35" s="647" t="s">
        <v>1277</v>
      </c>
      <c r="H35" s="229"/>
      <c r="I35" s="228"/>
    </row>
    <row r="36" spans="1:9" ht="18.75" customHeight="1" x14ac:dyDescent="0.3">
      <c r="A36" s="226">
        <v>11</v>
      </c>
      <c r="B36" s="202" t="s">
        <v>1279</v>
      </c>
      <c r="C36" s="644" t="s">
        <v>633</v>
      </c>
      <c r="D36" s="644" t="s">
        <v>633</v>
      </c>
      <c r="E36" s="201" t="s">
        <v>39</v>
      </c>
      <c r="F36" s="201" t="s">
        <v>55</v>
      </c>
      <c r="G36" s="201" t="s">
        <v>55</v>
      </c>
      <c r="H36" s="201" t="s">
        <v>10</v>
      </c>
      <c r="I36" s="207" t="s">
        <v>1280</v>
      </c>
    </row>
    <row r="37" spans="1:9" ht="18.75" customHeight="1" x14ac:dyDescent="0.3">
      <c r="A37" s="226"/>
      <c r="B37" s="202" t="s">
        <v>257</v>
      </c>
      <c r="C37" s="639"/>
      <c r="D37" s="639"/>
      <c r="E37" s="227"/>
      <c r="F37" s="201" t="s">
        <v>41</v>
      </c>
      <c r="G37" s="201" t="s">
        <v>42</v>
      </c>
      <c r="H37" s="227"/>
      <c r="I37" s="232">
        <v>243802</v>
      </c>
    </row>
    <row r="38" spans="1:9" ht="18.75" customHeight="1" x14ac:dyDescent="0.3">
      <c r="A38" s="228"/>
      <c r="B38" s="260"/>
      <c r="C38" s="642"/>
      <c r="D38" s="642"/>
      <c r="E38" s="229"/>
      <c r="F38" s="646" t="s">
        <v>633</v>
      </c>
      <c r="G38" s="647" t="s">
        <v>633</v>
      </c>
      <c r="H38" s="229"/>
      <c r="I38" s="228"/>
    </row>
    <row r="39" spans="1:9" ht="18.75" customHeight="1" x14ac:dyDescent="0.3">
      <c r="A39" s="226">
        <v>12</v>
      </c>
      <c r="B39" s="249" t="s">
        <v>1281</v>
      </c>
      <c r="C39" s="651" t="s">
        <v>1282</v>
      </c>
      <c r="D39" s="651" t="s">
        <v>1282</v>
      </c>
      <c r="E39" s="201" t="s">
        <v>39</v>
      </c>
      <c r="F39" s="201" t="s">
        <v>55</v>
      </c>
      <c r="G39" s="201" t="s">
        <v>55</v>
      </c>
      <c r="H39" s="201" t="s">
        <v>10</v>
      </c>
      <c r="I39" s="207" t="s">
        <v>1283</v>
      </c>
    </row>
    <row r="40" spans="1:9" ht="18.75" customHeight="1" x14ac:dyDescent="0.3">
      <c r="A40" s="226"/>
      <c r="B40" s="202" t="s">
        <v>56</v>
      </c>
      <c r="C40" s="651"/>
      <c r="D40" s="651"/>
      <c r="E40" s="231"/>
      <c r="F40" s="201" t="s">
        <v>41</v>
      </c>
      <c r="G40" s="201" t="s">
        <v>42</v>
      </c>
      <c r="H40" s="231"/>
      <c r="I40" s="232">
        <v>243802</v>
      </c>
    </row>
    <row r="41" spans="1:9" ht="18.75" customHeight="1" x14ac:dyDescent="0.3">
      <c r="A41" s="228"/>
      <c r="B41" s="250"/>
      <c r="C41" s="647"/>
      <c r="D41" s="647"/>
      <c r="E41" s="234"/>
      <c r="F41" s="647" t="s">
        <v>1282</v>
      </c>
      <c r="G41" s="647" t="s">
        <v>1282</v>
      </c>
      <c r="H41" s="234"/>
      <c r="I41" s="233"/>
    </row>
    <row r="42" spans="1:9" ht="18.75" customHeight="1" x14ac:dyDescent="0.3">
      <c r="A42" s="226">
        <v>13</v>
      </c>
      <c r="B42" s="249" t="s">
        <v>422</v>
      </c>
      <c r="C42" s="644" t="s">
        <v>419</v>
      </c>
      <c r="D42" s="644" t="s">
        <v>419</v>
      </c>
      <c r="E42" s="201" t="s">
        <v>39</v>
      </c>
      <c r="F42" s="644" t="s">
        <v>1284</v>
      </c>
      <c r="G42" s="644" t="s">
        <v>1284</v>
      </c>
      <c r="H42" s="201" t="s">
        <v>10</v>
      </c>
      <c r="I42" s="235" t="s">
        <v>1285</v>
      </c>
    </row>
    <row r="43" spans="1:9" ht="18.75" customHeight="1" x14ac:dyDescent="0.3">
      <c r="A43" s="226"/>
      <c r="B43" s="249"/>
      <c r="C43" s="644"/>
      <c r="D43" s="644"/>
      <c r="E43" s="231"/>
      <c r="F43" s="201" t="s">
        <v>41</v>
      </c>
      <c r="G43" s="201" t="s">
        <v>42</v>
      </c>
      <c r="H43" s="231"/>
      <c r="I43" s="232">
        <v>243802</v>
      </c>
    </row>
    <row r="44" spans="1:9" ht="18.75" customHeight="1" x14ac:dyDescent="0.3">
      <c r="A44" s="228"/>
      <c r="B44" s="250"/>
      <c r="C44" s="646"/>
      <c r="D44" s="646"/>
      <c r="E44" s="234"/>
      <c r="F44" s="646" t="s">
        <v>419</v>
      </c>
      <c r="G44" s="647" t="s">
        <v>419</v>
      </c>
      <c r="H44" s="234"/>
      <c r="I44" s="233"/>
    </row>
    <row r="45" spans="1:9" ht="18.75" customHeight="1" x14ac:dyDescent="0.3">
      <c r="A45" s="226">
        <v>14</v>
      </c>
      <c r="B45" s="652" t="s">
        <v>83</v>
      </c>
      <c r="C45" s="644" t="s">
        <v>1286</v>
      </c>
      <c r="D45" s="644" t="s">
        <v>1286</v>
      </c>
      <c r="E45" s="201" t="s">
        <v>39</v>
      </c>
      <c r="F45" s="644" t="s">
        <v>632</v>
      </c>
      <c r="G45" s="644" t="s">
        <v>632</v>
      </c>
      <c r="H45" s="201" t="s">
        <v>10</v>
      </c>
      <c r="I45" s="235" t="s">
        <v>1287</v>
      </c>
    </row>
    <row r="46" spans="1:9" ht="18.75" customHeight="1" x14ac:dyDescent="0.3">
      <c r="A46" s="226"/>
      <c r="B46" s="652" t="s">
        <v>1288</v>
      </c>
      <c r="C46" s="644"/>
      <c r="D46" s="644"/>
      <c r="E46" s="231"/>
      <c r="F46" s="201" t="s">
        <v>41</v>
      </c>
      <c r="G46" s="201" t="s">
        <v>42</v>
      </c>
      <c r="H46" s="227"/>
      <c r="I46" s="232">
        <v>243803</v>
      </c>
    </row>
    <row r="47" spans="1:9" ht="18.75" customHeight="1" x14ac:dyDescent="0.3">
      <c r="A47" s="228"/>
      <c r="B47" s="260"/>
      <c r="C47" s="646"/>
      <c r="D47" s="646"/>
      <c r="E47" s="234"/>
      <c r="F47" s="646" t="s">
        <v>1286</v>
      </c>
      <c r="G47" s="647" t="s">
        <v>1286</v>
      </c>
      <c r="H47" s="229"/>
      <c r="I47" s="228"/>
    </row>
    <row r="48" spans="1:9" ht="18.75" customHeight="1" x14ac:dyDescent="0.3">
      <c r="A48" s="226">
        <v>15</v>
      </c>
      <c r="B48" s="202" t="s">
        <v>638</v>
      </c>
      <c r="C48" s="651" t="s">
        <v>1289</v>
      </c>
      <c r="D48" s="651" t="s">
        <v>1289</v>
      </c>
      <c r="E48" s="201" t="s">
        <v>39</v>
      </c>
      <c r="F48" s="201" t="s">
        <v>420</v>
      </c>
      <c r="G48" s="201" t="s">
        <v>420</v>
      </c>
      <c r="H48" s="201" t="s">
        <v>10</v>
      </c>
      <c r="I48" s="207" t="s">
        <v>1290</v>
      </c>
    </row>
    <row r="49" spans="1:9" ht="18.75" customHeight="1" x14ac:dyDescent="0.3">
      <c r="A49" s="226"/>
      <c r="B49" s="202"/>
      <c r="C49" s="651"/>
      <c r="D49" s="651"/>
      <c r="E49" s="231"/>
      <c r="F49" s="201" t="s">
        <v>41</v>
      </c>
      <c r="G49" s="201" t="s">
        <v>42</v>
      </c>
      <c r="H49" s="231"/>
      <c r="I49" s="232">
        <v>243803</v>
      </c>
    </row>
    <row r="50" spans="1:9" ht="18.75" customHeight="1" x14ac:dyDescent="0.3">
      <c r="A50" s="228"/>
      <c r="B50" s="250"/>
      <c r="C50" s="647"/>
      <c r="D50" s="647"/>
      <c r="E50" s="234"/>
      <c r="F50" s="647" t="s">
        <v>1289</v>
      </c>
      <c r="G50" s="647" t="s">
        <v>1289</v>
      </c>
      <c r="H50" s="234"/>
      <c r="I50" s="233"/>
    </row>
    <row r="51" spans="1:9" ht="18.75" customHeight="1" x14ac:dyDescent="0.3">
      <c r="A51" s="226">
        <v>16</v>
      </c>
      <c r="B51" s="249" t="s">
        <v>422</v>
      </c>
      <c r="C51" s="644" t="s">
        <v>752</v>
      </c>
      <c r="D51" s="644" t="s">
        <v>752</v>
      </c>
      <c r="E51" s="201" t="s">
        <v>39</v>
      </c>
      <c r="F51" s="651" t="s">
        <v>1291</v>
      </c>
      <c r="G51" s="651" t="s">
        <v>1291</v>
      </c>
      <c r="H51" s="201" t="s">
        <v>10</v>
      </c>
      <c r="I51" s="207" t="s">
        <v>1292</v>
      </c>
    </row>
    <row r="52" spans="1:9" ht="18.75" customHeight="1" x14ac:dyDescent="0.3">
      <c r="A52" s="226"/>
      <c r="B52" s="249"/>
      <c r="C52" s="644"/>
      <c r="D52" s="644"/>
      <c r="E52" s="231"/>
      <c r="F52" s="201" t="s">
        <v>41</v>
      </c>
      <c r="G52" s="201" t="s">
        <v>42</v>
      </c>
      <c r="H52" s="231"/>
      <c r="I52" s="232">
        <v>243803</v>
      </c>
    </row>
    <row r="53" spans="1:9" ht="18.75" customHeight="1" x14ac:dyDescent="0.3">
      <c r="A53" s="228"/>
      <c r="B53" s="250"/>
      <c r="C53" s="646"/>
      <c r="D53" s="646"/>
      <c r="E53" s="234"/>
      <c r="F53" s="646" t="s">
        <v>752</v>
      </c>
      <c r="G53" s="647" t="s">
        <v>752</v>
      </c>
      <c r="H53" s="234"/>
      <c r="I53" s="233"/>
    </row>
    <row r="54" spans="1:9" ht="18.75" customHeight="1" x14ac:dyDescent="0.3">
      <c r="A54" s="226">
        <v>17</v>
      </c>
      <c r="B54" s="249" t="s">
        <v>634</v>
      </c>
      <c r="C54" s="644" t="s">
        <v>1293</v>
      </c>
      <c r="D54" s="644" t="s">
        <v>1293</v>
      </c>
      <c r="E54" s="201" t="s">
        <v>39</v>
      </c>
      <c r="F54" s="201" t="s">
        <v>65</v>
      </c>
      <c r="G54" s="201" t="s">
        <v>65</v>
      </c>
      <c r="H54" s="201" t="s">
        <v>10</v>
      </c>
      <c r="I54" s="207" t="s">
        <v>1294</v>
      </c>
    </row>
    <row r="55" spans="1:9" ht="18.75" customHeight="1" x14ac:dyDescent="0.3">
      <c r="A55" s="649"/>
      <c r="B55" s="202" t="s">
        <v>643</v>
      </c>
      <c r="C55" s="651"/>
      <c r="D55" s="651"/>
      <c r="E55" s="231"/>
      <c r="F55" s="201" t="s">
        <v>41</v>
      </c>
      <c r="G55" s="201" t="s">
        <v>42</v>
      </c>
      <c r="H55" s="231"/>
      <c r="I55" s="232">
        <v>243804</v>
      </c>
    </row>
    <row r="56" spans="1:9" ht="18.75" customHeight="1" x14ac:dyDescent="0.3">
      <c r="A56" s="228"/>
      <c r="B56" s="250"/>
      <c r="C56" s="646"/>
      <c r="D56" s="646"/>
      <c r="E56" s="234"/>
      <c r="F56" s="646" t="s">
        <v>1293</v>
      </c>
      <c r="G56" s="647" t="s">
        <v>1293</v>
      </c>
      <c r="H56" s="234"/>
      <c r="I56" s="233"/>
    </row>
    <row r="57" spans="1:9" ht="18.75" customHeight="1" x14ac:dyDescent="0.3">
      <c r="A57" s="226">
        <v>18</v>
      </c>
      <c r="B57" s="202" t="s">
        <v>638</v>
      </c>
      <c r="C57" s="651" t="s">
        <v>1295</v>
      </c>
      <c r="D57" s="651" t="s">
        <v>1295</v>
      </c>
      <c r="E57" s="201" t="s">
        <v>39</v>
      </c>
      <c r="F57" s="201" t="s">
        <v>1263</v>
      </c>
      <c r="G57" s="201" t="s">
        <v>1263</v>
      </c>
      <c r="H57" s="201" t="s">
        <v>10</v>
      </c>
      <c r="I57" s="232" t="s">
        <v>1296</v>
      </c>
    </row>
    <row r="58" spans="1:9" ht="18.75" customHeight="1" x14ac:dyDescent="0.3">
      <c r="A58" s="226"/>
      <c r="B58" s="249"/>
      <c r="C58" s="651"/>
      <c r="D58" s="651"/>
      <c r="E58" s="231"/>
      <c r="F58" s="201" t="s">
        <v>41</v>
      </c>
      <c r="G58" s="201" t="s">
        <v>42</v>
      </c>
      <c r="H58" s="231"/>
      <c r="I58" s="232">
        <v>243804</v>
      </c>
    </row>
    <row r="59" spans="1:9" ht="18.75" customHeight="1" x14ac:dyDescent="0.3">
      <c r="A59" s="228"/>
      <c r="B59" s="250"/>
      <c r="C59" s="647"/>
      <c r="D59" s="647"/>
      <c r="E59" s="234"/>
      <c r="F59" s="647" t="s">
        <v>1295</v>
      </c>
      <c r="G59" s="647" t="s">
        <v>1295</v>
      </c>
      <c r="H59" s="234"/>
      <c r="I59" s="233"/>
    </row>
    <row r="60" spans="1:9" ht="18.75" customHeight="1" x14ac:dyDescent="0.3">
      <c r="A60" s="226">
        <v>19</v>
      </c>
      <c r="B60" s="202" t="s">
        <v>83</v>
      </c>
      <c r="C60" s="644" t="s">
        <v>1297</v>
      </c>
      <c r="D60" s="644" t="s">
        <v>1297</v>
      </c>
      <c r="E60" s="201" t="s">
        <v>39</v>
      </c>
      <c r="F60" s="201" t="s">
        <v>65</v>
      </c>
      <c r="G60" s="201" t="s">
        <v>65</v>
      </c>
      <c r="H60" s="201" t="s">
        <v>10</v>
      </c>
      <c r="I60" s="232" t="s">
        <v>1298</v>
      </c>
    </row>
    <row r="61" spans="1:9" ht="18.75" customHeight="1" x14ac:dyDescent="0.3">
      <c r="A61" s="649"/>
      <c r="B61" s="202" t="s">
        <v>1299</v>
      </c>
      <c r="C61" s="644"/>
      <c r="D61" s="644"/>
      <c r="E61" s="231"/>
      <c r="F61" s="201" t="s">
        <v>41</v>
      </c>
      <c r="G61" s="201" t="s">
        <v>42</v>
      </c>
      <c r="H61" s="231"/>
      <c r="I61" s="232">
        <v>243804</v>
      </c>
    </row>
    <row r="62" spans="1:9" ht="18.75" customHeight="1" x14ac:dyDescent="0.3">
      <c r="A62" s="228"/>
      <c r="B62" s="250"/>
      <c r="C62" s="646"/>
      <c r="D62" s="646"/>
      <c r="E62" s="234"/>
      <c r="F62" s="646" t="s">
        <v>1297</v>
      </c>
      <c r="G62" s="647" t="s">
        <v>1297</v>
      </c>
      <c r="H62" s="234"/>
      <c r="I62" s="233"/>
    </row>
    <row r="63" spans="1:9" ht="18.75" customHeight="1" x14ac:dyDescent="0.3">
      <c r="A63" s="226">
        <v>20</v>
      </c>
      <c r="B63" s="249" t="s">
        <v>631</v>
      </c>
      <c r="C63" s="644" t="s">
        <v>258</v>
      </c>
      <c r="D63" s="644" t="s">
        <v>258</v>
      </c>
      <c r="E63" s="201" t="s">
        <v>39</v>
      </c>
      <c r="F63" s="201" t="s">
        <v>420</v>
      </c>
      <c r="G63" s="201" t="s">
        <v>420</v>
      </c>
      <c r="H63" s="201" t="s">
        <v>10</v>
      </c>
      <c r="I63" s="232" t="s">
        <v>1300</v>
      </c>
    </row>
    <row r="64" spans="1:9" ht="18.75" customHeight="1" x14ac:dyDescent="0.3">
      <c r="A64" s="226"/>
      <c r="B64" s="202" t="s">
        <v>233</v>
      </c>
      <c r="C64" s="644"/>
      <c r="D64" s="644"/>
      <c r="E64" s="231"/>
      <c r="F64" s="201" t="s">
        <v>41</v>
      </c>
      <c r="G64" s="201" t="s">
        <v>42</v>
      </c>
      <c r="H64" s="231"/>
      <c r="I64" s="232">
        <v>243804</v>
      </c>
    </row>
    <row r="65" spans="1:9" ht="18.75" customHeight="1" x14ac:dyDescent="0.3">
      <c r="A65" s="228"/>
      <c r="B65" s="250"/>
      <c r="C65" s="646"/>
      <c r="D65" s="646"/>
      <c r="E65" s="234"/>
      <c r="F65" s="646" t="s">
        <v>258</v>
      </c>
      <c r="G65" s="647" t="s">
        <v>258</v>
      </c>
      <c r="H65" s="234"/>
      <c r="I65" s="233"/>
    </row>
    <row r="66" spans="1:9" ht="18.75" customHeight="1" x14ac:dyDescent="0.3">
      <c r="A66" s="226">
        <v>21</v>
      </c>
      <c r="B66" s="202" t="s">
        <v>334</v>
      </c>
      <c r="C66" s="644" t="s">
        <v>627</v>
      </c>
      <c r="D66" s="644" t="s">
        <v>627</v>
      </c>
      <c r="E66" s="201" t="s">
        <v>39</v>
      </c>
      <c r="F66" s="201" t="s">
        <v>55</v>
      </c>
      <c r="G66" s="201" t="s">
        <v>55</v>
      </c>
      <c r="H66" s="201" t="s">
        <v>10</v>
      </c>
      <c r="I66" s="207" t="s">
        <v>1301</v>
      </c>
    </row>
    <row r="67" spans="1:9" ht="18.75" customHeight="1" x14ac:dyDescent="0.3">
      <c r="A67" s="649"/>
      <c r="B67" s="202" t="s">
        <v>645</v>
      </c>
      <c r="C67" s="644"/>
      <c r="D67" s="644"/>
      <c r="E67" s="231"/>
      <c r="F67" s="211" t="s">
        <v>41</v>
      </c>
      <c r="G67" s="201" t="s">
        <v>42</v>
      </c>
      <c r="H67" s="231"/>
      <c r="I67" s="232">
        <v>243805</v>
      </c>
    </row>
    <row r="68" spans="1:9" ht="18.75" customHeight="1" x14ac:dyDescent="0.3">
      <c r="A68" s="228"/>
      <c r="B68" s="250"/>
      <c r="C68" s="646"/>
      <c r="D68" s="646"/>
      <c r="E68" s="234"/>
      <c r="F68" s="646" t="s">
        <v>627</v>
      </c>
      <c r="G68" s="647" t="s">
        <v>627</v>
      </c>
      <c r="H68" s="234"/>
      <c r="I68" s="233"/>
    </row>
    <row r="69" spans="1:9" ht="18.75" customHeight="1" x14ac:dyDescent="0.3">
      <c r="A69" s="226">
        <v>22</v>
      </c>
      <c r="B69" s="249" t="s">
        <v>1302</v>
      </c>
      <c r="C69" s="651" t="s">
        <v>1303</v>
      </c>
      <c r="D69" s="651" t="s">
        <v>1303</v>
      </c>
      <c r="E69" s="201" t="s">
        <v>39</v>
      </c>
      <c r="F69" s="201" t="s">
        <v>55</v>
      </c>
      <c r="G69" s="201" t="s">
        <v>55</v>
      </c>
      <c r="H69" s="201" t="s">
        <v>10</v>
      </c>
      <c r="I69" s="207" t="s">
        <v>1304</v>
      </c>
    </row>
    <row r="70" spans="1:9" ht="18.75" customHeight="1" x14ac:dyDescent="0.3">
      <c r="A70" s="226"/>
      <c r="B70" s="202" t="s">
        <v>56</v>
      </c>
      <c r="C70" s="651"/>
      <c r="D70" s="651"/>
      <c r="E70" s="231"/>
      <c r="F70" s="201" t="s">
        <v>41</v>
      </c>
      <c r="G70" s="201" t="s">
        <v>42</v>
      </c>
      <c r="H70" s="231"/>
      <c r="I70" s="232">
        <v>243805</v>
      </c>
    </row>
    <row r="71" spans="1:9" ht="18.75" customHeight="1" x14ac:dyDescent="0.3">
      <c r="A71" s="228"/>
      <c r="B71" s="250"/>
      <c r="C71" s="647"/>
      <c r="D71" s="647"/>
      <c r="E71" s="234"/>
      <c r="F71" s="647" t="s">
        <v>1303</v>
      </c>
      <c r="G71" s="647" t="s">
        <v>1303</v>
      </c>
      <c r="H71" s="234"/>
      <c r="I71" s="233"/>
    </row>
    <row r="72" spans="1:9" ht="18.75" customHeight="1" x14ac:dyDescent="0.3">
      <c r="A72" s="226">
        <v>23</v>
      </c>
      <c r="B72" s="202" t="s">
        <v>638</v>
      </c>
      <c r="C72" s="651" t="s">
        <v>1297</v>
      </c>
      <c r="D72" s="651" t="s">
        <v>1297</v>
      </c>
      <c r="E72" s="201" t="s">
        <v>39</v>
      </c>
      <c r="F72" s="201" t="s">
        <v>1263</v>
      </c>
      <c r="G72" s="201" t="s">
        <v>1263</v>
      </c>
      <c r="H72" s="201" t="s">
        <v>10</v>
      </c>
      <c r="I72" s="232" t="s">
        <v>1305</v>
      </c>
    </row>
    <row r="73" spans="1:9" ht="18.75" customHeight="1" x14ac:dyDescent="0.3">
      <c r="A73" s="649"/>
      <c r="B73" s="202"/>
      <c r="C73" s="651"/>
      <c r="D73" s="651"/>
      <c r="E73" s="231"/>
      <c r="F73" s="201" t="s">
        <v>41</v>
      </c>
      <c r="G73" s="201" t="s">
        <v>42</v>
      </c>
      <c r="H73" s="231"/>
      <c r="I73" s="232">
        <v>243805</v>
      </c>
    </row>
    <row r="74" spans="1:9" ht="18.75" customHeight="1" x14ac:dyDescent="0.3">
      <c r="A74" s="228"/>
      <c r="B74" s="250"/>
      <c r="C74" s="647"/>
      <c r="D74" s="647"/>
      <c r="E74" s="234"/>
      <c r="F74" s="647" t="s">
        <v>1297</v>
      </c>
      <c r="G74" s="647" t="s">
        <v>1297</v>
      </c>
      <c r="H74" s="234"/>
      <c r="I74" s="233"/>
    </row>
    <row r="75" spans="1:9" ht="18.75" customHeight="1" x14ac:dyDescent="0.3">
      <c r="A75" s="226">
        <v>24</v>
      </c>
      <c r="B75" s="202" t="s">
        <v>638</v>
      </c>
      <c r="C75" s="651" t="s">
        <v>1306</v>
      </c>
      <c r="D75" s="651" t="s">
        <v>1306</v>
      </c>
      <c r="E75" s="201" t="s">
        <v>39</v>
      </c>
      <c r="F75" s="644" t="s">
        <v>424</v>
      </c>
      <c r="G75" s="644" t="s">
        <v>424</v>
      </c>
      <c r="H75" s="201" t="s">
        <v>10</v>
      </c>
      <c r="I75" s="232" t="s">
        <v>1307</v>
      </c>
    </row>
    <row r="76" spans="1:9" ht="18.75" customHeight="1" x14ac:dyDescent="0.3">
      <c r="A76" s="226"/>
      <c r="B76" s="202"/>
      <c r="C76" s="651"/>
      <c r="D76" s="651"/>
      <c r="E76" s="231"/>
      <c r="F76" s="211" t="s">
        <v>41</v>
      </c>
      <c r="G76" s="201" t="s">
        <v>42</v>
      </c>
      <c r="H76" s="231"/>
      <c r="I76" s="232">
        <v>243805</v>
      </c>
    </row>
    <row r="77" spans="1:9" ht="18.75" customHeight="1" x14ac:dyDescent="0.3">
      <c r="A77" s="228"/>
      <c r="B77" s="250"/>
      <c r="C77" s="647"/>
      <c r="D77" s="647"/>
      <c r="E77" s="234"/>
      <c r="F77" s="647" t="s">
        <v>1306</v>
      </c>
      <c r="G77" s="647" t="s">
        <v>1306</v>
      </c>
      <c r="H77" s="234"/>
      <c r="I77" s="233"/>
    </row>
    <row r="78" spans="1:9" ht="18.75" customHeight="1" x14ac:dyDescent="0.3">
      <c r="A78" s="226">
        <v>25</v>
      </c>
      <c r="B78" s="202" t="s">
        <v>1308</v>
      </c>
      <c r="C78" s="651" t="s">
        <v>1309</v>
      </c>
      <c r="D78" s="651" t="s">
        <v>1309</v>
      </c>
      <c r="E78" s="201" t="s">
        <v>39</v>
      </c>
      <c r="F78" s="644" t="s">
        <v>424</v>
      </c>
      <c r="G78" s="644" t="s">
        <v>424</v>
      </c>
      <c r="H78" s="201" t="s">
        <v>10</v>
      </c>
      <c r="I78" s="232" t="s">
        <v>1310</v>
      </c>
    </row>
    <row r="79" spans="1:9" ht="18.75" customHeight="1" x14ac:dyDescent="0.3">
      <c r="A79" s="226"/>
      <c r="B79" s="249"/>
      <c r="C79" s="651"/>
      <c r="D79" s="651"/>
      <c r="E79" s="231"/>
      <c r="F79" s="211" t="s">
        <v>41</v>
      </c>
      <c r="G79" s="201" t="s">
        <v>42</v>
      </c>
      <c r="H79" s="231"/>
      <c r="I79" s="232">
        <v>243805</v>
      </c>
    </row>
    <row r="80" spans="1:9" ht="18.75" customHeight="1" x14ac:dyDescent="0.3">
      <c r="A80" s="228"/>
      <c r="B80" s="250"/>
      <c r="C80" s="647"/>
      <c r="D80" s="647"/>
      <c r="E80" s="234"/>
      <c r="F80" s="647" t="s">
        <v>1309</v>
      </c>
      <c r="G80" s="647" t="s">
        <v>1309</v>
      </c>
      <c r="H80" s="234"/>
      <c r="I80" s="233"/>
    </row>
    <row r="81" spans="1:9" ht="18.75" customHeight="1" x14ac:dyDescent="0.3">
      <c r="A81" s="226">
        <v>26</v>
      </c>
      <c r="B81" s="202" t="s">
        <v>54</v>
      </c>
      <c r="C81" s="651" t="s">
        <v>1311</v>
      </c>
      <c r="D81" s="651" t="s">
        <v>1311</v>
      </c>
      <c r="E81" s="201" t="s">
        <v>39</v>
      </c>
      <c r="F81" s="201" t="s">
        <v>55</v>
      </c>
      <c r="G81" s="201" t="s">
        <v>55</v>
      </c>
      <c r="H81" s="201" t="s">
        <v>10</v>
      </c>
      <c r="I81" s="207" t="s">
        <v>1312</v>
      </c>
    </row>
    <row r="82" spans="1:9" ht="18.75" customHeight="1" x14ac:dyDescent="0.3">
      <c r="A82" s="649"/>
      <c r="B82" s="202"/>
      <c r="C82" s="651"/>
      <c r="D82" s="651"/>
      <c r="E82" s="231"/>
      <c r="F82" s="201" t="s">
        <v>41</v>
      </c>
      <c r="G82" s="201" t="s">
        <v>42</v>
      </c>
      <c r="H82" s="231"/>
      <c r="I82" s="232">
        <v>243807</v>
      </c>
    </row>
    <row r="83" spans="1:9" ht="19.5" customHeight="1" x14ac:dyDescent="0.3">
      <c r="A83" s="228"/>
      <c r="B83" s="250"/>
      <c r="C83" s="647"/>
      <c r="D83" s="647"/>
      <c r="E83" s="234"/>
      <c r="F83" s="647" t="s">
        <v>1311</v>
      </c>
      <c r="G83" s="647" t="s">
        <v>1311</v>
      </c>
      <c r="H83" s="234"/>
      <c r="I83" s="233"/>
    </row>
    <row r="84" spans="1:9" ht="18.75" customHeight="1" x14ac:dyDescent="0.3">
      <c r="A84" s="226">
        <v>27</v>
      </c>
      <c r="B84" s="202" t="s">
        <v>1313</v>
      </c>
      <c r="C84" s="651" t="s">
        <v>1314</v>
      </c>
      <c r="D84" s="651" t="s">
        <v>1314</v>
      </c>
      <c r="E84" s="201" t="s">
        <v>39</v>
      </c>
      <c r="F84" s="201" t="s">
        <v>632</v>
      </c>
      <c r="G84" s="201" t="s">
        <v>632</v>
      </c>
      <c r="H84" s="201" t="s">
        <v>10</v>
      </c>
      <c r="I84" s="232" t="s">
        <v>1315</v>
      </c>
    </row>
    <row r="85" spans="1:9" ht="18.75" customHeight="1" x14ac:dyDescent="0.3">
      <c r="A85" s="649"/>
      <c r="B85" s="202" t="s">
        <v>58</v>
      </c>
      <c r="C85" s="651"/>
      <c r="D85" s="651"/>
      <c r="E85" s="231"/>
      <c r="F85" s="201" t="s">
        <v>41</v>
      </c>
      <c r="G85" s="201" t="s">
        <v>42</v>
      </c>
      <c r="H85" s="231"/>
      <c r="I85" s="232">
        <v>243807</v>
      </c>
    </row>
    <row r="86" spans="1:9" ht="18.75" customHeight="1" x14ac:dyDescent="0.3">
      <c r="A86" s="228"/>
      <c r="B86" s="250"/>
      <c r="C86" s="647"/>
      <c r="D86" s="647"/>
      <c r="E86" s="234"/>
      <c r="F86" s="647" t="s">
        <v>1314</v>
      </c>
      <c r="G86" s="647" t="s">
        <v>1314</v>
      </c>
      <c r="H86" s="234"/>
      <c r="I86" s="233"/>
    </row>
    <row r="87" spans="1:9" ht="18.75" customHeight="1" x14ac:dyDescent="0.3">
      <c r="A87" s="226">
        <v>28</v>
      </c>
      <c r="B87" s="202" t="s">
        <v>638</v>
      </c>
      <c r="C87" s="644" t="s">
        <v>1316</v>
      </c>
      <c r="D87" s="644" t="s">
        <v>1316</v>
      </c>
      <c r="E87" s="201" t="s">
        <v>39</v>
      </c>
      <c r="F87" s="201" t="s">
        <v>1263</v>
      </c>
      <c r="G87" s="201" t="s">
        <v>1263</v>
      </c>
      <c r="H87" s="201" t="s">
        <v>10</v>
      </c>
      <c r="I87" s="207" t="s">
        <v>1317</v>
      </c>
    </row>
    <row r="88" spans="1:9" ht="18.75" customHeight="1" x14ac:dyDescent="0.3">
      <c r="A88" s="226"/>
      <c r="B88" s="202"/>
      <c r="C88" s="644"/>
      <c r="D88" s="644"/>
      <c r="E88" s="231"/>
      <c r="F88" s="201" t="s">
        <v>41</v>
      </c>
      <c r="G88" s="201" t="s">
        <v>42</v>
      </c>
      <c r="H88" s="231"/>
      <c r="I88" s="232">
        <v>243807</v>
      </c>
    </row>
    <row r="89" spans="1:9" ht="18.75" customHeight="1" x14ac:dyDescent="0.3">
      <c r="A89" s="228"/>
      <c r="B89" s="250"/>
      <c r="C89" s="646"/>
      <c r="D89" s="646"/>
      <c r="E89" s="234"/>
      <c r="F89" s="646" t="s">
        <v>1316</v>
      </c>
      <c r="G89" s="647" t="s">
        <v>1316</v>
      </c>
      <c r="H89" s="234"/>
      <c r="I89" s="233"/>
    </row>
    <row r="90" spans="1:9" ht="18.75" customHeight="1" x14ac:dyDescent="0.3">
      <c r="A90" s="226">
        <v>29</v>
      </c>
      <c r="B90" s="249" t="s">
        <v>422</v>
      </c>
      <c r="C90" s="644" t="s">
        <v>628</v>
      </c>
      <c r="D90" s="644" t="s">
        <v>628</v>
      </c>
      <c r="E90" s="201" t="s">
        <v>39</v>
      </c>
      <c r="F90" s="644" t="s">
        <v>1318</v>
      </c>
      <c r="G90" s="644" t="s">
        <v>1318</v>
      </c>
      <c r="H90" s="201" t="s">
        <v>10</v>
      </c>
      <c r="I90" s="232" t="s">
        <v>1319</v>
      </c>
    </row>
    <row r="91" spans="1:9" ht="18.75" customHeight="1" x14ac:dyDescent="0.3">
      <c r="A91" s="226"/>
      <c r="B91" s="249"/>
      <c r="C91" s="644"/>
      <c r="D91" s="644"/>
      <c r="E91" s="231"/>
      <c r="F91" s="211" t="s">
        <v>41</v>
      </c>
      <c r="G91" s="201" t="s">
        <v>42</v>
      </c>
      <c r="H91" s="231"/>
      <c r="I91" s="232">
        <v>243807</v>
      </c>
    </row>
    <row r="92" spans="1:9" ht="18.75" customHeight="1" x14ac:dyDescent="0.3">
      <c r="A92" s="228"/>
      <c r="B92" s="250"/>
      <c r="C92" s="646"/>
      <c r="D92" s="646"/>
      <c r="E92" s="234"/>
      <c r="F92" s="646" t="s">
        <v>628</v>
      </c>
      <c r="G92" s="647" t="s">
        <v>628</v>
      </c>
      <c r="H92" s="234"/>
      <c r="I92" s="233"/>
    </row>
    <row r="93" spans="1:9" ht="18.75" customHeight="1" x14ac:dyDescent="0.3">
      <c r="A93" s="226">
        <v>30</v>
      </c>
      <c r="B93" s="202" t="s">
        <v>1308</v>
      </c>
      <c r="C93" s="651" t="s">
        <v>700</v>
      </c>
      <c r="D93" s="651" t="s">
        <v>700</v>
      </c>
      <c r="E93" s="201" t="s">
        <v>39</v>
      </c>
      <c r="F93" s="644" t="s">
        <v>1320</v>
      </c>
      <c r="G93" s="644" t="s">
        <v>1320</v>
      </c>
      <c r="H93" s="201" t="s">
        <v>10</v>
      </c>
      <c r="I93" s="207" t="s">
        <v>1321</v>
      </c>
    </row>
    <row r="94" spans="1:9" ht="18.75" customHeight="1" x14ac:dyDescent="0.3">
      <c r="A94" s="226"/>
      <c r="B94" s="202"/>
      <c r="C94" s="651"/>
      <c r="D94" s="651"/>
      <c r="E94" s="231"/>
      <c r="F94" s="201" t="s">
        <v>41</v>
      </c>
      <c r="G94" s="201" t="s">
        <v>42</v>
      </c>
      <c r="H94" s="231"/>
      <c r="I94" s="232">
        <v>243808</v>
      </c>
    </row>
    <row r="95" spans="1:9" ht="18.75" customHeight="1" x14ac:dyDescent="0.3">
      <c r="A95" s="228"/>
      <c r="B95" s="250"/>
      <c r="C95" s="647"/>
      <c r="D95" s="647"/>
      <c r="E95" s="234"/>
      <c r="F95" s="647" t="s">
        <v>700</v>
      </c>
      <c r="G95" s="647" t="s">
        <v>700</v>
      </c>
      <c r="H95" s="234"/>
      <c r="I95" s="233"/>
    </row>
    <row r="96" spans="1:9" ht="18.75" customHeight="1" x14ac:dyDescent="0.3">
      <c r="A96" s="226">
        <v>31</v>
      </c>
      <c r="B96" s="249" t="s">
        <v>86</v>
      </c>
      <c r="C96" s="644" t="s">
        <v>1322</v>
      </c>
      <c r="D96" s="644" t="s">
        <v>1322</v>
      </c>
      <c r="E96" s="201" t="s">
        <v>39</v>
      </c>
      <c r="F96" s="201" t="s">
        <v>420</v>
      </c>
      <c r="G96" s="201" t="s">
        <v>420</v>
      </c>
      <c r="H96" s="201" t="s">
        <v>10</v>
      </c>
      <c r="I96" s="232" t="s">
        <v>1323</v>
      </c>
    </row>
    <row r="97" spans="1:9" ht="18.75" customHeight="1" x14ac:dyDescent="0.3">
      <c r="A97" s="226"/>
      <c r="B97" s="249" t="s">
        <v>1324</v>
      </c>
      <c r="C97" s="644"/>
      <c r="D97" s="644"/>
      <c r="E97" s="231"/>
      <c r="F97" s="201" t="s">
        <v>41</v>
      </c>
      <c r="G97" s="201" t="s">
        <v>42</v>
      </c>
      <c r="H97" s="231"/>
      <c r="I97" s="232">
        <v>243808</v>
      </c>
    </row>
    <row r="98" spans="1:9" ht="18.75" customHeight="1" x14ac:dyDescent="0.3">
      <c r="A98" s="228"/>
      <c r="B98" s="250"/>
      <c r="C98" s="646"/>
      <c r="D98" s="646"/>
      <c r="E98" s="234"/>
      <c r="F98" s="646" t="s">
        <v>1322</v>
      </c>
      <c r="G98" s="647" t="s">
        <v>1322</v>
      </c>
      <c r="H98" s="234"/>
      <c r="I98" s="233"/>
    </row>
    <row r="99" spans="1:9" ht="18.75" customHeight="1" x14ac:dyDescent="0.3">
      <c r="A99" s="226">
        <v>32</v>
      </c>
      <c r="B99" s="249" t="s">
        <v>86</v>
      </c>
      <c r="C99" s="644" t="s">
        <v>701</v>
      </c>
      <c r="D99" s="644" t="s">
        <v>701</v>
      </c>
      <c r="E99" s="201" t="s">
        <v>39</v>
      </c>
      <c r="F99" s="201" t="s">
        <v>420</v>
      </c>
      <c r="G99" s="201" t="s">
        <v>420</v>
      </c>
      <c r="H99" s="201" t="s">
        <v>10</v>
      </c>
      <c r="I99" s="232" t="s">
        <v>1300</v>
      </c>
    </row>
    <row r="100" spans="1:9" ht="18.75" customHeight="1" x14ac:dyDescent="0.3">
      <c r="A100" s="226"/>
      <c r="B100" s="249" t="s">
        <v>1325</v>
      </c>
      <c r="C100" s="644"/>
      <c r="D100" s="644"/>
      <c r="E100" s="231"/>
      <c r="F100" s="201" t="s">
        <v>41</v>
      </c>
      <c r="G100" s="201" t="s">
        <v>42</v>
      </c>
      <c r="H100" s="231"/>
      <c r="I100" s="232">
        <v>243808</v>
      </c>
    </row>
    <row r="101" spans="1:9" ht="18.75" customHeight="1" x14ac:dyDescent="0.3">
      <c r="A101" s="228"/>
      <c r="B101" s="250"/>
      <c r="C101" s="646"/>
      <c r="D101" s="646"/>
      <c r="E101" s="234"/>
      <c r="F101" s="646" t="s">
        <v>701</v>
      </c>
      <c r="G101" s="647" t="s">
        <v>701</v>
      </c>
      <c r="H101" s="234"/>
      <c r="I101" s="233"/>
    </row>
    <row r="102" spans="1:9" ht="18.75" customHeight="1" x14ac:dyDescent="0.3">
      <c r="A102" s="226">
        <v>33</v>
      </c>
      <c r="B102" s="202" t="s">
        <v>83</v>
      </c>
      <c r="C102" s="644" t="s">
        <v>1326</v>
      </c>
      <c r="D102" s="644" t="s">
        <v>1326</v>
      </c>
      <c r="E102" s="201" t="s">
        <v>39</v>
      </c>
      <c r="F102" s="201" t="s">
        <v>420</v>
      </c>
      <c r="G102" s="201" t="s">
        <v>420</v>
      </c>
      <c r="H102" s="201" t="s">
        <v>10</v>
      </c>
      <c r="I102" s="207" t="s">
        <v>1327</v>
      </c>
    </row>
    <row r="103" spans="1:9" ht="18.75" customHeight="1" x14ac:dyDescent="0.3">
      <c r="A103" s="649"/>
      <c r="B103" s="202" t="s">
        <v>1299</v>
      </c>
      <c r="C103" s="644"/>
      <c r="D103" s="644"/>
      <c r="E103" s="231"/>
      <c r="F103" s="201" t="s">
        <v>41</v>
      </c>
      <c r="G103" s="201" t="s">
        <v>42</v>
      </c>
      <c r="H103" s="231"/>
      <c r="I103" s="232">
        <v>243809</v>
      </c>
    </row>
    <row r="104" spans="1:9" ht="18.75" customHeight="1" x14ac:dyDescent="0.3">
      <c r="A104" s="228"/>
      <c r="B104" s="250"/>
      <c r="C104" s="646"/>
      <c r="D104" s="646"/>
      <c r="E104" s="234"/>
      <c r="F104" s="646" t="s">
        <v>1326</v>
      </c>
      <c r="G104" s="647" t="s">
        <v>1326</v>
      </c>
      <c r="H104" s="234"/>
      <c r="I104" s="233"/>
    </row>
    <row r="105" spans="1:9" ht="18.75" customHeight="1" x14ac:dyDescent="0.3">
      <c r="A105" s="226">
        <v>34</v>
      </c>
      <c r="B105" s="249" t="s">
        <v>54</v>
      </c>
      <c r="C105" s="644" t="s">
        <v>523</v>
      </c>
      <c r="D105" s="644" t="s">
        <v>523</v>
      </c>
      <c r="E105" s="201" t="s">
        <v>39</v>
      </c>
      <c r="F105" s="644" t="s">
        <v>1328</v>
      </c>
      <c r="G105" s="644" t="s">
        <v>1328</v>
      </c>
      <c r="H105" s="201" t="s">
        <v>10</v>
      </c>
      <c r="I105" s="232" t="s">
        <v>1329</v>
      </c>
    </row>
    <row r="106" spans="1:9" ht="18.75" customHeight="1" x14ac:dyDescent="0.3">
      <c r="A106" s="226"/>
      <c r="B106" s="249"/>
      <c r="C106" s="644"/>
      <c r="D106" s="644"/>
      <c r="E106" s="231"/>
      <c r="F106" s="201" t="s">
        <v>41</v>
      </c>
      <c r="G106" s="201" t="s">
        <v>42</v>
      </c>
      <c r="H106" s="231"/>
      <c r="I106" s="232">
        <v>243809</v>
      </c>
    </row>
    <row r="107" spans="1:9" ht="18.75" customHeight="1" x14ac:dyDescent="0.3">
      <c r="A107" s="228"/>
      <c r="B107" s="250"/>
      <c r="C107" s="646"/>
      <c r="D107" s="646"/>
      <c r="E107" s="234"/>
      <c r="F107" s="646" t="s">
        <v>523</v>
      </c>
      <c r="G107" s="647" t="s">
        <v>523</v>
      </c>
      <c r="H107" s="234"/>
      <c r="I107" s="233"/>
    </row>
    <row r="108" spans="1:9" ht="18.75" customHeight="1" x14ac:dyDescent="0.3">
      <c r="A108" s="226">
        <v>35</v>
      </c>
      <c r="B108" s="202" t="s">
        <v>638</v>
      </c>
      <c r="C108" s="644" t="s">
        <v>1330</v>
      </c>
      <c r="D108" s="644" t="s">
        <v>1330</v>
      </c>
      <c r="E108" s="201" t="s">
        <v>39</v>
      </c>
      <c r="F108" s="201" t="s">
        <v>1263</v>
      </c>
      <c r="G108" s="201" t="s">
        <v>1263</v>
      </c>
      <c r="H108" s="201" t="s">
        <v>10</v>
      </c>
      <c r="I108" s="232" t="s">
        <v>1331</v>
      </c>
    </row>
    <row r="109" spans="1:9" ht="18.75" customHeight="1" x14ac:dyDescent="0.3">
      <c r="A109" s="226"/>
      <c r="B109" s="249"/>
      <c r="C109" s="644"/>
      <c r="D109" s="644"/>
      <c r="E109" s="231"/>
      <c r="F109" s="201" t="s">
        <v>41</v>
      </c>
      <c r="G109" s="201" t="s">
        <v>42</v>
      </c>
      <c r="H109" s="231"/>
      <c r="I109" s="232">
        <v>243809</v>
      </c>
    </row>
    <row r="110" spans="1:9" ht="18.75" customHeight="1" x14ac:dyDescent="0.3">
      <c r="A110" s="228"/>
      <c r="B110" s="250"/>
      <c r="C110" s="646"/>
      <c r="D110" s="646"/>
      <c r="E110" s="234"/>
      <c r="F110" s="646" t="s">
        <v>1330</v>
      </c>
      <c r="G110" s="647" t="s">
        <v>1330</v>
      </c>
      <c r="H110" s="234"/>
      <c r="I110" s="233"/>
    </row>
    <row r="111" spans="1:9" ht="18.75" customHeight="1" x14ac:dyDescent="0.3">
      <c r="A111" s="226">
        <v>36</v>
      </c>
      <c r="B111" s="249" t="s">
        <v>54</v>
      </c>
      <c r="C111" s="644" t="s">
        <v>1332</v>
      </c>
      <c r="D111" s="644" t="s">
        <v>1332</v>
      </c>
      <c r="E111" s="201" t="s">
        <v>39</v>
      </c>
      <c r="F111" s="644" t="s">
        <v>1333</v>
      </c>
      <c r="G111" s="644" t="s">
        <v>1333</v>
      </c>
      <c r="H111" s="201" t="s">
        <v>10</v>
      </c>
      <c r="I111" s="232" t="s">
        <v>641</v>
      </c>
    </row>
    <row r="112" spans="1:9" ht="18.75" customHeight="1" x14ac:dyDescent="0.3">
      <c r="A112" s="226"/>
      <c r="B112" s="249"/>
      <c r="C112" s="644"/>
      <c r="D112" s="644"/>
      <c r="E112" s="231"/>
      <c r="F112" s="201" t="s">
        <v>41</v>
      </c>
      <c r="G112" s="201" t="s">
        <v>42</v>
      </c>
      <c r="H112" s="231"/>
      <c r="I112" s="232">
        <v>243809</v>
      </c>
    </row>
    <row r="113" spans="1:9" ht="18.75" customHeight="1" x14ac:dyDescent="0.3">
      <c r="A113" s="228"/>
      <c r="B113" s="250"/>
      <c r="C113" s="646"/>
      <c r="D113" s="646"/>
      <c r="E113" s="234"/>
      <c r="F113" s="646" t="s">
        <v>1332</v>
      </c>
      <c r="G113" s="647" t="s">
        <v>1332</v>
      </c>
      <c r="H113" s="234"/>
      <c r="I113" s="233"/>
    </row>
    <row r="114" spans="1:9" ht="18.75" customHeight="1" x14ac:dyDescent="0.3">
      <c r="A114" s="226">
        <v>37</v>
      </c>
      <c r="B114" s="249" t="s">
        <v>422</v>
      </c>
      <c r="C114" s="644" t="s">
        <v>1334</v>
      </c>
      <c r="D114" s="644" t="s">
        <v>1334</v>
      </c>
      <c r="E114" s="201" t="s">
        <v>39</v>
      </c>
      <c r="F114" s="644" t="s">
        <v>1335</v>
      </c>
      <c r="G114" s="644" t="s">
        <v>1335</v>
      </c>
      <c r="H114" s="201" t="s">
        <v>10</v>
      </c>
      <c r="I114" s="232" t="s">
        <v>1336</v>
      </c>
    </row>
    <row r="115" spans="1:9" ht="18.75" customHeight="1" x14ac:dyDescent="0.3">
      <c r="A115" s="226"/>
      <c r="B115" s="249"/>
      <c r="C115" s="644"/>
      <c r="D115" s="644"/>
      <c r="E115" s="231"/>
      <c r="F115" s="211" t="s">
        <v>41</v>
      </c>
      <c r="G115" s="201" t="s">
        <v>42</v>
      </c>
      <c r="H115" s="231"/>
      <c r="I115" s="232">
        <v>243809</v>
      </c>
    </row>
    <row r="116" spans="1:9" ht="18.75" customHeight="1" x14ac:dyDescent="0.3">
      <c r="A116" s="228"/>
      <c r="B116" s="250"/>
      <c r="C116" s="646"/>
      <c r="D116" s="646"/>
      <c r="E116" s="234"/>
      <c r="F116" s="646" t="s">
        <v>1334</v>
      </c>
      <c r="G116" s="647" t="s">
        <v>1334</v>
      </c>
      <c r="H116" s="234"/>
      <c r="I116" s="233"/>
    </row>
    <row r="117" spans="1:9" ht="18.75" customHeight="1" x14ac:dyDescent="0.3">
      <c r="A117" s="226">
        <v>38</v>
      </c>
      <c r="B117" s="202" t="s">
        <v>1337</v>
      </c>
      <c r="C117" s="651" t="s">
        <v>1338</v>
      </c>
      <c r="D117" s="651" t="s">
        <v>1338</v>
      </c>
      <c r="E117" s="201" t="s">
        <v>39</v>
      </c>
      <c r="F117" s="651" t="s">
        <v>57</v>
      </c>
      <c r="G117" s="651" t="s">
        <v>57</v>
      </c>
      <c r="H117" s="231" t="s">
        <v>10</v>
      </c>
      <c r="I117" s="232" t="s">
        <v>1339</v>
      </c>
    </row>
    <row r="118" spans="1:9" ht="18.75" customHeight="1" x14ac:dyDescent="0.3">
      <c r="A118" s="226"/>
      <c r="B118" s="249"/>
      <c r="C118" s="651"/>
      <c r="D118" s="651"/>
      <c r="E118" s="231"/>
      <c r="F118" s="211" t="s">
        <v>41</v>
      </c>
      <c r="G118" s="201" t="s">
        <v>42</v>
      </c>
      <c r="H118" s="231"/>
      <c r="I118" s="232">
        <v>243809</v>
      </c>
    </row>
    <row r="119" spans="1:9" ht="18.75" customHeight="1" x14ac:dyDescent="0.3">
      <c r="A119" s="228"/>
      <c r="B119" s="250"/>
      <c r="C119" s="646"/>
      <c r="D119" s="646"/>
      <c r="E119" s="234"/>
      <c r="F119" s="647" t="s">
        <v>1338</v>
      </c>
      <c r="G119" s="647" t="s">
        <v>1338</v>
      </c>
      <c r="H119" s="234"/>
      <c r="I119" s="233"/>
    </row>
    <row r="120" spans="1:9" ht="18.75" customHeight="1" x14ac:dyDescent="0.3">
      <c r="A120" s="226">
        <v>39</v>
      </c>
      <c r="B120" s="202" t="s">
        <v>638</v>
      </c>
      <c r="C120" s="644" t="s">
        <v>1340</v>
      </c>
      <c r="D120" s="644" t="s">
        <v>1340</v>
      </c>
      <c r="E120" s="201" t="s">
        <v>39</v>
      </c>
      <c r="F120" s="201" t="s">
        <v>1263</v>
      </c>
      <c r="G120" s="201" t="s">
        <v>1263</v>
      </c>
      <c r="H120" s="201" t="s">
        <v>10</v>
      </c>
      <c r="I120" s="207" t="s">
        <v>1341</v>
      </c>
    </row>
    <row r="121" spans="1:9" ht="18.75" customHeight="1" x14ac:dyDescent="0.3">
      <c r="A121" s="649"/>
      <c r="B121" s="202"/>
      <c r="C121" s="651"/>
      <c r="D121" s="651"/>
      <c r="E121" s="231"/>
      <c r="F121" s="201" t="s">
        <v>41</v>
      </c>
      <c r="G121" s="201" t="s">
        <v>42</v>
      </c>
      <c r="H121" s="231"/>
      <c r="I121" s="232">
        <v>243810</v>
      </c>
    </row>
    <row r="122" spans="1:9" ht="18.75" customHeight="1" x14ac:dyDescent="0.3">
      <c r="A122" s="228"/>
      <c r="B122" s="250"/>
      <c r="C122" s="646"/>
      <c r="D122" s="646"/>
      <c r="E122" s="234"/>
      <c r="F122" s="646" t="s">
        <v>1340</v>
      </c>
      <c r="G122" s="647" t="s">
        <v>1340</v>
      </c>
      <c r="H122" s="234"/>
      <c r="I122" s="233"/>
    </row>
    <row r="123" spans="1:9" ht="18.75" customHeight="1" x14ac:dyDescent="0.3">
      <c r="A123" s="226">
        <v>40</v>
      </c>
      <c r="B123" s="249" t="s">
        <v>636</v>
      </c>
      <c r="C123" s="644" t="s">
        <v>421</v>
      </c>
      <c r="D123" s="644" t="s">
        <v>421</v>
      </c>
      <c r="E123" s="201" t="s">
        <v>39</v>
      </c>
      <c r="F123" s="644" t="s">
        <v>1342</v>
      </c>
      <c r="G123" s="644" t="s">
        <v>1342</v>
      </c>
      <c r="H123" s="201" t="s">
        <v>10</v>
      </c>
      <c r="I123" s="232" t="s">
        <v>1343</v>
      </c>
    </row>
    <row r="124" spans="1:9" ht="18.75" customHeight="1" x14ac:dyDescent="0.3">
      <c r="A124" s="226"/>
      <c r="B124" s="249"/>
      <c r="C124" s="644"/>
      <c r="D124" s="644"/>
      <c r="E124" s="231"/>
      <c r="F124" s="201" t="s">
        <v>41</v>
      </c>
      <c r="G124" s="201" t="s">
        <v>42</v>
      </c>
      <c r="H124" s="231"/>
      <c r="I124" s="232">
        <v>243810</v>
      </c>
    </row>
    <row r="125" spans="1:9" ht="18.75" customHeight="1" x14ac:dyDescent="0.3">
      <c r="A125" s="228"/>
      <c r="B125" s="250"/>
      <c r="C125" s="646"/>
      <c r="D125" s="646"/>
      <c r="E125" s="234"/>
      <c r="F125" s="646" t="s">
        <v>421</v>
      </c>
      <c r="G125" s="647" t="s">
        <v>421</v>
      </c>
      <c r="H125" s="234"/>
      <c r="I125" s="233"/>
    </row>
    <row r="126" spans="1:9" ht="18.75" customHeight="1" x14ac:dyDescent="0.3">
      <c r="A126" s="226">
        <v>41</v>
      </c>
      <c r="B126" s="249" t="s">
        <v>1302</v>
      </c>
      <c r="C126" s="644" t="s">
        <v>1303</v>
      </c>
      <c r="D126" s="644" t="s">
        <v>1303</v>
      </c>
      <c r="E126" s="201" t="s">
        <v>39</v>
      </c>
      <c r="F126" s="201" t="s">
        <v>55</v>
      </c>
      <c r="G126" s="201" t="s">
        <v>55</v>
      </c>
      <c r="H126" s="201" t="s">
        <v>10</v>
      </c>
      <c r="I126" s="207" t="s">
        <v>1344</v>
      </c>
    </row>
    <row r="127" spans="1:9" ht="18.75" customHeight="1" x14ac:dyDescent="0.3">
      <c r="A127" s="226"/>
      <c r="B127" s="202" t="s">
        <v>56</v>
      </c>
      <c r="C127" s="644"/>
      <c r="D127" s="644"/>
      <c r="E127" s="231"/>
      <c r="F127" s="201" t="s">
        <v>41</v>
      </c>
      <c r="G127" s="201" t="s">
        <v>42</v>
      </c>
      <c r="H127" s="231"/>
      <c r="I127" s="232">
        <v>243810</v>
      </c>
    </row>
    <row r="128" spans="1:9" ht="18.75" customHeight="1" x14ac:dyDescent="0.3">
      <c r="A128" s="228"/>
      <c r="B128" s="250"/>
      <c r="C128" s="646"/>
      <c r="D128" s="646"/>
      <c r="E128" s="234"/>
      <c r="F128" s="646" t="s">
        <v>1303</v>
      </c>
      <c r="G128" s="647" t="s">
        <v>1303</v>
      </c>
      <c r="H128" s="234"/>
      <c r="I128" s="233"/>
    </row>
    <row r="129" spans="1:9" ht="18.75" customHeight="1" x14ac:dyDescent="0.3">
      <c r="A129" s="226">
        <v>42</v>
      </c>
      <c r="B129" s="249" t="s">
        <v>1345</v>
      </c>
      <c r="C129" s="644" t="s">
        <v>1346</v>
      </c>
      <c r="D129" s="644" t="s">
        <v>1346</v>
      </c>
      <c r="E129" s="201" t="s">
        <v>39</v>
      </c>
      <c r="F129" s="201" t="s">
        <v>55</v>
      </c>
      <c r="G129" s="201" t="s">
        <v>55</v>
      </c>
      <c r="H129" s="201" t="s">
        <v>10</v>
      </c>
      <c r="I129" s="207" t="s">
        <v>1347</v>
      </c>
    </row>
    <row r="130" spans="1:9" ht="18.75" customHeight="1" x14ac:dyDescent="0.3">
      <c r="A130" s="226"/>
      <c r="B130" s="249" t="s">
        <v>510</v>
      </c>
      <c r="C130" s="644"/>
      <c r="D130" s="644"/>
      <c r="E130" s="231"/>
      <c r="F130" s="201" t="s">
        <v>41</v>
      </c>
      <c r="G130" s="201" t="s">
        <v>42</v>
      </c>
      <c r="H130" s="231"/>
      <c r="I130" s="232">
        <v>243810</v>
      </c>
    </row>
    <row r="131" spans="1:9" ht="18.75" customHeight="1" x14ac:dyDescent="0.3">
      <c r="A131" s="228"/>
      <c r="B131" s="250"/>
      <c r="C131" s="646"/>
      <c r="D131" s="646"/>
      <c r="E131" s="234"/>
      <c r="F131" s="646" t="s">
        <v>1346</v>
      </c>
      <c r="G131" s="647" t="s">
        <v>1346</v>
      </c>
      <c r="H131" s="234"/>
      <c r="I131" s="233"/>
    </row>
    <row r="132" spans="1:9" ht="18.75" customHeight="1" x14ac:dyDescent="0.3">
      <c r="A132" s="226">
        <v>43</v>
      </c>
      <c r="B132" s="249" t="s">
        <v>1348</v>
      </c>
      <c r="C132" s="644" t="s">
        <v>627</v>
      </c>
      <c r="D132" s="644" t="s">
        <v>627</v>
      </c>
      <c r="E132" s="201" t="s">
        <v>39</v>
      </c>
      <c r="F132" s="201" t="s">
        <v>55</v>
      </c>
      <c r="G132" s="201" t="s">
        <v>55</v>
      </c>
      <c r="H132" s="201" t="s">
        <v>10</v>
      </c>
      <c r="I132" s="207" t="s">
        <v>1349</v>
      </c>
    </row>
    <row r="133" spans="1:9" ht="18.75" customHeight="1" x14ac:dyDescent="0.3">
      <c r="A133" s="226"/>
      <c r="B133" s="249" t="s">
        <v>1288</v>
      </c>
      <c r="C133" s="644"/>
      <c r="D133" s="644"/>
      <c r="E133" s="231"/>
      <c r="F133" s="201" t="s">
        <v>41</v>
      </c>
      <c r="G133" s="201" t="s">
        <v>42</v>
      </c>
      <c r="H133" s="231"/>
      <c r="I133" s="232">
        <v>243811</v>
      </c>
    </row>
    <row r="134" spans="1:9" ht="18.75" customHeight="1" x14ac:dyDescent="0.3">
      <c r="A134" s="228"/>
      <c r="B134" s="250"/>
      <c r="C134" s="646"/>
      <c r="D134" s="646"/>
      <c r="E134" s="234"/>
      <c r="F134" s="646" t="s">
        <v>627</v>
      </c>
      <c r="G134" s="647" t="s">
        <v>627</v>
      </c>
      <c r="H134" s="234"/>
      <c r="I134" s="233"/>
    </row>
    <row r="135" spans="1:9" ht="18.75" customHeight="1" x14ac:dyDescent="0.3">
      <c r="A135" s="226">
        <v>44</v>
      </c>
      <c r="B135" s="249" t="s">
        <v>1350</v>
      </c>
      <c r="C135" s="644" t="s">
        <v>509</v>
      </c>
      <c r="D135" s="644" t="s">
        <v>509</v>
      </c>
      <c r="E135" s="201" t="s">
        <v>39</v>
      </c>
      <c r="F135" s="644" t="s">
        <v>632</v>
      </c>
      <c r="G135" s="644" t="s">
        <v>632</v>
      </c>
      <c r="H135" s="201" t="s">
        <v>10</v>
      </c>
      <c r="I135" s="232" t="s">
        <v>1351</v>
      </c>
    </row>
    <row r="136" spans="1:9" ht="18.75" customHeight="1" x14ac:dyDescent="0.3">
      <c r="A136" s="226"/>
      <c r="B136" s="249"/>
      <c r="C136" s="644"/>
      <c r="D136" s="644"/>
      <c r="E136" s="231"/>
      <c r="F136" s="201" t="s">
        <v>41</v>
      </c>
      <c r="G136" s="201" t="s">
        <v>42</v>
      </c>
      <c r="H136" s="231"/>
      <c r="I136" s="232">
        <v>243811</v>
      </c>
    </row>
    <row r="137" spans="1:9" ht="18.75" customHeight="1" x14ac:dyDescent="0.3">
      <c r="A137" s="228"/>
      <c r="B137" s="250"/>
      <c r="C137" s="646"/>
      <c r="D137" s="646"/>
      <c r="E137" s="234"/>
      <c r="F137" s="646" t="s">
        <v>509</v>
      </c>
      <c r="G137" s="647" t="s">
        <v>509</v>
      </c>
      <c r="H137" s="234"/>
      <c r="I137" s="233"/>
    </row>
    <row r="138" spans="1:9" ht="18.75" customHeight="1" x14ac:dyDescent="0.3">
      <c r="A138" s="226">
        <v>45</v>
      </c>
      <c r="B138" s="249" t="s">
        <v>1352</v>
      </c>
      <c r="C138" s="644" t="s">
        <v>1314</v>
      </c>
      <c r="D138" s="644" t="s">
        <v>1314</v>
      </c>
      <c r="E138" s="201" t="s">
        <v>39</v>
      </c>
      <c r="F138" s="201" t="s">
        <v>420</v>
      </c>
      <c r="G138" s="201" t="s">
        <v>420</v>
      </c>
      <c r="H138" s="201" t="s">
        <v>10</v>
      </c>
      <c r="I138" s="232" t="s">
        <v>1353</v>
      </c>
    </row>
    <row r="139" spans="1:9" ht="18.75" customHeight="1" x14ac:dyDescent="0.3">
      <c r="A139" s="226"/>
      <c r="B139" s="249" t="s">
        <v>645</v>
      </c>
      <c r="C139" s="644"/>
      <c r="D139" s="644"/>
      <c r="E139" s="231"/>
      <c r="F139" s="201" t="s">
        <v>41</v>
      </c>
      <c r="G139" s="201" t="s">
        <v>42</v>
      </c>
      <c r="H139" s="231"/>
      <c r="I139" s="232">
        <v>243811</v>
      </c>
    </row>
    <row r="140" spans="1:9" ht="18.75" customHeight="1" x14ac:dyDescent="0.3">
      <c r="A140" s="228"/>
      <c r="B140" s="250"/>
      <c r="C140" s="646"/>
      <c r="D140" s="646"/>
      <c r="E140" s="234"/>
      <c r="F140" s="646" t="s">
        <v>1314</v>
      </c>
      <c r="G140" s="647" t="s">
        <v>1314</v>
      </c>
      <c r="H140" s="234"/>
      <c r="I140" s="233"/>
    </row>
    <row r="141" spans="1:9" ht="18.75" customHeight="1" x14ac:dyDescent="0.3">
      <c r="A141" s="226">
        <v>46</v>
      </c>
      <c r="B141" s="249" t="s">
        <v>1354</v>
      </c>
      <c r="C141" s="644" t="s">
        <v>1355</v>
      </c>
      <c r="D141" s="644" t="s">
        <v>1355</v>
      </c>
      <c r="E141" s="201" t="s">
        <v>39</v>
      </c>
      <c r="F141" s="201" t="s">
        <v>423</v>
      </c>
      <c r="G141" s="201" t="s">
        <v>423</v>
      </c>
      <c r="H141" s="201" t="s">
        <v>10</v>
      </c>
      <c r="I141" s="207" t="s">
        <v>1356</v>
      </c>
    </row>
    <row r="142" spans="1:9" ht="18.75" customHeight="1" x14ac:dyDescent="0.3">
      <c r="A142" s="226"/>
      <c r="B142" s="249"/>
      <c r="C142" s="644"/>
      <c r="D142" s="644"/>
      <c r="E142" s="231"/>
      <c r="F142" s="211" t="s">
        <v>41</v>
      </c>
      <c r="G142" s="201" t="s">
        <v>42</v>
      </c>
      <c r="H142" s="235"/>
      <c r="I142" s="232">
        <v>243812</v>
      </c>
    </row>
    <row r="143" spans="1:9" ht="18.75" customHeight="1" x14ac:dyDescent="0.3">
      <c r="A143" s="228"/>
      <c r="B143" s="250"/>
      <c r="C143" s="646"/>
      <c r="D143" s="646"/>
      <c r="E143" s="234"/>
      <c r="F143" s="646" t="s">
        <v>1355</v>
      </c>
      <c r="G143" s="647" t="s">
        <v>1355</v>
      </c>
      <c r="H143" s="234"/>
      <c r="I143" s="233"/>
    </row>
    <row r="144" spans="1:9" ht="18.75" customHeight="1" x14ac:dyDescent="0.3">
      <c r="A144" s="226">
        <v>47</v>
      </c>
      <c r="B144" s="202" t="s">
        <v>638</v>
      </c>
      <c r="C144" s="644" t="s">
        <v>1357</v>
      </c>
      <c r="D144" s="644" t="s">
        <v>1357</v>
      </c>
      <c r="E144" s="201" t="s">
        <v>39</v>
      </c>
      <c r="F144" s="201" t="s">
        <v>426</v>
      </c>
      <c r="G144" s="201" t="s">
        <v>426</v>
      </c>
      <c r="H144" s="201" t="s">
        <v>10</v>
      </c>
      <c r="I144" s="232" t="s">
        <v>460</v>
      </c>
    </row>
    <row r="145" spans="1:9" ht="18.75" customHeight="1" x14ac:dyDescent="0.3">
      <c r="A145" s="649"/>
      <c r="B145" s="249"/>
      <c r="C145" s="644"/>
      <c r="D145" s="644"/>
      <c r="E145" s="231"/>
      <c r="F145" s="211" t="s">
        <v>41</v>
      </c>
      <c r="G145" s="201" t="s">
        <v>42</v>
      </c>
      <c r="H145" s="231"/>
      <c r="I145" s="232">
        <v>243813</v>
      </c>
    </row>
    <row r="146" spans="1:9" ht="18.75" customHeight="1" x14ac:dyDescent="0.3">
      <c r="A146" s="228"/>
      <c r="B146" s="250"/>
      <c r="C146" s="646"/>
      <c r="D146" s="646"/>
      <c r="E146" s="234"/>
      <c r="F146" s="646" t="s">
        <v>509</v>
      </c>
      <c r="G146" s="647" t="s">
        <v>509</v>
      </c>
      <c r="H146" s="234"/>
      <c r="I146" s="233"/>
    </row>
    <row r="147" spans="1:9" ht="18.75" customHeight="1" x14ac:dyDescent="0.3">
      <c r="A147" s="226">
        <v>48</v>
      </c>
      <c r="B147" s="202" t="s">
        <v>638</v>
      </c>
      <c r="C147" s="644" t="s">
        <v>1358</v>
      </c>
      <c r="D147" s="644" t="s">
        <v>1358</v>
      </c>
      <c r="E147" s="201" t="s">
        <v>39</v>
      </c>
      <c r="F147" s="644" t="s">
        <v>355</v>
      </c>
      <c r="G147" s="644" t="s">
        <v>355</v>
      </c>
      <c r="H147" s="201" t="s">
        <v>10</v>
      </c>
      <c r="I147" s="232" t="s">
        <v>1359</v>
      </c>
    </row>
    <row r="148" spans="1:9" ht="18.75" customHeight="1" x14ac:dyDescent="0.3">
      <c r="A148" s="226"/>
      <c r="B148" s="249"/>
      <c r="C148" s="644"/>
      <c r="D148" s="644"/>
      <c r="E148" s="231"/>
      <c r="F148" s="211" t="s">
        <v>41</v>
      </c>
      <c r="G148" s="201" t="s">
        <v>42</v>
      </c>
      <c r="H148" s="231"/>
      <c r="I148" s="232">
        <v>243813</v>
      </c>
    </row>
    <row r="149" spans="1:9" ht="18.75" customHeight="1" x14ac:dyDescent="0.3">
      <c r="A149" s="228"/>
      <c r="B149" s="250"/>
      <c r="C149" s="646"/>
      <c r="D149" s="646"/>
      <c r="E149" s="234"/>
      <c r="F149" s="646" t="s">
        <v>1358</v>
      </c>
      <c r="G149" s="647" t="s">
        <v>1358</v>
      </c>
      <c r="H149" s="234"/>
      <c r="I149" s="233"/>
    </row>
    <row r="150" spans="1:9" ht="18.75" customHeight="1" x14ac:dyDescent="0.3">
      <c r="A150" s="226">
        <v>49</v>
      </c>
      <c r="B150" s="249" t="s">
        <v>54</v>
      </c>
      <c r="C150" s="644" t="s">
        <v>1360</v>
      </c>
      <c r="D150" s="644" t="s">
        <v>1360</v>
      </c>
      <c r="E150" s="201" t="s">
        <v>39</v>
      </c>
      <c r="F150" s="644" t="s">
        <v>355</v>
      </c>
      <c r="G150" s="644" t="s">
        <v>355</v>
      </c>
      <c r="H150" s="201" t="s">
        <v>10</v>
      </c>
      <c r="I150" s="232" t="s">
        <v>1361</v>
      </c>
    </row>
    <row r="151" spans="1:9" ht="18.75" customHeight="1" x14ac:dyDescent="0.3">
      <c r="A151" s="226"/>
      <c r="B151" s="249"/>
      <c r="C151" s="644"/>
      <c r="D151" s="644"/>
      <c r="E151" s="231"/>
      <c r="F151" s="211" t="s">
        <v>41</v>
      </c>
      <c r="G151" s="201" t="s">
        <v>42</v>
      </c>
      <c r="H151" s="231"/>
      <c r="I151" s="232">
        <v>243813</v>
      </c>
    </row>
    <row r="152" spans="1:9" ht="18.75" customHeight="1" x14ac:dyDescent="0.3">
      <c r="A152" s="228"/>
      <c r="B152" s="250"/>
      <c r="C152" s="646"/>
      <c r="D152" s="646"/>
      <c r="E152" s="234"/>
      <c r="F152" s="646" t="s">
        <v>1360</v>
      </c>
      <c r="G152" s="647" t="s">
        <v>1360</v>
      </c>
      <c r="H152" s="234"/>
      <c r="I152" s="233"/>
    </row>
    <row r="153" spans="1:9" ht="18.75" customHeight="1" x14ac:dyDescent="0.3">
      <c r="A153" s="226">
        <v>50</v>
      </c>
      <c r="B153" s="249" t="s">
        <v>422</v>
      </c>
      <c r="C153" s="644" t="s">
        <v>1362</v>
      </c>
      <c r="D153" s="644" t="s">
        <v>1362</v>
      </c>
      <c r="E153" s="201" t="s">
        <v>39</v>
      </c>
      <c r="F153" s="644" t="s">
        <v>1363</v>
      </c>
      <c r="G153" s="644" t="s">
        <v>1363</v>
      </c>
      <c r="H153" s="201" t="s">
        <v>10</v>
      </c>
      <c r="I153" s="232" t="s">
        <v>431</v>
      </c>
    </row>
    <row r="154" spans="1:9" ht="18.75" customHeight="1" x14ac:dyDescent="0.3">
      <c r="A154" s="226"/>
      <c r="B154" s="249"/>
      <c r="C154" s="644"/>
      <c r="D154" s="644"/>
      <c r="E154" s="231"/>
      <c r="F154" s="211" t="s">
        <v>41</v>
      </c>
      <c r="G154" s="201" t="s">
        <v>42</v>
      </c>
      <c r="H154" s="231"/>
      <c r="I154" s="232">
        <v>243813</v>
      </c>
    </row>
    <row r="155" spans="1:9" ht="18.75" customHeight="1" x14ac:dyDescent="0.3">
      <c r="A155" s="228"/>
      <c r="B155" s="250"/>
      <c r="C155" s="646"/>
      <c r="D155" s="646"/>
      <c r="E155" s="234"/>
      <c r="F155" s="646" t="s">
        <v>1362</v>
      </c>
      <c r="G155" s="647" t="s">
        <v>1362</v>
      </c>
      <c r="H155" s="234"/>
      <c r="I155" s="233"/>
    </row>
    <row r="156" spans="1:9" ht="18.75" customHeight="1" x14ac:dyDescent="0.3">
      <c r="A156" s="226">
        <v>51</v>
      </c>
      <c r="B156" s="249" t="s">
        <v>1364</v>
      </c>
      <c r="C156" s="644" t="s">
        <v>1365</v>
      </c>
      <c r="D156" s="644" t="s">
        <v>1365</v>
      </c>
      <c r="E156" s="201" t="s">
        <v>39</v>
      </c>
      <c r="F156" s="201" t="s">
        <v>1366</v>
      </c>
      <c r="G156" s="201" t="s">
        <v>1366</v>
      </c>
      <c r="H156" s="201" t="s">
        <v>10</v>
      </c>
      <c r="I156" s="207" t="s">
        <v>1367</v>
      </c>
    </row>
    <row r="157" spans="1:9" ht="18.75" customHeight="1" x14ac:dyDescent="0.3">
      <c r="A157" s="649"/>
      <c r="B157" s="249" t="s">
        <v>1368</v>
      </c>
      <c r="C157" s="644"/>
      <c r="D157" s="644"/>
      <c r="E157" s="231"/>
      <c r="F157" s="211" t="s">
        <v>41</v>
      </c>
      <c r="G157" s="201" t="s">
        <v>42</v>
      </c>
      <c r="H157" s="231"/>
      <c r="I157" s="232">
        <v>243814</v>
      </c>
    </row>
    <row r="158" spans="1:9" ht="18.75" customHeight="1" x14ac:dyDescent="0.3">
      <c r="A158" s="228"/>
      <c r="B158" s="250"/>
      <c r="C158" s="646"/>
      <c r="D158" s="646"/>
      <c r="E158" s="234"/>
      <c r="F158" s="646" t="s">
        <v>1365</v>
      </c>
      <c r="G158" s="647" t="s">
        <v>1365</v>
      </c>
      <c r="H158" s="234"/>
      <c r="I158" s="233"/>
    </row>
    <row r="159" spans="1:9" ht="18.75" customHeight="1" x14ac:dyDescent="0.3">
      <c r="A159" s="226">
        <v>52</v>
      </c>
      <c r="B159" s="249" t="s">
        <v>54</v>
      </c>
      <c r="C159" s="644" t="s">
        <v>1369</v>
      </c>
      <c r="D159" s="644" t="s">
        <v>1369</v>
      </c>
      <c r="E159" s="201" t="s">
        <v>39</v>
      </c>
      <c r="F159" s="201" t="s">
        <v>420</v>
      </c>
      <c r="G159" s="201" t="s">
        <v>420</v>
      </c>
      <c r="H159" s="201" t="s">
        <v>10</v>
      </c>
      <c r="I159" s="232" t="s">
        <v>1370</v>
      </c>
    </row>
    <row r="160" spans="1:9" ht="18.75" customHeight="1" x14ac:dyDescent="0.3">
      <c r="A160" s="226"/>
      <c r="B160" s="249"/>
      <c r="C160" s="644"/>
      <c r="D160" s="644"/>
      <c r="E160" s="231"/>
      <c r="F160" s="211" t="s">
        <v>41</v>
      </c>
      <c r="G160" s="201" t="s">
        <v>42</v>
      </c>
      <c r="H160" s="231"/>
      <c r="I160" s="232">
        <v>243814</v>
      </c>
    </row>
    <row r="161" spans="1:9" ht="18.75" customHeight="1" x14ac:dyDescent="0.3">
      <c r="A161" s="228"/>
      <c r="B161" s="250"/>
      <c r="C161" s="646"/>
      <c r="D161" s="646"/>
      <c r="E161" s="234"/>
      <c r="F161" s="646" t="s">
        <v>1369</v>
      </c>
      <c r="G161" s="647" t="s">
        <v>1369</v>
      </c>
      <c r="H161" s="234"/>
      <c r="I161" s="233"/>
    </row>
    <row r="162" spans="1:9" ht="18.75" customHeight="1" x14ac:dyDescent="0.3">
      <c r="A162" s="226">
        <v>53</v>
      </c>
      <c r="B162" s="249" t="s">
        <v>638</v>
      </c>
      <c r="C162" s="651" t="s">
        <v>1371</v>
      </c>
      <c r="D162" s="651" t="s">
        <v>1371</v>
      </c>
      <c r="E162" s="201" t="s">
        <v>39</v>
      </c>
      <c r="F162" s="644" t="s">
        <v>424</v>
      </c>
      <c r="G162" s="644" t="s">
        <v>424</v>
      </c>
      <c r="H162" s="201" t="s">
        <v>10</v>
      </c>
      <c r="I162" s="232" t="s">
        <v>1372</v>
      </c>
    </row>
    <row r="163" spans="1:9" ht="18.75" customHeight="1" x14ac:dyDescent="0.3">
      <c r="A163" s="226"/>
      <c r="B163" s="249"/>
      <c r="C163" s="651"/>
      <c r="D163" s="651"/>
      <c r="E163" s="231"/>
      <c r="F163" s="211" t="s">
        <v>41</v>
      </c>
      <c r="G163" s="201" t="s">
        <v>42</v>
      </c>
      <c r="H163" s="231"/>
      <c r="I163" s="232">
        <v>243815</v>
      </c>
    </row>
    <row r="164" spans="1:9" ht="18.75" customHeight="1" x14ac:dyDescent="0.3">
      <c r="A164" s="228"/>
      <c r="B164" s="250"/>
      <c r="C164" s="647"/>
      <c r="D164" s="647"/>
      <c r="E164" s="234"/>
      <c r="F164" s="647" t="s">
        <v>1371</v>
      </c>
      <c r="G164" s="647" t="s">
        <v>1371</v>
      </c>
      <c r="H164" s="234"/>
      <c r="I164" s="233"/>
    </row>
    <row r="165" spans="1:9" ht="18.75" customHeight="1" x14ac:dyDescent="0.3">
      <c r="A165" s="226">
        <v>54</v>
      </c>
      <c r="B165" s="249" t="s">
        <v>1373</v>
      </c>
      <c r="C165" s="644" t="s">
        <v>1374</v>
      </c>
      <c r="D165" s="644" t="s">
        <v>1374</v>
      </c>
      <c r="E165" s="201" t="s">
        <v>39</v>
      </c>
      <c r="F165" s="201" t="s">
        <v>55</v>
      </c>
      <c r="G165" s="201" t="s">
        <v>55</v>
      </c>
      <c r="H165" s="201" t="s">
        <v>10</v>
      </c>
      <c r="I165" s="207" t="s">
        <v>1375</v>
      </c>
    </row>
    <row r="166" spans="1:9" ht="18.75" customHeight="1" x14ac:dyDescent="0.3">
      <c r="A166" s="226"/>
      <c r="B166" s="202" t="s">
        <v>56</v>
      </c>
      <c r="C166" s="644"/>
      <c r="D166" s="644"/>
      <c r="E166" s="231"/>
      <c r="F166" s="201" t="s">
        <v>41</v>
      </c>
      <c r="G166" s="201" t="s">
        <v>42</v>
      </c>
      <c r="H166" s="231"/>
      <c r="I166" s="232">
        <v>243815</v>
      </c>
    </row>
    <row r="167" spans="1:9" ht="18.75" customHeight="1" x14ac:dyDescent="0.3">
      <c r="A167" s="228"/>
      <c r="B167" s="250"/>
      <c r="C167" s="646"/>
      <c r="D167" s="646"/>
      <c r="E167" s="234"/>
      <c r="F167" s="646" t="s">
        <v>1374</v>
      </c>
      <c r="G167" s="647" t="s">
        <v>1374</v>
      </c>
      <c r="H167" s="234"/>
      <c r="I167" s="233"/>
    </row>
    <row r="168" spans="1:9" ht="18.75" customHeight="1" x14ac:dyDescent="0.3">
      <c r="A168" s="226">
        <v>55</v>
      </c>
      <c r="B168" s="202" t="s">
        <v>335</v>
      </c>
      <c r="C168" s="651" t="s">
        <v>1376</v>
      </c>
      <c r="D168" s="651" t="s">
        <v>1376</v>
      </c>
      <c r="E168" s="201" t="s">
        <v>39</v>
      </c>
      <c r="F168" s="201" t="s">
        <v>55</v>
      </c>
      <c r="G168" s="201" t="s">
        <v>55</v>
      </c>
      <c r="H168" s="201" t="s">
        <v>10</v>
      </c>
      <c r="I168" s="207" t="s">
        <v>1377</v>
      </c>
    </row>
    <row r="169" spans="1:9" ht="18.75" customHeight="1" x14ac:dyDescent="0.3">
      <c r="A169" s="226"/>
      <c r="B169" s="249" t="s">
        <v>649</v>
      </c>
      <c r="C169" s="651"/>
      <c r="D169" s="651"/>
      <c r="E169" s="231"/>
      <c r="F169" s="201" t="s">
        <v>41</v>
      </c>
      <c r="G169" s="201" t="s">
        <v>42</v>
      </c>
      <c r="H169" s="231"/>
      <c r="I169" s="232">
        <v>243815</v>
      </c>
    </row>
    <row r="170" spans="1:9" ht="18.75" customHeight="1" x14ac:dyDescent="0.3">
      <c r="A170" s="228"/>
      <c r="B170" s="250"/>
      <c r="C170" s="646"/>
      <c r="D170" s="646"/>
      <c r="E170" s="234"/>
      <c r="F170" s="647" t="s">
        <v>1376</v>
      </c>
      <c r="G170" s="647" t="s">
        <v>1376</v>
      </c>
      <c r="H170" s="234"/>
      <c r="I170" s="233"/>
    </row>
    <row r="171" spans="1:9" ht="18.75" customHeight="1" x14ac:dyDescent="0.3">
      <c r="A171" s="226">
        <v>56</v>
      </c>
      <c r="B171" s="249" t="s">
        <v>1378</v>
      </c>
      <c r="C171" s="644" t="s">
        <v>1379</v>
      </c>
      <c r="D171" s="644" t="s">
        <v>1379</v>
      </c>
      <c r="E171" s="201" t="s">
        <v>39</v>
      </c>
      <c r="F171" s="651" t="s">
        <v>1263</v>
      </c>
      <c r="G171" s="651" t="s">
        <v>1263</v>
      </c>
      <c r="H171" s="201" t="s">
        <v>10</v>
      </c>
      <c r="I171" s="232" t="s">
        <v>1380</v>
      </c>
    </row>
    <row r="172" spans="1:9" ht="18.75" customHeight="1" x14ac:dyDescent="0.3">
      <c r="A172" s="226"/>
      <c r="B172" s="249"/>
      <c r="C172" s="644"/>
      <c r="D172" s="644"/>
      <c r="E172" s="231"/>
      <c r="F172" s="201" t="s">
        <v>41</v>
      </c>
      <c r="G172" s="201" t="s">
        <v>42</v>
      </c>
      <c r="H172" s="231"/>
      <c r="I172" s="232">
        <v>243815</v>
      </c>
    </row>
    <row r="173" spans="1:9" ht="18.75" customHeight="1" x14ac:dyDescent="0.3">
      <c r="A173" s="228"/>
      <c r="B173" s="250"/>
      <c r="C173" s="646"/>
      <c r="D173" s="646"/>
      <c r="E173" s="234"/>
      <c r="F173" s="646" t="s">
        <v>1379</v>
      </c>
      <c r="G173" s="647" t="s">
        <v>1379</v>
      </c>
      <c r="H173" s="234"/>
      <c r="I173" s="233"/>
    </row>
    <row r="174" spans="1:9" ht="18.75" customHeight="1" x14ac:dyDescent="0.3">
      <c r="A174" s="226">
        <v>57</v>
      </c>
      <c r="B174" s="249" t="s">
        <v>1378</v>
      </c>
      <c r="C174" s="644" t="s">
        <v>354</v>
      </c>
      <c r="D174" s="644" t="s">
        <v>354</v>
      </c>
      <c r="E174" s="201" t="s">
        <v>39</v>
      </c>
      <c r="F174" s="201" t="s">
        <v>420</v>
      </c>
      <c r="G174" s="201" t="s">
        <v>420</v>
      </c>
      <c r="H174" s="201" t="s">
        <v>10</v>
      </c>
      <c r="I174" s="232" t="s">
        <v>1381</v>
      </c>
    </row>
    <row r="175" spans="1:9" ht="18.75" customHeight="1" x14ac:dyDescent="0.3">
      <c r="A175" s="226"/>
      <c r="B175" s="249"/>
      <c r="C175" s="644"/>
      <c r="D175" s="644"/>
      <c r="E175" s="231"/>
      <c r="F175" s="211" t="s">
        <v>41</v>
      </c>
      <c r="G175" s="201" t="s">
        <v>42</v>
      </c>
      <c r="H175" s="231"/>
      <c r="I175" s="232">
        <v>243816</v>
      </c>
    </row>
    <row r="176" spans="1:9" ht="18.75" customHeight="1" x14ac:dyDescent="0.3">
      <c r="A176" s="228"/>
      <c r="B176" s="250"/>
      <c r="C176" s="646"/>
      <c r="D176" s="646"/>
      <c r="E176" s="234"/>
      <c r="F176" s="646" t="s">
        <v>354</v>
      </c>
      <c r="G176" s="647" t="s">
        <v>354</v>
      </c>
      <c r="H176" s="234"/>
      <c r="I176" s="233"/>
    </row>
    <row r="177" spans="1:9" ht="18.75" customHeight="1" x14ac:dyDescent="0.3">
      <c r="A177" s="226">
        <v>58</v>
      </c>
      <c r="B177" s="202" t="s">
        <v>334</v>
      </c>
      <c r="C177" s="651" t="s">
        <v>627</v>
      </c>
      <c r="D177" s="651" t="s">
        <v>627</v>
      </c>
      <c r="E177" s="201" t="s">
        <v>39</v>
      </c>
      <c r="F177" s="201" t="s">
        <v>55</v>
      </c>
      <c r="G177" s="201" t="s">
        <v>55</v>
      </c>
      <c r="H177" s="201" t="s">
        <v>10</v>
      </c>
      <c r="I177" s="207" t="s">
        <v>1382</v>
      </c>
    </row>
    <row r="178" spans="1:9" ht="18.75" customHeight="1" x14ac:dyDescent="0.3">
      <c r="A178" s="226"/>
      <c r="B178" s="249" t="s">
        <v>506</v>
      </c>
      <c r="C178" s="651"/>
      <c r="D178" s="651"/>
      <c r="E178" s="231"/>
      <c r="F178" s="211" t="s">
        <v>41</v>
      </c>
      <c r="G178" s="201" t="s">
        <v>42</v>
      </c>
      <c r="H178" s="231"/>
      <c r="I178" s="232">
        <v>243816</v>
      </c>
    </row>
    <row r="179" spans="1:9" ht="18.75" customHeight="1" x14ac:dyDescent="0.3">
      <c r="A179" s="228"/>
      <c r="B179" s="250"/>
      <c r="C179" s="646"/>
      <c r="D179" s="646"/>
      <c r="E179" s="234"/>
      <c r="F179" s="647" t="s">
        <v>627</v>
      </c>
      <c r="G179" s="647" t="s">
        <v>627</v>
      </c>
      <c r="H179" s="234"/>
      <c r="I179" s="233"/>
    </row>
    <row r="180" spans="1:9" ht="18.75" customHeight="1" x14ac:dyDescent="0.3">
      <c r="A180" s="226">
        <v>59</v>
      </c>
      <c r="B180" s="202" t="s">
        <v>335</v>
      </c>
      <c r="C180" s="651" t="s">
        <v>1376</v>
      </c>
      <c r="D180" s="651" t="s">
        <v>1376</v>
      </c>
      <c r="E180" s="201" t="s">
        <v>39</v>
      </c>
      <c r="F180" s="201" t="s">
        <v>55</v>
      </c>
      <c r="G180" s="201" t="s">
        <v>55</v>
      </c>
      <c r="H180" s="201" t="s">
        <v>10</v>
      </c>
      <c r="I180" s="207" t="s">
        <v>1383</v>
      </c>
    </row>
    <row r="181" spans="1:9" ht="18.75" customHeight="1" x14ac:dyDescent="0.3">
      <c r="A181" s="226"/>
      <c r="B181" s="249" t="s">
        <v>202</v>
      </c>
      <c r="C181" s="651"/>
      <c r="D181" s="651"/>
      <c r="E181" s="231"/>
      <c r="F181" s="201" t="s">
        <v>41</v>
      </c>
      <c r="G181" s="201" t="s">
        <v>42</v>
      </c>
      <c r="H181" s="231"/>
      <c r="I181" s="232">
        <v>243816</v>
      </c>
    </row>
    <row r="182" spans="1:9" ht="18.75" customHeight="1" x14ac:dyDescent="0.3">
      <c r="A182" s="228"/>
      <c r="B182" s="250"/>
      <c r="C182" s="646"/>
      <c r="D182" s="646"/>
      <c r="E182" s="234"/>
      <c r="F182" s="647" t="s">
        <v>1376</v>
      </c>
      <c r="G182" s="647" t="s">
        <v>1376</v>
      </c>
      <c r="H182" s="234"/>
      <c r="I182" s="233"/>
    </row>
    <row r="183" spans="1:9" ht="18.75" customHeight="1" x14ac:dyDescent="0.3">
      <c r="A183" s="226">
        <v>60</v>
      </c>
      <c r="B183" s="249" t="s">
        <v>1384</v>
      </c>
      <c r="C183" s="651" t="s">
        <v>1376</v>
      </c>
      <c r="D183" s="651" t="s">
        <v>1376</v>
      </c>
      <c r="E183" s="201" t="s">
        <v>39</v>
      </c>
      <c r="F183" s="201" t="s">
        <v>55</v>
      </c>
      <c r="G183" s="201" t="s">
        <v>55</v>
      </c>
      <c r="H183" s="201" t="s">
        <v>10</v>
      </c>
      <c r="I183" s="207" t="s">
        <v>1385</v>
      </c>
    </row>
    <row r="184" spans="1:9" ht="18.75" customHeight="1" x14ac:dyDescent="0.3">
      <c r="A184" s="226"/>
      <c r="B184" s="202" t="s">
        <v>507</v>
      </c>
      <c r="C184" s="651"/>
      <c r="D184" s="651"/>
      <c r="E184" s="231"/>
      <c r="F184" s="211" t="s">
        <v>41</v>
      </c>
      <c r="G184" s="201" t="s">
        <v>42</v>
      </c>
      <c r="H184" s="231"/>
      <c r="I184" s="232">
        <v>243816</v>
      </c>
    </row>
    <row r="185" spans="1:9" ht="18.75" customHeight="1" x14ac:dyDescent="0.3">
      <c r="A185" s="228"/>
      <c r="B185" s="205" t="s">
        <v>434</v>
      </c>
      <c r="C185" s="647"/>
      <c r="D185" s="647"/>
      <c r="E185" s="234"/>
      <c r="F185" s="647" t="s">
        <v>1376</v>
      </c>
      <c r="G185" s="647" t="s">
        <v>1376</v>
      </c>
      <c r="H185" s="234"/>
      <c r="I185" s="233"/>
    </row>
    <row r="186" spans="1:9" ht="18.75" customHeight="1" x14ac:dyDescent="0.3">
      <c r="A186" s="226">
        <v>61</v>
      </c>
      <c r="B186" s="202" t="s">
        <v>1386</v>
      </c>
      <c r="C186" s="651" t="s">
        <v>258</v>
      </c>
      <c r="D186" s="651" t="s">
        <v>258</v>
      </c>
      <c r="E186" s="201" t="s">
        <v>39</v>
      </c>
      <c r="F186" s="201" t="s">
        <v>420</v>
      </c>
      <c r="G186" s="201" t="s">
        <v>420</v>
      </c>
      <c r="H186" s="201" t="s">
        <v>10</v>
      </c>
      <c r="I186" s="232" t="s">
        <v>1387</v>
      </c>
    </row>
    <row r="187" spans="1:9" ht="18.75" customHeight="1" x14ac:dyDescent="0.3">
      <c r="A187" s="226"/>
      <c r="B187" s="202" t="s">
        <v>248</v>
      </c>
      <c r="C187" s="651"/>
      <c r="D187" s="651"/>
      <c r="E187" s="231"/>
      <c r="F187" s="211" t="s">
        <v>41</v>
      </c>
      <c r="G187" s="201" t="s">
        <v>42</v>
      </c>
      <c r="H187" s="231"/>
      <c r="I187" s="232">
        <v>243816</v>
      </c>
    </row>
    <row r="188" spans="1:9" ht="18.75" customHeight="1" x14ac:dyDescent="0.3">
      <c r="A188" s="228"/>
      <c r="B188" s="205"/>
      <c r="C188" s="647"/>
      <c r="D188" s="647"/>
      <c r="E188" s="234"/>
      <c r="F188" s="647" t="s">
        <v>258</v>
      </c>
      <c r="G188" s="647" t="s">
        <v>258</v>
      </c>
      <c r="H188" s="234"/>
      <c r="I188" s="233"/>
    </row>
    <row r="189" spans="1:9" ht="18.75" customHeight="1" x14ac:dyDescent="0.3">
      <c r="A189" s="226">
        <v>62</v>
      </c>
      <c r="B189" s="202" t="s">
        <v>1386</v>
      </c>
      <c r="C189" s="651" t="s">
        <v>1388</v>
      </c>
      <c r="D189" s="651" t="s">
        <v>1388</v>
      </c>
      <c r="E189" s="201" t="s">
        <v>39</v>
      </c>
      <c r="F189" s="201" t="s">
        <v>420</v>
      </c>
      <c r="G189" s="201" t="s">
        <v>420</v>
      </c>
      <c r="H189" s="201" t="s">
        <v>10</v>
      </c>
      <c r="I189" s="232" t="s">
        <v>1389</v>
      </c>
    </row>
    <row r="190" spans="1:9" ht="18.75" customHeight="1" x14ac:dyDescent="0.3">
      <c r="A190" s="226"/>
      <c r="B190" s="202"/>
      <c r="C190" s="651"/>
      <c r="D190" s="651"/>
      <c r="E190" s="231"/>
      <c r="F190" s="211" t="s">
        <v>41</v>
      </c>
      <c r="G190" s="201" t="s">
        <v>42</v>
      </c>
      <c r="H190" s="231"/>
      <c r="I190" s="232">
        <v>243816</v>
      </c>
    </row>
    <row r="191" spans="1:9" ht="18.75" customHeight="1" x14ac:dyDescent="0.3">
      <c r="A191" s="228"/>
      <c r="B191" s="205"/>
      <c r="C191" s="647"/>
      <c r="D191" s="647"/>
      <c r="E191" s="234"/>
      <c r="F191" s="647" t="s">
        <v>1388</v>
      </c>
      <c r="G191" s="647" t="s">
        <v>1388</v>
      </c>
      <c r="H191" s="234"/>
      <c r="I191" s="233"/>
    </row>
    <row r="192" spans="1:9" ht="18.75" customHeight="1" x14ac:dyDescent="0.3">
      <c r="A192" s="226">
        <v>63</v>
      </c>
      <c r="B192" s="202" t="s">
        <v>86</v>
      </c>
      <c r="C192" s="651" t="s">
        <v>1390</v>
      </c>
      <c r="D192" s="651" t="s">
        <v>1390</v>
      </c>
      <c r="E192" s="201" t="s">
        <v>39</v>
      </c>
      <c r="F192" s="201" t="s">
        <v>420</v>
      </c>
      <c r="G192" s="201" t="s">
        <v>420</v>
      </c>
      <c r="H192" s="201" t="s">
        <v>10</v>
      </c>
      <c r="I192" s="232" t="s">
        <v>1391</v>
      </c>
    </row>
    <row r="193" spans="1:9" ht="18.75" customHeight="1" x14ac:dyDescent="0.3">
      <c r="A193" s="226"/>
      <c r="B193" s="249" t="s">
        <v>510</v>
      </c>
      <c r="C193" s="651"/>
      <c r="D193" s="651"/>
      <c r="E193" s="231"/>
      <c r="F193" s="211" t="s">
        <v>41</v>
      </c>
      <c r="G193" s="201" t="s">
        <v>42</v>
      </c>
      <c r="H193" s="231"/>
      <c r="I193" s="232">
        <v>243816</v>
      </c>
    </row>
    <row r="194" spans="1:9" ht="18.75" customHeight="1" x14ac:dyDescent="0.3">
      <c r="A194" s="228"/>
      <c r="B194" s="205"/>
      <c r="C194" s="647"/>
      <c r="D194" s="647"/>
      <c r="E194" s="234"/>
      <c r="F194" s="647" t="s">
        <v>1390</v>
      </c>
      <c r="G194" s="647" t="s">
        <v>1390</v>
      </c>
      <c r="H194" s="234"/>
      <c r="I194" s="233"/>
    </row>
    <row r="195" spans="1:9" ht="18.75" customHeight="1" x14ac:dyDescent="0.3">
      <c r="A195" s="226">
        <v>64</v>
      </c>
      <c r="B195" s="202" t="s">
        <v>1386</v>
      </c>
      <c r="C195" s="651" t="s">
        <v>1314</v>
      </c>
      <c r="D195" s="651" t="s">
        <v>1314</v>
      </c>
      <c r="E195" s="201" t="s">
        <v>39</v>
      </c>
      <c r="F195" s="201" t="s">
        <v>420</v>
      </c>
      <c r="G195" s="201" t="s">
        <v>420</v>
      </c>
      <c r="H195" s="201" t="s">
        <v>10</v>
      </c>
      <c r="I195" s="232" t="s">
        <v>1389</v>
      </c>
    </row>
    <row r="196" spans="1:9" ht="18.75" customHeight="1" x14ac:dyDescent="0.3">
      <c r="A196" s="226"/>
      <c r="B196" s="249" t="s">
        <v>1288</v>
      </c>
      <c r="C196" s="651"/>
      <c r="D196" s="651"/>
      <c r="E196" s="231"/>
      <c r="F196" s="211" t="s">
        <v>41</v>
      </c>
      <c r="G196" s="201" t="s">
        <v>42</v>
      </c>
      <c r="H196" s="231"/>
      <c r="I196" s="232">
        <v>243816</v>
      </c>
    </row>
    <row r="197" spans="1:9" ht="18.75" customHeight="1" x14ac:dyDescent="0.3">
      <c r="A197" s="228"/>
      <c r="B197" s="205"/>
      <c r="C197" s="647"/>
      <c r="D197" s="647"/>
      <c r="E197" s="234"/>
      <c r="F197" s="647" t="s">
        <v>1314</v>
      </c>
      <c r="G197" s="647" t="s">
        <v>1314</v>
      </c>
      <c r="H197" s="234"/>
      <c r="I197" s="233"/>
    </row>
    <row r="198" spans="1:9" ht="18.75" customHeight="1" x14ac:dyDescent="0.3">
      <c r="A198" s="226">
        <v>65</v>
      </c>
      <c r="B198" s="202" t="s">
        <v>86</v>
      </c>
      <c r="C198" s="651" t="s">
        <v>1392</v>
      </c>
      <c r="D198" s="651" t="s">
        <v>1392</v>
      </c>
      <c r="E198" s="201" t="s">
        <v>39</v>
      </c>
      <c r="F198" s="201" t="s">
        <v>420</v>
      </c>
      <c r="G198" s="201" t="s">
        <v>420</v>
      </c>
      <c r="H198" s="201" t="s">
        <v>10</v>
      </c>
      <c r="I198" s="232" t="s">
        <v>1393</v>
      </c>
    </row>
    <row r="199" spans="1:9" ht="18.75" customHeight="1" x14ac:dyDescent="0.3">
      <c r="A199" s="226"/>
      <c r="B199" s="249" t="s">
        <v>508</v>
      </c>
      <c r="C199" s="651"/>
      <c r="D199" s="651"/>
      <c r="E199" s="231"/>
      <c r="F199" s="211" t="s">
        <v>41</v>
      </c>
      <c r="G199" s="201" t="s">
        <v>42</v>
      </c>
      <c r="H199" s="231"/>
      <c r="I199" s="232">
        <v>243816</v>
      </c>
    </row>
    <row r="200" spans="1:9" ht="18.75" customHeight="1" x14ac:dyDescent="0.3">
      <c r="A200" s="228"/>
      <c r="B200" s="205"/>
      <c r="C200" s="647"/>
      <c r="D200" s="647"/>
      <c r="E200" s="234"/>
      <c r="F200" s="647" t="s">
        <v>1392</v>
      </c>
      <c r="G200" s="647" t="s">
        <v>1392</v>
      </c>
      <c r="H200" s="234"/>
      <c r="I200" s="233"/>
    </row>
    <row r="201" spans="1:9" ht="18.75" customHeight="1" x14ac:dyDescent="0.3">
      <c r="A201" s="226">
        <v>66</v>
      </c>
      <c r="B201" s="249" t="s">
        <v>86</v>
      </c>
      <c r="C201" s="644" t="s">
        <v>203</v>
      </c>
      <c r="D201" s="644" t="s">
        <v>203</v>
      </c>
      <c r="E201" s="201" t="s">
        <v>39</v>
      </c>
      <c r="F201" s="644" t="s">
        <v>644</v>
      </c>
      <c r="G201" s="644" t="s">
        <v>644</v>
      </c>
      <c r="H201" s="201" t="s">
        <v>10</v>
      </c>
      <c r="I201" s="232" t="s">
        <v>1394</v>
      </c>
    </row>
    <row r="202" spans="1:9" ht="18.75" customHeight="1" x14ac:dyDescent="0.3">
      <c r="A202" s="226"/>
      <c r="B202" s="249" t="s">
        <v>1395</v>
      </c>
      <c r="C202" s="644"/>
      <c r="D202" s="644"/>
      <c r="E202" s="231"/>
      <c r="F202" s="211" t="s">
        <v>41</v>
      </c>
      <c r="G202" s="201" t="s">
        <v>42</v>
      </c>
      <c r="H202" s="231"/>
      <c r="I202" s="232">
        <v>243816</v>
      </c>
    </row>
    <row r="203" spans="1:9" ht="18.75" customHeight="1" x14ac:dyDescent="0.3">
      <c r="A203" s="228"/>
      <c r="B203" s="250"/>
      <c r="C203" s="646"/>
      <c r="D203" s="646"/>
      <c r="E203" s="234"/>
      <c r="F203" s="646" t="s">
        <v>203</v>
      </c>
      <c r="G203" s="647" t="s">
        <v>203</v>
      </c>
      <c r="H203" s="234"/>
      <c r="I203" s="233"/>
    </row>
    <row r="204" spans="1:9" ht="18.75" customHeight="1" x14ac:dyDescent="0.3">
      <c r="A204" s="226">
        <v>67</v>
      </c>
      <c r="B204" s="249" t="s">
        <v>1396</v>
      </c>
      <c r="C204" s="644" t="s">
        <v>1397</v>
      </c>
      <c r="D204" s="644" t="s">
        <v>1397</v>
      </c>
      <c r="E204" s="201" t="s">
        <v>39</v>
      </c>
      <c r="F204" s="644" t="s">
        <v>1398</v>
      </c>
      <c r="G204" s="644" t="s">
        <v>1398</v>
      </c>
      <c r="H204" s="201" t="s">
        <v>10</v>
      </c>
      <c r="I204" s="207" t="s">
        <v>1399</v>
      </c>
    </row>
    <row r="205" spans="1:9" ht="18.75" customHeight="1" x14ac:dyDescent="0.3">
      <c r="A205" s="226" t="s">
        <v>112</v>
      </c>
      <c r="B205" s="249"/>
      <c r="C205" s="644"/>
      <c r="D205" s="644"/>
      <c r="E205" s="231"/>
      <c r="F205" s="211" t="s">
        <v>41</v>
      </c>
      <c r="G205" s="201" t="s">
        <v>42</v>
      </c>
      <c r="H205" s="231"/>
      <c r="I205" s="232">
        <v>243816</v>
      </c>
    </row>
    <row r="206" spans="1:9" ht="18.75" customHeight="1" x14ac:dyDescent="0.3">
      <c r="A206" s="228"/>
      <c r="B206" s="250"/>
      <c r="C206" s="646"/>
      <c r="D206" s="646"/>
      <c r="E206" s="234"/>
      <c r="F206" s="646" t="s">
        <v>1397</v>
      </c>
      <c r="G206" s="647" t="s">
        <v>1397</v>
      </c>
      <c r="H206" s="234"/>
      <c r="I206" s="233"/>
    </row>
    <row r="207" spans="1:9" ht="18.75" customHeight="1" x14ac:dyDescent="0.3">
      <c r="A207" s="226">
        <v>68</v>
      </c>
      <c r="B207" s="249" t="s">
        <v>1396</v>
      </c>
      <c r="C207" s="644" t="s">
        <v>427</v>
      </c>
      <c r="D207" s="644" t="s">
        <v>427</v>
      </c>
      <c r="E207" s="201" t="s">
        <v>39</v>
      </c>
      <c r="F207" s="644" t="s">
        <v>1400</v>
      </c>
      <c r="G207" s="644" t="s">
        <v>1400</v>
      </c>
      <c r="H207" s="201" t="s">
        <v>10</v>
      </c>
      <c r="I207" s="232" t="s">
        <v>1401</v>
      </c>
    </row>
    <row r="208" spans="1:9" ht="18.75" customHeight="1" x14ac:dyDescent="0.3">
      <c r="A208" s="226"/>
      <c r="B208" s="249"/>
      <c r="C208" s="644"/>
      <c r="D208" s="644"/>
      <c r="E208" s="231"/>
      <c r="F208" s="201" t="s">
        <v>41</v>
      </c>
      <c r="G208" s="201" t="s">
        <v>42</v>
      </c>
      <c r="H208" s="231"/>
      <c r="I208" s="232">
        <v>243816</v>
      </c>
    </row>
    <row r="209" spans="1:9" ht="18.75" customHeight="1" x14ac:dyDescent="0.3">
      <c r="A209" s="228"/>
      <c r="B209" s="250"/>
      <c r="C209" s="646"/>
      <c r="D209" s="646"/>
      <c r="E209" s="234"/>
      <c r="F209" s="646" t="s">
        <v>427</v>
      </c>
      <c r="G209" s="647" t="s">
        <v>427</v>
      </c>
      <c r="H209" s="234"/>
      <c r="I209" s="233"/>
    </row>
    <row r="210" spans="1:9" ht="18.75" customHeight="1" x14ac:dyDescent="0.3">
      <c r="A210" s="226">
        <v>69</v>
      </c>
      <c r="B210" s="249" t="s">
        <v>1378</v>
      </c>
      <c r="C210" s="644" t="s">
        <v>1402</v>
      </c>
      <c r="D210" s="644" t="s">
        <v>1402</v>
      </c>
      <c r="E210" s="201" t="s">
        <v>39</v>
      </c>
      <c r="F210" s="651" t="s">
        <v>1263</v>
      </c>
      <c r="G210" s="651" t="s">
        <v>1263</v>
      </c>
      <c r="H210" s="201" t="s">
        <v>10</v>
      </c>
      <c r="I210" s="232" t="s">
        <v>1403</v>
      </c>
    </row>
    <row r="211" spans="1:9" ht="18.75" customHeight="1" x14ac:dyDescent="0.3">
      <c r="A211" s="226"/>
      <c r="B211" s="249"/>
      <c r="C211" s="644"/>
      <c r="D211" s="644"/>
      <c r="E211" s="231"/>
      <c r="F211" s="201" t="s">
        <v>41</v>
      </c>
      <c r="G211" s="201" t="s">
        <v>42</v>
      </c>
      <c r="H211" s="231"/>
      <c r="I211" s="232">
        <v>243817</v>
      </c>
    </row>
    <row r="212" spans="1:9" ht="18.75" customHeight="1" x14ac:dyDescent="0.3">
      <c r="A212" s="228"/>
      <c r="B212" s="205"/>
      <c r="C212" s="647"/>
      <c r="D212" s="647"/>
      <c r="E212" s="234"/>
      <c r="F212" s="646" t="s">
        <v>1402</v>
      </c>
      <c r="G212" s="647" t="s">
        <v>1402</v>
      </c>
      <c r="H212" s="234"/>
      <c r="I212" s="233"/>
    </row>
    <row r="213" spans="1:9" ht="18.75" customHeight="1" x14ac:dyDescent="0.3">
      <c r="A213" s="226">
        <v>70</v>
      </c>
      <c r="B213" s="202" t="s">
        <v>1345</v>
      </c>
      <c r="C213" s="651" t="s">
        <v>1346</v>
      </c>
      <c r="D213" s="651" t="s">
        <v>1346</v>
      </c>
      <c r="E213" s="201" t="s">
        <v>39</v>
      </c>
      <c r="F213" s="201" t="s">
        <v>55</v>
      </c>
      <c r="G213" s="201" t="s">
        <v>55</v>
      </c>
      <c r="H213" s="201" t="s">
        <v>10</v>
      </c>
      <c r="I213" s="207" t="s">
        <v>1404</v>
      </c>
    </row>
    <row r="214" spans="1:9" ht="18.75" customHeight="1" x14ac:dyDescent="0.3">
      <c r="A214" s="226"/>
      <c r="B214" s="249" t="s">
        <v>508</v>
      </c>
      <c r="C214" s="651"/>
      <c r="D214" s="651"/>
      <c r="E214" s="231"/>
      <c r="F214" s="211" t="s">
        <v>41</v>
      </c>
      <c r="G214" s="201" t="s">
        <v>42</v>
      </c>
      <c r="H214" s="231"/>
      <c r="I214" s="232">
        <v>243817</v>
      </c>
    </row>
    <row r="215" spans="1:9" ht="18.75" customHeight="1" x14ac:dyDescent="0.3">
      <c r="A215" s="228"/>
      <c r="B215" s="250"/>
      <c r="C215" s="647"/>
      <c r="D215" s="647"/>
      <c r="E215" s="234"/>
      <c r="F215" s="647" t="s">
        <v>1346</v>
      </c>
      <c r="G215" s="647" t="s">
        <v>1346</v>
      </c>
      <c r="H215" s="234"/>
      <c r="I215" s="233"/>
    </row>
    <row r="216" spans="1:9" ht="18.75" customHeight="1" x14ac:dyDescent="0.3">
      <c r="A216" s="226">
        <v>71</v>
      </c>
      <c r="B216" s="202" t="s">
        <v>629</v>
      </c>
      <c r="C216" s="651" t="s">
        <v>630</v>
      </c>
      <c r="D216" s="651" t="s">
        <v>630</v>
      </c>
      <c r="E216" s="201" t="s">
        <v>39</v>
      </c>
      <c r="F216" s="201" t="s">
        <v>55</v>
      </c>
      <c r="G216" s="201" t="s">
        <v>55</v>
      </c>
      <c r="H216" s="201" t="s">
        <v>10</v>
      </c>
      <c r="I216" s="207" t="s">
        <v>1405</v>
      </c>
    </row>
    <row r="217" spans="1:9" ht="18.75" customHeight="1" x14ac:dyDescent="0.3">
      <c r="A217" s="226"/>
      <c r="B217" s="202" t="s">
        <v>302</v>
      </c>
      <c r="C217" s="651"/>
      <c r="D217" s="651"/>
      <c r="E217" s="231"/>
      <c r="F217" s="211" t="s">
        <v>41</v>
      </c>
      <c r="G217" s="201" t="s">
        <v>42</v>
      </c>
      <c r="H217" s="231"/>
      <c r="I217" s="232">
        <v>243817</v>
      </c>
    </row>
    <row r="218" spans="1:9" ht="18.75" customHeight="1" x14ac:dyDescent="0.3">
      <c r="A218" s="228"/>
      <c r="B218" s="250"/>
      <c r="C218" s="647"/>
      <c r="D218" s="647"/>
      <c r="E218" s="234"/>
      <c r="F218" s="647" t="s">
        <v>630</v>
      </c>
      <c r="G218" s="647" t="s">
        <v>630</v>
      </c>
      <c r="H218" s="234"/>
      <c r="I218" s="233"/>
    </row>
    <row r="219" spans="1:9" ht="18.75" customHeight="1" x14ac:dyDescent="0.3">
      <c r="A219" s="226">
        <v>72</v>
      </c>
      <c r="B219" s="249" t="s">
        <v>638</v>
      </c>
      <c r="C219" s="644" t="s">
        <v>1406</v>
      </c>
      <c r="D219" s="644" t="s">
        <v>1406</v>
      </c>
      <c r="E219" s="201" t="s">
        <v>39</v>
      </c>
      <c r="F219" s="644" t="s">
        <v>355</v>
      </c>
      <c r="G219" s="644" t="s">
        <v>355</v>
      </c>
      <c r="H219" s="201" t="s">
        <v>10</v>
      </c>
      <c r="I219" s="232" t="s">
        <v>1407</v>
      </c>
    </row>
    <row r="220" spans="1:9" ht="18.75" customHeight="1" x14ac:dyDescent="0.3">
      <c r="A220" s="226"/>
      <c r="B220" s="249"/>
      <c r="C220" s="644"/>
      <c r="D220" s="644"/>
      <c r="E220" s="231"/>
      <c r="F220" s="211" t="s">
        <v>41</v>
      </c>
      <c r="G220" s="201" t="s">
        <v>42</v>
      </c>
      <c r="H220" s="231"/>
      <c r="I220" s="232">
        <v>243817</v>
      </c>
    </row>
    <row r="221" spans="1:9" ht="18.75" customHeight="1" x14ac:dyDescent="0.3">
      <c r="A221" s="228"/>
      <c r="B221" s="250"/>
      <c r="C221" s="646"/>
      <c r="D221" s="646"/>
      <c r="E221" s="234"/>
      <c r="F221" s="646" t="s">
        <v>1406</v>
      </c>
      <c r="G221" s="647" t="s">
        <v>1406</v>
      </c>
      <c r="H221" s="234"/>
      <c r="I221" s="233"/>
    </row>
    <row r="222" spans="1:9" ht="18.75" customHeight="1" x14ac:dyDescent="0.3">
      <c r="A222" s="226">
        <v>73</v>
      </c>
      <c r="B222" s="202" t="s">
        <v>629</v>
      </c>
      <c r="C222" s="651" t="s">
        <v>627</v>
      </c>
      <c r="D222" s="651" t="s">
        <v>627</v>
      </c>
      <c r="E222" s="201" t="s">
        <v>39</v>
      </c>
      <c r="F222" s="201" t="s">
        <v>55</v>
      </c>
      <c r="G222" s="201" t="s">
        <v>55</v>
      </c>
      <c r="H222" s="201" t="s">
        <v>10</v>
      </c>
      <c r="I222" s="207" t="s">
        <v>1408</v>
      </c>
    </row>
    <row r="223" spans="1:9" ht="18.75" customHeight="1" x14ac:dyDescent="0.3">
      <c r="A223" s="226"/>
      <c r="B223" s="202" t="s">
        <v>233</v>
      </c>
      <c r="C223" s="644"/>
      <c r="D223" s="644"/>
      <c r="E223" s="231"/>
      <c r="F223" s="211" t="s">
        <v>41</v>
      </c>
      <c r="G223" s="201" t="s">
        <v>42</v>
      </c>
      <c r="H223" s="231"/>
      <c r="I223" s="232">
        <v>243817</v>
      </c>
    </row>
    <row r="224" spans="1:9" ht="18.75" customHeight="1" x14ac:dyDescent="0.3">
      <c r="A224" s="228"/>
      <c r="B224" s="250"/>
      <c r="C224" s="646"/>
      <c r="D224" s="646"/>
      <c r="E224" s="234"/>
      <c r="F224" s="647" t="s">
        <v>627</v>
      </c>
      <c r="G224" s="647" t="s">
        <v>627</v>
      </c>
      <c r="H224" s="234"/>
      <c r="I224" s="233"/>
    </row>
    <row r="225" spans="1:9" ht="18.75" customHeight="1" x14ac:dyDescent="0.3">
      <c r="A225" s="226">
        <v>74</v>
      </c>
      <c r="B225" s="249" t="s">
        <v>1409</v>
      </c>
      <c r="C225" s="644" t="s">
        <v>1410</v>
      </c>
      <c r="D225" s="644" t="s">
        <v>1410</v>
      </c>
      <c r="E225" s="201" t="s">
        <v>39</v>
      </c>
      <c r="F225" s="201" t="s">
        <v>55</v>
      </c>
      <c r="G225" s="201" t="s">
        <v>55</v>
      </c>
      <c r="H225" s="201" t="s">
        <v>10</v>
      </c>
      <c r="I225" s="207" t="s">
        <v>1411</v>
      </c>
    </row>
    <row r="226" spans="1:9" ht="18.75" customHeight="1" x14ac:dyDescent="0.3">
      <c r="A226" s="226"/>
      <c r="B226" s="202" t="s">
        <v>56</v>
      </c>
      <c r="C226" s="644"/>
      <c r="D226" s="644"/>
      <c r="E226" s="231"/>
      <c r="F226" s="201" t="s">
        <v>41</v>
      </c>
      <c r="G226" s="201" t="s">
        <v>42</v>
      </c>
      <c r="H226" s="231"/>
      <c r="I226" s="232">
        <v>243818</v>
      </c>
    </row>
    <row r="227" spans="1:9" ht="18.75" customHeight="1" x14ac:dyDescent="0.3">
      <c r="A227" s="228"/>
      <c r="B227" s="250"/>
      <c r="C227" s="646"/>
      <c r="D227" s="646"/>
      <c r="E227" s="234"/>
      <c r="F227" s="646" t="s">
        <v>1410</v>
      </c>
      <c r="G227" s="647" t="s">
        <v>1410</v>
      </c>
      <c r="H227" s="234"/>
      <c r="I227" s="233"/>
    </row>
    <row r="228" spans="1:9" ht="18.75" customHeight="1" x14ac:dyDescent="0.3">
      <c r="A228" s="226">
        <v>75</v>
      </c>
      <c r="B228" s="249" t="s">
        <v>1412</v>
      </c>
      <c r="C228" s="644" t="s">
        <v>1413</v>
      </c>
      <c r="D228" s="644" t="s">
        <v>1413</v>
      </c>
      <c r="E228" s="201" t="s">
        <v>39</v>
      </c>
      <c r="F228" s="644" t="s">
        <v>1414</v>
      </c>
      <c r="G228" s="644" t="s">
        <v>1414</v>
      </c>
      <c r="H228" s="201" t="s">
        <v>10</v>
      </c>
      <c r="I228" s="232" t="s">
        <v>352</v>
      </c>
    </row>
    <row r="229" spans="1:9" ht="18.75" customHeight="1" x14ac:dyDescent="0.3">
      <c r="A229" s="226"/>
      <c r="B229" s="249"/>
      <c r="C229" s="644"/>
      <c r="D229" s="644"/>
      <c r="E229" s="231"/>
      <c r="F229" s="201" t="s">
        <v>41</v>
      </c>
      <c r="G229" s="201" t="s">
        <v>42</v>
      </c>
      <c r="H229" s="231"/>
      <c r="I229" s="232">
        <v>243818</v>
      </c>
    </row>
    <row r="230" spans="1:9" ht="18.75" customHeight="1" x14ac:dyDescent="0.3">
      <c r="A230" s="228"/>
      <c r="B230" s="250"/>
      <c r="C230" s="646"/>
      <c r="D230" s="646"/>
      <c r="E230" s="234"/>
      <c r="F230" s="646" t="s">
        <v>1413</v>
      </c>
      <c r="G230" s="647" t="s">
        <v>1413</v>
      </c>
      <c r="H230" s="234"/>
      <c r="I230" s="233"/>
    </row>
    <row r="231" spans="1:9" ht="18.75" customHeight="1" x14ac:dyDescent="0.3">
      <c r="A231" s="226">
        <v>76</v>
      </c>
      <c r="B231" s="249" t="s">
        <v>1396</v>
      </c>
      <c r="C231" s="644" t="s">
        <v>1415</v>
      </c>
      <c r="D231" s="644" t="s">
        <v>1415</v>
      </c>
      <c r="E231" s="201" t="s">
        <v>39</v>
      </c>
      <c r="F231" s="644" t="s">
        <v>1400</v>
      </c>
      <c r="G231" s="644" t="s">
        <v>1400</v>
      </c>
      <c r="H231" s="201" t="s">
        <v>10</v>
      </c>
      <c r="I231" s="232" t="s">
        <v>1416</v>
      </c>
    </row>
    <row r="232" spans="1:9" ht="18.75" customHeight="1" x14ac:dyDescent="0.3">
      <c r="A232" s="226"/>
      <c r="B232" s="249"/>
      <c r="C232" s="644"/>
      <c r="D232" s="644"/>
      <c r="E232" s="231"/>
      <c r="F232" s="201" t="s">
        <v>41</v>
      </c>
      <c r="G232" s="201" t="s">
        <v>42</v>
      </c>
      <c r="H232" s="231"/>
      <c r="I232" s="232">
        <v>243818</v>
      </c>
    </row>
    <row r="233" spans="1:9" ht="18.75" customHeight="1" x14ac:dyDescent="0.3">
      <c r="A233" s="228"/>
      <c r="B233" s="250"/>
      <c r="C233" s="646"/>
      <c r="D233" s="646"/>
      <c r="E233" s="234"/>
      <c r="F233" s="646" t="s">
        <v>1415</v>
      </c>
      <c r="G233" s="647" t="s">
        <v>1415</v>
      </c>
      <c r="H233" s="234"/>
      <c r="I233" s="233"/>
    </row>
    <row r="234" spans="1:9" ht="18.75" customHeight="1" x14ac:dyDescent="0.3">
      <c r="A234" s="226">
        <v>77</v>
      </c>
      <c r="B234" s="249" t="s">
        <v>1396</v>
      </c>
      <c r="C234" s="644" t="s">
        <v>1417</v>
      </c>
      <c r="D234" s="644" t="s">
        <v>1417</v>
      </c>
      <c r="E234" s="201" t="s">
        <v>39</v>
      </c>
      <c r="F234" s="644" t="s">
        <v>1333</v>
      </c>
      <c r="G234" s="644" t="s">
        <v>1333</v>
      </c>
      <c r="H234" s="201" t="s">
        <v>10</v>
      </c>
      <c r="I234" s="232" t="s">
        <v>1418</v>
      </c>
    </row>
    <row r="235" spans="1:9" ht="18.75" customHeight="1" x14ac:dyDescent="0.3">
      <c r="A235" s="226"/>
      <c r="B235" s="249"/>
      <c r="C235" s="644"/>
      <c r="D235" s="644"/>
      <c r="E235" s="231"/>
      <c r="F235" s="201" t="s">
        <v>41</v>
      </c>
      <c r="G235" s="201" t="s">
        <v>42</v>
      </c>
      <c r="H235" s="231"/>
      <c r="I235" s="232">
        <v>243818</v>
      </c>
    </row>
    <row r="236" spans="1:9" ht="18.75" customHeight="1" x14ac:dyDescent="0.3">
      <c r="A236" s="228"/>
      <c r="B236" s="250"/>
      <c r="C236" s="646"/>
      <c r="D236" s="646"/>
      <c r="E236" s="234"/>
      <c r="F236" s="646" t="s">
        <v>1417</v>
      </c>
      <c r="G236" s="647" t="s">
        <v>1417</v>
      </c>
      <c r="H236" s="234"/>
      <c r="I236" s="233"/>
    </row>
    <row r="237" spans="1:9" ht="18.75" customHeight="1" x14ac:dyDescent="0.3">
      <c r="A237" s="226">
        <v>78</v>
      </c>
      <c r="B237" s="249" t="s">
        <v>1396</v>
      </c>
      <c r="C237" s="644" t="s">
        <v>339</v>
      </c>
      <c r="D237" s="644" t="s">
        <v>339</v>
      </c>
      <c r="E237" s="201" t="s">
        <v>39</v>
      </c>
      <c r="F237" s="644" t="s">
        <v>1419</v>
      </c>
      <c r="G237" s="644" t="s">
        <v>1419</v>
      </c>
      <c r="H237" s="201" t="s">
        <v>10</v>
      </c>
      <c r="I237" s="232" t="s">
        <v>1420</v>
      </c>
    </row>
    <row r="238" spans="1:9" ht="18.75" customHeight="1" x14ac:dyDescent="0.3">
      <c r="A238" s="226"/>
      <c r="B238" s="249"/>
      <c r="C238" s="644"/>
      <c r="D238" s="644"/>
      <c r="E238" s="231"/>
      <c r="F238" s="201" t="s">
        <v>41</v>
      </c>
      <c r="G238" s="201" t="s">
        <v>42</v>
      </c>
      <c r="H238" s="231"/>
      <c r="I238" s="232">
        <v>243818</v>
      </c>
    </row>
    <row r="239" spans="1:9" ht="18.75" customHeight="1" x14ac:dyDescent="0.3">
      <c r="A239" s="228"/>
      <c r="B239" s="250"/>
      <c r="C239" s="646"/>
      <c r="D239" s="646"/>
      <c r="E239" s="234"/>
      <c r="F239" s="646" t="s">
        <v>339</v>
      </c>
      <c r="G239" s="647" t="s">
        <v>339</v>
      </c>
      <c r="H239" s="234"/>
      <c r="I239" s="233"/>
    </row>
    <row r="240" spans="1:9" ht="18.75" customHeight="1" x14ac:dyDescent="0.3">
      <c r="A240" s="226">
        <v>79</v>
      </c>
      <c r="B240" s="249" t="s">
        <v>1396</v>
      </c>
      <c r="C240" s="644" t="s">
        <v>360</v>
      </c>
      <c r="D240" s="644" t="s">
        <v>360</v>
      </c>
      <c r="E240" s="201" t="s">
        <v>39</v>
      </c>
      <c r="F240" s="644" t="s">
        <v>1421</v>
      </c>
      <c r="G240" s="644" t="s">
        <v>1421</v>
      </c>
      <c r="H240" s="201" t="s">
        <v>10</v>
      </c>
      <c r="I240" s="232" t="s">
        <v>640</v>
      </c>
    </row>
    <row r="241" spans="1:9" ht="18.75" customHeight="1" x14ac:dyDescent="0.3">
      <c r="A241" s="226"/>
      <c r="B241" s="249"/>
      <c r="C241" s="644"/>
      <c r="D241" s="644"/>
      <c r="E241" s="231"/>
      <c r="F241" s="201" t="s">
        <v>41</v>
      </c>
      <c r="G241" s="201" t="s">
        <v>42</v>
      </c>
      <c r="H241" s="231"/>
      <c r="I241" s="232">
        <v>243819</v>
      </c>
    </row>
    <row r="242" spans="1:9" ht="18.75" customHeight="1" x14ac:dyDescent="0.3">
      <c r="A242" s="228"/>
      <c r="B242" s="250"/>
      <c r="C242" s="646"/>
      <c r="D242" s="646"/>
      <c r="E242" s="234"/>
      <c r="F242" s="646" t="s">
        <v>360</v>
      </c>
      <c r="G242" s="647" t="s">
        <v>360</v>
      </c>
      <c r="H242" s="234"/>
      <c r="I242" s="233"/>
    </row>
    <row r="243" spans="1:9" ht="18.75" customHeight="1" x14ac:dyDescent="0.3">
      <c r="A243" s="226">
        <v>80</v>
      </c>
      <c r="B243" s="249" t="s">
        <v>1396</v>
      </c>
      <c r="C243" s="644" t="s">
        <v>354</v>
      </c>
      <c r="D243" s="644" t="s">
        <v>354</v>
      </c>
      <c r="E243" s="201" t="s">
        <v>39</v>
      </c>
      <c r="F243" s="644" t="s">
        <v>1422</v>
      </c>
      <c r="G243" s="644" t="s">
        <v>1422</v>
      </c>
      <c r="H243" s="201" t="s">
        <v>10</v>
      </c>
      <c r="I243" s="232" t="s">
        <v>1423</v>
      </c>
    </row>
    <row r="244" spans="1:9" ht="18.75" customHeight="1" x14ac:dyDescent="0.3">
      <c r="A244" s="226"/>
      <c r="B244" s="249"/>
      <c r="C244" s="644"/>
      <c r="D244" s="644"/>
      <c r="E244" s="231"/>
      <c r="F244" s="201" t="s">
        <v>41</v>
      </c>
      <c r="G244" s="201" t="s">
        <v>42</v>
      </c>
      <c r="H244" s="231"/>
      <c r="I244" s="232">
        <v>243819</v>
      </c>
    </row>
    <row r="245" spans="1:9" ht="18.75" customHeight="1" x14ac:dyDescent="0.3">
      <c r="A245" s="228"/>
      <c r="B245" s="250"/>
      <c r="C245" s="646"/>
      <c r="D245" s="646"/>
      <c r="E245" s="234"/>
      <c r="F245" s="646" t="s">
        <v>354</v>
      </c>
      <c r="G245" s="646" t="s">
        <v>354</v>
      </c>
      <c r="H245" s="647"/>
      <c r="I245" s="233"/>
    </row>
    <row r="246" spans="1:9" ht="18.75" customHeight="1" x14ac:dyDescent="0.3">
      <c r="A246" s="226">
        <v>81</v>
      </c>
      <c r="B246" s="202" t="s">
        <v>1279</v>
      </c>
      <c r="C246" s="644" t="s">
        <v>633</v>
      </c>
      <c r="D246" s="644" t="s">
        <v>633</v>
      </c>
      <c r="E246" s="201" t="s">
        <v>39</v>
      </c>
      <c r="F246" s="201" t="s">
        <v>55</v>
      </c>
      <c r="G246" s="201" t="s">
        <v>55</v>
      </c>
      <c r="H246" s="201" t="s">
        <v>10</v>
      </c>
      <c r="I246" s="207" t="s">
        <v>1424</v>
      </c>
    </row>
    <row r="247" spans="1:9" ht="18.75" customHeight="1" x14ac:dyDescent="0.3">
      <c r="A247" s="226"/>
      <c r="B247" s="202" t="s">
        <v>257</v>
      </c>
      <c r="C247" s="639"/>
      <c r="D247" s="639"/>
      <c r="E247" s="227"/>
      <c r="F247" s="201" t="s">
        <v>41</v>
      </c>
      <c r="G247" s="201" t="s">
        <v>42</v>
      </c>
      <c r="H247" s="227"/>
      <c r="I247" s="232">
        <v>243819</v>
      </c>
    </row>
    <row r="248" spans="1:9" ht="18.75" customHeight="1" x14ac:dyDescent="0.3">
      <c r="A248" s="228"/>
      <c r="B248" s="260"/>
      <c r="C248" s="642"/>
      <c r="D248" s="642"/>
      <c r="E248" s="229"/>
      <c r="F248" s="646" t="s">
        <v>633</v>
      </c>
      <c r="G248" s="647" t="s">
        <v>633</v>
      </c>
      <c r="H248" s="229"/>
      <c r="I248" s="228"/>
    </row>
    <row r="249" spans="1:9" ht="18.75" customHeight="1" x14ac:dyDescent="0.3">
      <c r="A249" s="226">
        <v>82</v>
      </c>
      <c r="B249" s="249" t="s">
        <v>1396</v>
      </c>
      <c r="C249" s="639" t="s">
        <v>522</v>
      </c>
      <c r="D249" s="639" t="s">
        <v>522</v>
      </c>
      <c r="E249" s="201" t="s">
        <v>39</v>
      </c>
      <c r="F249" s="644" t="s">
        <v>310</v>
      </c>
      <c r="G249" s="644" t="s">
        <v>310</v>
      </c>
      <c r="H249" s="201" t="s">
        <v>10</v>
      </c>
      <c r="I249" s="232" t="s">
        <v>1425</v>
      </c>
    </row>
    <row r="250" spans="1:9" ht="18.75" customHeight="1" x14ac:dyDescent="0.3">
      <c r="A250" s="226"/>
      <c r="B250" s="640"/>
      <c r="C250" s="639"/>
      <c r="D250" s="639"/>
      <c r="E250" s="227"/>
      <c r="F250" s="201" t="s">
        <v>41</v>
      </c>
      <c r="G250" s="201" t="s">
        <v>42</v>
      </c>
      <c r="H250" s="227"/>
      <c r="I250" s="232">
        <v>243819</v>
      </c>
    </row>
    <row r="251" spans="1:9" ht="18.75" customHeight="1" x14ac:dyDescent="0.3">
      <c r="A251" s="228"/>
      <c r="B251" s="260"/>
      <c r="C251" s="642"/>
      <c r="D251" s="642"/>
      <c r="E251" s="229"/>
      <c r="F251" s="642" t="s">
        <v>522</v>
      </c>
      <c r="G251" s="643" t="s">
        <v>522</v>
      </c>
      <c r="H251" s="229"/>
      <c r="I251" s="228"/>
    </row>
    <row r="252" spans="1:9" ht="18.75" customHeight="1" x14ac:dyDescent="0.3">
      <c r="A252" s="226">
        <v>83</v>
      </c>
      <c r="B252" s="202" t="s">
        <v>1386</v>
      </c>
      <c r="C252" s="639" t="s">
        <v>203</v>
      </c>
      <c r="D252" s="639" t="s">
        <v>203</v>
      </c>
      <c r="E252" s="201" t="s">
        <v>39</v>
      </c>
      <c r="F252" s="644" t="s">
        <v>642</v>
      </c>
      <c r="G252" s="644" t="s">
        <v>642</v>
      </c>
      <c r="H252" s="201" t="s">
        <v>10</v>
      </c>
      <c r="I252" s="232" t="s">
        <v>648</v>
      </c>
    </row>
    <row r="253" spans="1:9" ht="18.75" customHeight="1" x14ac:dyDescent="0.3">
      <c r="A253" s="226"/>
      <c r="B253" s="202" t="s">
        <v>233</v>
      </c>
      <c r="C253" s="639"/>
      <c r="D253" s="639"/>
      <c r="E253" s="227"/>
      <c r="F253" s="201" t="s">
        <v>41</v>
      </c>
      <c r="G253" s="201" t="s">
        <v>42</v>
      </c>
      <c r="H253" s="227"/>
      <c r="I253" s="641">
        <v>243821</v>
      </c>
    </row>
    <row r="254" spans="1:9" ht="18.75" customHeight="1" x14ac:dyDescent="0.3">
      <c r="A254" s="228"/>
      <c r="B254" s="260"/>
      <c r="C254" s="642"/>
      <c r="D254" s="642"/>
      <c r="E254" s="229"/>
      <c r="F254" s="642" t="s">
        <v>203</v>
      </c>
      <c r="G254" s="643" t="s">
        <v>203</v>
      </c>
      <c r="H254" s="229"/>
      <c r="I254" s="228"/>
    </row>
    <row r="255" spans="1:9" ht="18.75" customHeight="1" x14ac:dyDescent="0.3">
      <c r="A255" s="226">
        <v>84</v>
      </c>
      <c r="B255" s="249" t="s">
        <v>1396</v>
      </c>
      <c r="C255" s="639" t="s">
        <v>1289</v>
      </c>
      <c r="D255" s="639" t="s">
        <v>1289</v>
      </c>
      <c r="E255" s="201" t="s">
        <v>39</v>
      </c>
      <c r="F255" s="644" t="s">
        <v>60</v>
      </c>
      <c r="G255" s="644" t="s">
        <v>60</v>
      </c>
      <c r="H255" s="201" t="s">
        <v>10</v>
      </c>
      <c r="I255" s="232" t="s">
        <v>1426</v>
      </c>
    </row>
    <row r="256" spans="1:9" ht="18.75" customHeight="1" x14ac:dyDescent="0.3">
      <c r="A256" s="226"/>
      <c r="B256" s="640"/>
      <c r="C256" s="639"/>
      <c r="D256" s="639"/>
      <c r="E256" s="227"/>
      <c r="F256" s="201" t="s">
        <v>41</v>
      </c>
      <c r="G256" s="201" t="s">
        <v>42</v>
      </c>
      <c r="H256" s="227"/>
      <c r="I256" s="641">
        <v>243821</v>
      </c>
    </row>
    <row r="257" spans="1:10" ht="18.75" customHeight="1" x14ac:dyDescent="0.3">
      <c r="A257" s="228"/>
      <c r="B257" s="260"/>
      <c r="C257" s="642"/>
      <c r="D257" s="642"/>
      <c r="E257" s="229"/>
      <c r="F257" s="642" t="s">
        <v>1289</v>
      </c>
      <c r="G257" s="643" t="s">
        <v>1289</v>
      </c>
      <c r="H257" s="229"/>
      <c r="I257" s="228"/>
    </row>
    <row r="258" spans="1:10" ht="18.75" customHeight="1" x14ac:dyDescent="0.3">
      <c r="A258" s="226">
        <v>85</v>
      </c>
      <c r="B258" s="652" t="s">
        <v>1427</v>
      </c>
      <c r="C258" s="639" t="s">
        <v>1428</v>
      </c>
      <c r="D258" s="639" t="s">
        <v>1428</v>
      </c>
      <c r="E258" s="201" t="s">
        <v>39</v>
      </c>
      <c r="F258" s="201" t="s">
        <v>420</v>
      </c>
      <c r="G258" s="201" t="s">
        <v>420</v>
      </c>
      <c r="H258" s="201" t="s">
        <v>10</v>
      </c>
      <c r="I258" s="232" t="s">
        <v>1429</v>
      </c>
    </row>
    <row r="259" spans="1:10" ht="18.75" customHeight="1" x14ac:dyDescent="0.3">
      <c r="A259" s="226"/>
      <c r="B259" s="202" t="s">
        <v>233</v>
      </c>
      <c r="C259" s="639"/>
      <c r="D259" s="639"/>
      <c r="E259" s="231"/>
      <c r="F259" s="211" t="s">
        <v>41</v>
      </c>
      <c r="G259" s="201" t="s">
        <v>42</v>
      </c>
      <c r="H259" s="231"/>
      <c r="I259" s="232">
        <v>243822</v>
      </c>
    </row>
    <row r="260" spans="1:10" ht="18.75" customHeight="1" x14ac:dyDescent="0.3">
      <c r="A260" s="228"/>
      <c r="B260" s="260"/>
      <c r="C260" s="642"/>
      <c r="D260" s="642"/>
      <c r="E260" s="229"/>
      <c r="F260" s="643" t="s">
        <v>1428</v>
      </c>
      <c r="G260" s="643" t="s">
        <v>1428</v>
      </c>
      <c r="H260" s="229"/>
      <c r="I260" s="228"/>
    </row>
    <row r="261" spans="1:10" ht="18.75" customHeight="1" x14ac:dyDescent="0.3">
      <c r="A261" s="226">
        <v>86</v>
      </c>
      <c r="B261" s="249" t="s">
        <v>638</v>
      </c>
      <c r="C261" s="644" t="s">
        <v>1314</v>
      </c>
      <c r="D261" s="644" t="s">
        <v>1314</v>
      </c>
      <c r="E261" s="201" t="s">
        <v>39</v>
      </c>
      <c r="F261" s="201" t="s">
        <v>420</v>
      </c>
      <c r="G261" s="201" t="s">
        <v>420</v>
      </c>
      <c r="H261" s="201" t="s">
        <v>10</v>
      </c>
      <c r="I261" s="232" t="s">
        <v>1430</v>
      </c>
    </row>
    <row r="262" spans="1:10" ht="18.75" customHeight="1" x14ac:dyDescent="0.3">
      <c r="A262" s="226"/>
      <c r="B262" s="249"/>
      <c r="C262" s="644"/>
      <c r="D262" s="644"/>
      <c r="E262" s="231"/>
      <c r="F262" s="211" t="s">
        <v>41</v>
      </c>
      <c r="G262" s="201" t="s">
        <v>42</v>
      </c>
      <c r="H262" s="231"/>
      <c r="I262" s="232">
        <v>243822</v>
      </c>
    </row>
    <row r="263" spans="1:10" ht="18.75" customHeight="1" x14ac:dyDescent="0.3">
      <c r="A263" s="228"/>
      <c r="B263" s="250"/>
      <c r="C263" s="646"/>
      <c r="D263" s="646"/>
      <c r="E263" s="234"/>
      <c r="F263" s="646" t="s">
        <v>1314</v>
      </c>
      <c r="G263" s="647" t="s">
        <v>1314</v>
      </c>
      <c r="H263" s="234"/>
      <c r="I263" s="233"/>
    </row>
    <row r="264" spans="1:10" ht="18.75" customHeight="1" x14ac:dyDescent="0.3">
      <c r="A264" s="226">
        <v>87</v>
      </c>
      <c r="B264" s="249" t="s">
        <v>364</v>
      </c>
      <c r="C264" s="644" t="s">
        <v>1431</v>
      </c>
      <c r="D264" s="644" t="s">
        <v>1431</v>
      </c>
      <c r="E264" s="201" t="s">
        <v>39</v>
      </c>
      <c r="F264" s="651" t="s">
        <v>353</v>
      </c>
      <c r="G264" s="651" t="s">
        <v>353</v>
      </c>
      <c r="H264" s="201" t="s">
        <v>10</v>
      </c>
      <c r="I264" s="232" t="s">
        <v>1432</v>
      </c>
    </row>
    <row r="265" spans="1:10" ht="18.75" customHeight="1" x14ac:dyDescent="0.3">
      <c r="A265" s="226"/>
      <c r="B265" s="249"/>
      <c r="C265" s="644"/>
      <c r="D265" s="644"/>
      <c r="E265" s="231"/>
      <c r="F265" s="201" t="s">
        <v>41</v>
      </c>
      <c r="G265" s="201" t="s">
        <v>42</v>
      </c>
      <c r="H265" s="231"/>
      <c r="I265" s="232">
        <v>243822</v>
      </c>
    </row>
    <row r="266" spans="1:10" ht="18.75" customHeight="1" x14ac:dyDescent="0.3">
      <c r="A266" s="228"/>
      <c r="B266" s="250"/>
      <c r="C266" s="646"/>
      <c r="D266" s="646"/>
      <c r="E266" s="234"/>
      <c r="F266" s="646" t="s">
        <v>1431</v>
      </c>
      <c r="G266" s="647" t="s">
        <v>1431</v>
      </c>
      <c r="H266" s="234"/>
      <c r="I266" s="233"/>
    </row>
    <row r="267" spans="1:10" ht="18.75" customHeight="1" x14ac:dyDescent="0.3">
      <c r="A267" s="226">
        <v>88</v>
      </c>
      <c r="B267" s="249" t="s">
        <v>364</v>
      </c>
      <c r="C267" s="644" t="s">
        <v>1433</v>
      </c>
      <c r="D267" s="644" t="s">
        <v>1433</v>
      </c>
      <c r="E267" s="201" t="s">
        <v>39</v>
      </c>
      <c r="F267" s="651" t="s">
        <v>353</v>
      </c>
      <c r="G267" s="651" t="s">
        <v>353</v>
      </c>
      <c r="H267" s="201" t="s">
        <v>10</v>
      </c>
      <c r="I267" s="232" t="s">
        <v>1434</v>
      </c>
    </row>
    <row r="268" spans="1:10" ht="18.75" customHeight="1" x14ac:dyDescent="0.3">
      <c r="A268" s="226"/>
      <c r="B268" s="249"/>
      <c r="C268" s="644"/>
      <c r="D268" s="644"/>
      <c r="E268" s="231"/>
      <c r="F268" s="201" t="s">
        <v>41</v>
      </c>
      <c r="G268" s="201" t="s">
        <v>42</v>
      </c>
      <c r="H268" s="231"/>
      <c r="I268" s="232">
        <v>243822</v>
      </c>
    </row>
    <row r="269" spans="1:10" ht="18.75" customHeight="1" x14ac:dyDescent="0.3">
      <c r="A269" s="228"/>
      <c r="B269" s="250"/>
      <c r="C269" s="646"/>
      <c r="D269" s="646"/>
      <c r="E269" s="234"/>
      <c r="F269" s="646" t="s">
        <v>1433</v>
      </c>
      <c r="G269" s="647" t="s">
        <v>1433</v>
      </c>
      <c r="H269" s="234"/>
      <c r="I269" s="233"/>
      <c r="J269" s="261"/>
    </row>
    <row r="270" spans="1:10" ht="18.75" customHeight="1" x14ac:dyDescent="0.3">
      <c r="A270" s="226">
        <v>89</v>
      </c>
      <c r="B270" s="652" t="s">
        <v>512</v>
      </c>
      <c r="C270" s="639" t="s">
        <v>1435</v>
      </c>
      <c r="D270" s="639" t="s">
        <v>1435</v>
      </c>
      <c r="E270" s="201" t="s">
        <v>39</v>
      </c>
      <c r="F270" s="653" t="s">
        <v>1436</v>
      </c>
      <c r="G270" s="653" t="s">
        <v>1436</v>
      </c>
      <c r="H270" s="201" t="s">
        <v>10</v>
      </c>
      <c r="I270" s="232" t="s">
        <v>1437</v>
      </c>
    </row>
    <row r="271" spans="1:10" ht="18.75" customHeight="1" x14ac:dyDescent="0.3">
      <c r="A271" s="226"/>
      <c r="B271" s="202" t="s">
        <v>248</v>
      </c>
      <c r="C271" s="639"/>
      <c r="D271" s="639"/>
      <c r="E271" s="227"/>
      <c r="F271" s="211" t="s">
        <v>41</v>
      </c>
      <c r="G271" s="201" t="s">
        <v>42</v>
      </c>
      <c r="H271" s="227"/>
      <c r="I271" s="232">
        <v>243824</v>
      </c>
    </row>
    <row r="272" spans="1:10" ht="18.75" customHeight="1" x14ac:dyDescent="0.3">
      <c r="A272" s="228"/>
      <c r="B272" s="260"/>
      <c r="C272" s="642"/>
      <c r="D272" s="642"/>
      <c r="E272" s="229"/>
      <c r="F272" s="642" t="s">
        <v>1435</v>
      </c>
      <c r="G272" s="643" t="s">
        <v>1435</v>
      </c>
      <c r="H272" s="229"/>
      <c r="I272" s="228"/>
    </row>
    <row r="273" spans="1:9" ht="18.75" customHeight="1" x14ac:dyDescent="0.3">
      <c r="A273" s="226">
        <v>90</v>
      </c>
      <c r="B273" s="249" t="s">
        <v>1438</v>
      </c>
      <c r="C273" s="651" t="s">
        <v>1439</v>
      </c>
      <c r="D273" s="651" t="s">
        <v>1439</v>
      </c>
      <c r="E273" s="201" t="s">
        <v>39</v>
      </c>
      <c r="F273" s="644" t="s">
        <v>424</v>
      </c>
      <c r="G273" s="644" t="s">
        <v>424</v>
      </c>
      <c r="H273" s="201" t="s">
        <v>10</v>
      </c>
      <c r="I273" s="232" t="s">
        <v>1440</v>
      </c>
    </row>
    <row r="274" spans="1:9" ht="18.75" customHeight="1" x14ac:dyDescent="0.3">
      <c r="A274" s="226"/>
      <c r="B274" s="249"/>
      <c r="C274" s="651"/>
      <c r="D274" s="651"/>
      <c r="E274" s="231"/>
      <c r="F274" s="211" t="s">
        <v>41</v>
      </c>
      <c r="G274" s="201" t="s">
        <v>42</v>
      </c>
      <c r="H274" s="231"/>
      <c r="I274" s="232">
        <v>243824</v>
      </c>
    </row>
    <row r="275" spans="1:9" ht="18.75" customHeight="1" x14ac:dyDescent="0.3">
      <c r="A275" s="228"/>
      <c r="B275" s="205"/>
      <c r="C275" s="647"/>
      <c r="D275" s="647"/>
      <c r="E275" s="234"/>
      <c r="F275" s="647" t="s">
        <v>1439</v>
      </c>
      <c r="G275" s="647" t="s">
        <v>1439</v>
      </c>
      <c r="H275" s="234"/>
      <c r="I275" s="233"/>
    </row>
    <row r="276" spans="1:9" ht="18.75" customHeight="1" x14ac:dyDescent="0.3">
      <c r="A276" s="226">
        <v>91</v>
      </c>
      <c r="B276" s="249" t="s">
        <v>445</v>
      </c>
      <c r="C276" s="651" t="s">
        <v>1441</v>
      </c>
      <c r="D276" s="651" t="s">
        <v>1441</v>
      </c>
      <c r="E276" s="201" t="s">
        <v>39</v>
      </c>
      <c r="F276" s="644" t="s">
        <v>424</v>
      </c>
      <c r="G276" s="644" t="s">
        <v>424</v>
      </c>
      <c r="H276" s="201" t="s">
        <v>10</v>
      </c>
      <c r="I276" s="232" t="s">
        <v>1442</v>
      </c>
    </row>
    <row r="277" spans="1:9" ht="18.75" customHeight="1" x14ac:dyDescent="0.3">
      <c r="A277" s="226"/>
      <c r="B277" s="249"/>
      <c r="C277" s="651"/>
      <c r="D277" s="651"/>
      <c r="E277" s="231"/>
      <c r="F277" s="211" t="s">
        <v>41</v>
      </c>
      <c r="G277" s="201" t="s">
        <v>42</v>
      </c>
      <c r="H277" s="231"/>
      <c r="I277" s="232">
        <v>243795</v>
      </c>
    </row>
    <row r="278" spans="1:9" ht="18.75" customHeight="1" x14ac:dyDescent="0.3">
      <c r="A278" s="228"/>
      <c r="B278" s="250"/>
      <c r="C278" s="646"/>
      <c r="D278" s="646"/>
      <c r="E278" s="234"/>
      <c r="F278" s="647" t="s">
        <v>1441</v>
      </c>
      <c r="G278" s="647" t="s">
        <v>1441</v>
      </c>
      <c r="H278" s="234"/>
      <c r="I278" s="233"/>
    </row>
    <row r="279" spans="1:9" ht="18.75" customHeight="1" x14ac:dyDescent="0.3">
      <c r="A279" s="226">
        <v>92</v>
      </c>
      <c r="B279" s="249" t="s">
        <v>1443</v>
      </c>
      <c r="C279" s="644" t="s">
        <v>1444</v>
      </c>
      <c r="D279" s="644" t="s">
        <v>1444</v>
      </c>
      <c r="E279" s="201" t="s">
        <v>39</v>
      </c>
      <c r="F279" s="201" t="s">
        <v>55</v>
      </c>
      <c r="G279" s="201" t="s">
        <v>55</v>
      </c>
      <c r="H279" s="201" t="s">
        <v>10</v>
      </c>
      <c r="I279" s="207" t="s">
        <v>1445</v>
      </c>
    </row>
    <row r="280" spans="1:9" ht="18.75" customHeight="1" x14ac:dyDescent="0.3">
      <c r="A280" s="226"/>
      <c r="B280" s="202" t="s">
        <v>56</v>
      </c>
      <c r="C280" s="644"/>
      <c r="D280" s="644"/>
      <c r="E280" s="231"/>
      <c r="F280" s="201" t="s">
        <v>41</v>
      </c>
      <c r="G280" s="201" t="s">
        <v>42</v>
      </c>
      <c r="H280" s="231"/>
      <c r="I280" s="232">
        <v>243825</v>
      </c>
    </row>
    <row r="281" spans="1:9" ht="18.75" customHeight="1" x14ac:dyDescent="0.3">
      <c r="A281" s="228"/>
      <c r="B281" s="250"/>
      <c r="C281" s="646"/>
      <c r="D281" s="646"/>
      <c r="E281" s="234"/>
      <c r="F281" s="646" t="s">
        <v>1444</v>
      </c>
      <c r="G281" s="647" t="s">
        <v>1444</v>
      </c>
      <c r="H281" s="234"/>
      <c r="I281" s="233"/>
    </row>
    <row r="282" spans="1:9" ht="18.75" customHeight="1" x14ac:dyDescent="0.3">
      <c r="A282" s="226">
        <v>93</v>
      </c>
      <c r="B282" s="249" t="s">
        <v>1378</v>
      </c>
      <c r="C282" s="644" t="s">
        <v>646</v>
      </c>
      <c r="D282" s="644" t="s">
        <v>646</v>
      </c>
      <c r="E282" s="201" t="s">
        <v>39</v>
      </c>
      <c r="F282" s="644" t="s">
        <v>1446</v>
      </c>
      <c r="G282" s="644" t="s">
        <v>1446</v>
      </c>
      <c r="H282" s="201" t="s">
        <v>10</v>
      </c>
      <c r="I282" s="232" t="s">
        <v>1447</v>
      </c>
    </row>
    <row r="283" spans="1:9" ht="18.75" customHeight="1" x14ac:dyDescent="0.3">
      <c r="A283" s="226"/>
      <c r="B283" s="249"/>
      <c r="C283" s="644"/>
      <c r="D283" s="644"/>
      <c r="E283" s="231"/>
      <c r="F283" s="201" t="s">
        <v>41</v>
      </c>
      <c r="G283" s="201" t="s">
        <v>42</v>
      </c>
      <c r="H283" s="231"/>
      <c r="I283" s="232">
        <v>243825</v>
      </c>
    </row>
    <row r="284" spans="1:9" ht="18.75" customHeight="1" x14ac:dyDescent="0.3">
      <c r="A284" s="228"/>
      <c r="B284" s="250"/>
      <c r="C284" s="646"/>
      <c r="D284" s="646"/>
      <c r="E284" s="234"/>
      <c r="F284" s="646" t="s">
        <v>646</v>
      </c>
      <c r="G284" s="647" t="s">
        <v>646</v>
      </c>
      <c r="H284" s="234"/>
      <c r="I284" s="233"/>
    </row>
    <row r="285" spans="1:9" ht="18.75" customHeight="1" x14ac:dyDescent="0.3">
      <c r="A285" s="226">
        <v>94</v>
      </c>
      <c r="B285" s="202" t="s">
        <v>650</v>
      </c>
      <c r="C285" s="651" t="s">
        <v>1448</v>
      </c>
      <c r="D285" s="651" t="s">
        <v>1448</v>
      </c>
      <c r="E285" s="201" t="s">
        <v>39</v>
      </c>
      <c r="F285" s="651" t="s">
        <v>57</v>
      </c>
      <c r="G285" s="651" t="s">
        <v>57</v>
      </c>
      <c r="H285" s="231" t="s">
        <v>10</v>
      </c>
      <c r="I285" s="232" t="s">
        <v>1449</v>
      </c>
    </row>
    <row r="286" spans="1:9" ht="18.75" customHeight="1" x14ac:dyDescent="0.3">
      <c r="A286" s="226"/>
      <c r="B286" s="249"/>
      <c r="C286" s="651"/>
      <c r="D286" s="651"/>
      <c r="E286" s="231"/>
      <c r="F286" s="211" t="s">
        <v>41</v>
      </c>
      <c r="G286" s="201" t="s">
        <v>42</v>
      </c>
      <c r="H286" s="231"/>
      <c r="I286" s="232">
        <v>243825</v>
      </c>
    </row>
    <row r="287" spans="1:9" ht="18.75" customHeight="1" x14ac:dyDescent="0.3">
      <c r="A287" s="228"/>
      <c r="B287" s="250"/>
      <c r="C287" s="646"/>
      <c r="D287" s="646"/>
      <c r="E287" s="234"/>
      <c r="F287" s="647" t="s">
        <v>1448</v>
      </c>
      <c r="G287" s="647" t="s">
        <v>1448</v>
      </c>
      <c r="H287" s="234"/>
      <c r="I287" s="233"/>
    </row>
    <row r="288" spans="1:9" ht="18.75" customHeight="1" x14ac:dyDescent="0.3">
      <c r="A288" s="226">
        <v>95</v>
      </c>
      <c r="B288" s="249" t="s">
        <v>1396</v>
      </c>
      <c r="C288" s="644" t="s">
        <v>1450</v>
      </c>
      <c r="D288" s="644" t="s">
        <v>1450</v>
      </c>
      <c r="E288" s="201" t="s">
        <v>39</v>
      </c>
      <c r="F288" s="644" t="s">
        <v>1398</v>
      </c>
      <c r="G288" s="644" t="s">
        <v>1398</v>
      </c>
      <c r="H288" s="201" t="s">
        <v>10</v>
      </c>
      <c r="I288" s="207" t="s">
        <v>1451</v>
      </c>
    </row>
    <row r="289" spans="1:9" ht="18.75" customHeight="1" x14ac:dyDescent="0.3">
      <c r="A289" s="226"/>
      <c r="B289" s="249"/>
      <c r="C289" s="644"/>
      <c r="D289" s="644"/>
      <c r="E289" s="231"/>
      <c r="F289" s="211" t="s">
        <v>41</v>
      </c>
      <c r="G289" s="201" t="s">
        <v>42</v>
      </c>
      <c r="H289" s="231"/>
      <c r="I289" s="232">
        <v>243825</v>
      </c>
    </row>
    <row r="290" spans="1:9" ht="18.75" customHeight="1" x14ac:dyDescent="0.3">
      <c r="A290" s="228"/>
      <c r="B290" s="250"/>
      <c r="C290" s="646"/>
      <c r="D290" s="646"/>
      <c r="E290" s="234"/>
      <c r="F290" s="646" t="s">
        <v>1450</v>
      </c>
      <c r="G290" s="647" t="s">
        <v>1450</v>
      </c>
      <c r="H290" s="234"/>
      <c r="I290" s="233"/>
    </row>
    <row r="291" spans="1:9" ht="18.75" customHeight="1" x14ac:dyDescent="0.3">
      <c r="A291" s="226">
        <v>96</v>
      </c>
      <c r="B291" s="202" t="s">
        <v>1345</v>
      </c>
      <c r="C291" s="644" t="s">
        <v>1452</v>
      </c>
      <c r="D291" s="644" t="s">
        <v>1452</v>
      </c>
      <c r="E291" s="201" t="s">
        <v>39</v>
      </c>
      <c r="F291" s="201" t="s">
        <v>55</v>
      </c>
      <c r="G291" s="201" t="s">
        <v>55</v>
      </c>
      <c r="H291" s="201" t="s">
        <v>10</v>
      </c>
      <c r="I291" s="207" t="s">
        <v>1453</v>
      </c>
    </row>
    <row r="292" spans="1:9" ht="18.75" customHeight="1" x14ac:dyDescent="0.3">
      <c r="A292" s="226"/>
      <c r="B292" s="249" t="s">
        <v>510</v>
      </c>
      <c r="C292" s="639"/>
      <c r="D292" s="639"/>
      <c r="E292" s="227"/>
      <c r="F292" s="201" t="s">
        <v>41</v>
      </c>
      <c r="G292" s="201" t="s">
        <v>42</v>
      </c>
      <c r="H292" s="227"/>
      <c r="I292" s="232">
        <v>243826</v>
      </c>
    </row>
    <row r="293" spans="1:9" ht="18.75" customHeight="1" x14ac:dyDescent="0.3">
      <c r="A293" s="228"/>
      <c r="B293" s="260"/>
      <c r="C293" s="642"/>
      <c r="D293" s="642"/>
      <c r="E293" s="229"/>
      <c r="F293" s="646" t="s">
        <v>1452</v>
      </c>
      <c r="G293" s="647" t="s">
        <v>1452</v>
      </c>
      <c r="H293" s="229"/>
      <c r="I293" s="228"/>
    </row>
    <row r="294" spans="1:9" ht="18.75" customHeight="1" x14ac:dyDescent="0.3">
      <c r="A294" s="226">
        <v>97</v>
      </c>
      <c r="B294" s="652" t="s">
        <v>1454</v>
      </c>
      <c r="C294" s="639" t="s">
        <v>419</v>
      </c>
      <c r="D294" s="639" t="s">
        <v>419</v>
      </c>
      <c r="E294" s="201" t="s">
        <v>39</v>
      </c>
      <c r="F294" s="201" t="s">
        <v>420</v>
      </c>
      <c r="G294" s="201" t="s">
        <v>420</v>
      </c>
      <c r="H294" s="201" t="s">
        <v>10</v>
      </c>
      <c r="I294" s="232" t="s">
        <v>1455</v>
      </c>
    </row>
    <row r="295" spans="1:9" ht="18.75" customHeight="1" x14ac:dyDescent="0.3">
      <c r="A295" s="226"/>
      <c r="B295" s="202" t="s">
        <v>233</v>
      </c>
      <c r="C295" s="639"/>
      <c r="D295" s="639"/>
      <c r="E295" s="231"/>
      <c r="F295" s="211" t="s">
        <v>41</v>
      </c>
      <c r="G295" s="201" t="s">
        <v>42</v>
      </c>
      <c r="H295" s="231"/>
      <c r="I295" s="232">
        <v>243826</v>
      </c>
    </row>
    <row r="296" spans="1:9" ht="18.75" customHeight="1" x14ac:dyDescent="0.3">
      <c r="A296" s="228"/>
      <c r="B296" s="260"/>
      <c r="C296" s="642"/>
      <c r="D296" s="642"/>
      <c r="E296" s="229"/>
      <c r="F296" s="642" t="s">
        <v>419</v>
      </c>
      <c r="G296" s="643" t="s">
        <v>419</v>
      </c>
      <c r="H296" s="229"/>
      <c r="I296" s="228"/>
    </row>
    <row r="297" spans="1:9" ht="18.75" customHeight="1" x14ac:dyDescent="0.3">
      <c r="A297" s="226">
        <v>98</v>
      </c>
      <c r="B297" s="202" t="s">
        <v>334</v>
      </c>
      <c r="C297" s="644" t="s">
        <v>627</v>
      </c>
      <c r="D297" s="644" t="s">
        <v>627</v>
      </c>
      <c r="E297" s="201" t="s">
        <v>39</v>
      </c>
      <c r="F297" s="201" t="s">
        <v>55</v>
      </c>
      <c r="G297" s="201" t="s">
        <v>55</v>
      </c>
      <c r="H297" s="201" t="s">
        <v>10</v>
      </c>
      <c r="I297" s="207" t="s">
        <v>1456</v>
      </c>
    </row>
    <row r="298" spans="1:9" ht="18.75" customHeight="1" x14ac:dyDescent="0.3">
      <c r="A298" s="226"/>
      <c r="B298" s="202" t="s">
        <v>248</v>
      </c>
      <c r="C298" s="644"/>
      <c r="D298" s="644"/>
      <c r="E298" s="231"/>
      <c r="F298" s="211" t="s">
        <v>41</v>
      </c>
      <c r="G298" s="201" t="s">
        <v>42</v>
      </c>
      <c r="H298" s="231"/>
      <c r="I298" s="232">
        <v>243826</v>
      </c>
    </row>
    <row r="299" spans="1:9" ht="18.75" customHeight="1" x14ac:dyDescent="0.3">
      <c r="A299" s="228"/>
      <c r="B299" s="250"/>
      <c r="C299" s="646"/>
      <c r="D299" s="646"/>
      <c r="E299" s="234"/>
      <c r="F299" s="646" t="s">
        <v>627</v>
      </c>
      <c r="G299" s="647" t="s">
        <v>627</v>
      </c>
      <c r="H299" s="234"/>
      <c r="I299" s="233"/>
    </row>
    <row r="300" spans="1:9" ht="18.75" customHeight="1" x14ac:dyDescent="0.3">
      <c r="A300" s="226">
        <v>99</v>
      </c>
      <c r="B300" s="249" t="s">
        <v>1457</v>
      </c>
      <c r="C300" s="644" t="s">
        <v>1458</v>
      </c>
      <c r="D300" s="644" t="s">
        <v>1458</v>
      </c>
      <c r="E300" s="201" t="s">
        <v>39</v>
      </c>
      <c r="F300" s="201" t="s">
        <v>420</v>
      </c>
      <c r="G300" s="201" t="s">
        <v>420</v>
      </c>
      <c r="H300" s="201" t="s">
        <v>10</v>
      </c>
      <c r="I300" s="232" t="s">
        <v>1459</v>
      </c>
    </row>
    <row r="301" spans="1:9" ht="18.75" customHeight="1" x14ac:dyDescent="0.3">
      <c r="A301" s="226"/>
      <c r="B301" s="202" t="s">
        <v>248</v>
      </c>
      <c r="C301" s="644"/>
      <c r="D301" s="644"/>
      <c r="E301" s="231"/>
      <c r="F301" s="211" t="s">
        <v>41</v>
      </c>
      <c r="G301" s="201" t="s">
        <v>42</v>
      </c>
      <c r="H301" s="231"/>
      <c r="I301" s="232">
        <v>243826</v>
      </c>
    </row>
    <row r="302" spans="1:9" ht="18.75" customHeight="1" x14ac:dyDescent="0.3">
      <c r="A302" s="228"/>
      <c r="B302" s="250"/>
      <c r="C302" s="646"/>
      <c r="D302" s="646"/>
      <c r="E302" s="234"/>
      <c r="F302" s="646" t="s">
        <v>1458</v>
      </c>
      <c r="G302" s="647" t="s">
        <v>1458</v>
      </c>
      <c r="H302" s="234"/>
      <c r="I302" s="233"/>
    </row>
    <row r="303" spans="1:9" ht="18.75" customHeight="1" x14ac:dyDescent="0.3">
      <c r="A303" s="226">
        <v>100</v>
      </c>
      <c r="B303" s="202" t="s">
        <v>86</v>
      </c>
      <c r="C303" s="651" t="s">
        <v>1460</v>
      </c>
      <c r="D303" s="651" t="s">
        <v>1460</v>
      </c>
      <c r="E303" s="201" t="s">
        <v>39</v>
      </c>
      <c r="F303" s="201" t="s">
        <v>420</v>
      </c>
      <c r="G303" s="201" t="s">
        <v>420</v>
      </c>
      <c r="H303" s="201" t="s">
        <v>10</v>
      </c>
      <c r="I303" s="232" t="s">
        <v>1461</v>
      </c>
    </row>
    <row r="304" spans="1:9" ht="18.75" customHeight="1" x14ac:dyDescent="0.3">
      <c r="A304" s="226"/>
      <c r="B304" s="249" t="s">
        <v>510</v>
      </c>
      <c r="C304" s="651"/>
      <c r="D304" s="651"/>
      <c r="E304" s="231"/>
      <c r="F304" s="211" t="s">
        <v>41</v>
      </c>
      <c r="G304" s="201" t="s">
        <v>42</v>
      </c>
      <c r="H304" s="231"/>
      <c r="I304" s="232">
        <v>243826</v>
      </c>
    </row>
    <row r="305" spans="1:9" ht="18.75" customHeight="1" x14ac:dyDescent="0.3">
      <c r="A305" s="228"/>
      <c r="B305" s="250"/>
      <c r="C305" s="646"/>
      <c r="D305" s="646"/>
      <c r="E305" s="234"/>
      <c r="F305" s="647" t="s">
        <v>1460</v>
      </c>
      <c r="G305" s="647" t="s">
        <v>1460</v>
      </c>
      <c r="H305" s="234"/>
      <c r="I305" s="233"/>
    </row>
    <row r="306" spans="1:9" ht="18.75" customHeight="1" x14ac:dyDescent="0.3">
      <c r="A306" s="226">
        <v>101</v>
      </c>
      <c r="B306" s="202" t="s">
        <v>86</v>
      </c>
      <c r="C306" s="651" t="s">
        <v>1460</v>
      </c>
      <c r="D306" s="651" t="s">
        <v>1460</v>
      </c>
      <c r="E306" s="201" t="s">
        <v>39</v>
      </c>
      <c r="F306" s="201" t="s">
        <v>420</v>
      </c>
      <c r="G306" s="201" t="s">
        <v>420</v>
      </c>
      <c r="H306" s="201" t="s">
        <v>10</v>
      </c>
      <c r="I306" s="232" t="s">
        <v>1462</v>
      </c>
    </row>
    <row r="307" spans="1:9" ht="18.75" customHeight="1" x14ac:dyDescent="0.3">
      <c r="A307" s="226"/>
      <c r="B307" s="249" t="s">
        <v>508</v>
      </c>
      <c r="C307" s="651"/>
      <c r="D307" s="651"/>
      <c r="E307" s="231"/>
      <c r="F307" s="211" t="s">
        <v>41</v>
      </c>
      <c r="G307" s="201" t="s">
        <v>42</v>
      </c>
      <c r="H307" s="231"/>
      <c r="I307" s="232">
        <v>243826</v>
      </c>
    </row>
    <row r="308" spans="1:9" ht="18.75" customHeight="1" x14ac:dyDescent="0.3">
      <c r="A308" s="228"/>
      <c r="B308" s="250"/>
      <c r="C308" s="646"/>
      <c r="D308" s="646"/>
      <c r="E308" s="234"/>
      <c r="F308" s="647" t="s">
        <v>1460</v>
      </c>
      <c r="G308" s="647" t="s">
        <v>1460</v>
      </c>
      <c r="H308" s="234"/>
      <c r="I308" s="233"/>
    </row>
    <row r="309" spans="1:9" ht="18.75" customHeight="1" x14ac:dyDescent="0.3">
      <c r="A309" s="226">
        <v>102</v>
      </c>
      <c r="B309" s="249" t="s">
        <v>1463</v>
      </c>
      <c r="C309" s="651" t="s">
        <v>1464</v>
      </c>
      <c r="D309" s="651" t="s">
        <v>1464</v>
      </c>
      <c r="E309" s="201" t="s">
        <v>39</v>
      </c>
      <c r="F309" s="201" t="s">
        <v>420</v>
      </c>
      <c r="G309" s="201" t="s">
        <v>420</v>
      </c>
      <c r="H309" s="201" t="s">
        <v>10</v>
      </c>
      <c r="I309" s="232" t="s">
        <v>1465</v>
      </c>
    </row>
    <row r="310" spans="1:9" ht="18.75" customHeight="1" x14ac:dyDescent="0.3">
      <c r="A310" s="226"/>
      <c r="B310" s="249" t="s">
        <v>506</v>
      </c>
      <c r="C310" s="644"/>
      <c r="D310" s="644"/>
      <c r="E310" s="231"/>
      <c r="F310" s="211" t="s">
        <v>41</v>
      </c>
      <c r="G310" s="201" t="s">
        <v>42</v>
      </c>
      <c r="H310" s="231"/>
      <c r="I310" s="232">
        <v>243828</v>
      </c>
    </row>
    <row r="311" spans="1:9" ht="18.75" customHeight="1" x14ac:dyDescent="0.3">
      <c r="A311" s="228"/>
      <c r="B311" s="250"/>
      <c r="C311" s="646"/>
      <c r="D311" s="646"/>
      <c r="E311" s="234"/>
      <c r="F311" s="647" t="s">
        <v>1464</v>
      </c>
      <c r="G311" s="647" t="s">
        <v>1464</v>
      </c>
      <c r="H311" s="234"/>
      <c r="I311" s="233"/>
    </row>
    <row r="312" spans="1:9" ht="18.75" customHeight="1" x14ac:dyDescent="0.3">
      <c r="A312" s="226">
        <v>103</v>
      </c>
      <c r="B312" s="652" t="s">
        <v>512</v>
      </c>
      <c r="C312" s="644" t="s">
        <v>639</v>
      </c>
      <c r="D312" s="644" t="s">
        <v>639</v>
      </c>
      <c r="E312" s="201" t="s">
        <v>39</v>
      </c>
      <c r="F312" s="644" t="s">
        <v>1466</v>
      </c>
      <c r="G312" s="644" t="s">
        <v>1466</v>
      </c>
      <c r="H312" s="201" t="s">
        <v>10</v>
      </c>
      <c r="I312" s="232" t="s">
        <v>1467</v>
      </c>
    </row>
    <row r="313" spans="1:9" ht="18.75" customHeight="1" x14ac:dyDescent="0.3">
      <c r="A313" s="226"/>
      <c r="B313" s="202" t="s">
        <v>507</v>
      </c>
      <c r="C313" s="644"/>
      <c r="D313" s="644"/>
      <c r="E313" s="231"/>
      <c r="F313" s="211" t="s">
        <v>41</v>
      </c>
      <c r="G313" s="201" t="s">
        <v>42</v>
      </c>
      <c r="H313" s="231"/>
      <c r="I313" s="232">
        <v>243828</v>
      </c>
    </row>
    <row r="314" spans="1:9" ht="18.75" customHeight="1" x14ac:dyDescent="0.3">
      <c r="A314" s="228"/>
      <c r="B314" s="205" t="s">
        <v>434</v>
      </c>
      <c r="C314" s="646"/>
      <c r="D314" s="646"/>
      <c r="E314" s="234"/>
      <c r="F314" s="646" t="s">
        <v>639</v>
      </c>
      <c r="G314" s="647" t="s">
        <v>639</v>
      </c>
      <c r="H314" s="234"/>
      <c r="I314" s="233"/>
    </row>
    <row r="315" spans="1:9" ht="18.75" customHeight="1" x14ac:dyDescent="0.3">
      <c r="A315" s="226">
        <v>104</v>
      </c>
      <c r="B315" s="249" t="s">
        <v>638</v>
      </c>
      <c r="C315" s="651" t="s">
        <v>1468</v>
      </c>
      <c r="D315" s="651" t="s">
        <v>1468</v>
      </c>
      <c r="E315" s="201" t="s">
        <v>39</v>
      </c>
      <c r="F315" s="201" t="s">
        <v>1469</v>
      </c>
      <c r="G315" s="201" t="s">
        <v>1469</v>
      </c>
      <c r="H315" s="201" t="s">
        <v>10</v>
      </c>
      <c r="I315" s="232" t="s">
        <v>1470</v>
      </c>
    </row>
    <row r="316" spans="1:9" ht="18.75" customHeight="1" x14ac:dyDescent="0.3">
      <c r="A316" s="226"/>
      <c r="B316" s="202"/>
      <c r="C316" s="651"/>
      <c r="D316" s="651"/>
      <c r="E316" s="231"/>
      <c r="F316" s="211" t="s">
        <v>41</v>
      </c>
      <c r="G316" s="201" t="s">
        <v>42</v>
      </c>
      <c r="H316" s="231"/>
      <c r="I316" s="232">
        <v>243828</v>
      </c>
    </row>
    <row r="317" spans="1:9" ht="18.75" customHeight="1" x14ac:dyDescent="0.3">
      <c r="A317" s="228"/>
      <c r="B317" s="205"/>
      <c r="C317" s="647"/>
      <c r="D317" s="647"/>
      <c r="E317" s="234"/>
      <c r="F317" s="647" t="s">
        <v>1468</v>
      </c>
      <c r="G317" s="647" t="s">
        <v>1468</v>
      </c>
      <c r="H317" s="234"/>
      <c r="I317" s="233"/>
    </row>
    <row r="318" spans="1:9" ht="18.75" customHeight="1" x14ac:dyDescent="0.3">
      <c r="A318" s="226">
        <v>105</v>
      </c>
      <c r="B318" s="202" t="s">
        <v>334</v>
      </c>
      <c r="C318" s="651" t="s">
        <v>627</v>
      </c>
      <c r="D318" s="651" t="s">
        <v>627</v>
      </c>
      <c r="E318" s="201" t="s">
        <v>39</v>
      </c>
      <c r="F318" s="201" t="s">
        <v>55</v>
      </c>
      <c r="G318" s="201" t="s">
        <v>55</v>
      </c>
      <c r="H318" s="201" t="s">
        <v>10</v>
      </c>
      <c r="I318" s="207" t="s">
        <v>1471</v>
      </c>
    </row>
    <row r="319" spans="1:9" ht="18.75" customHeight="1" x14ac:dyDescent="0.3">
      <c r="A319" s="226"/>
      <c r="B319" s="249" t="s">
        <v>506</v>
      </c>
      <c r="C319" s="651"/>
      <c r="D319" s="651"/>
      <c r="E319" s="231"/>
      <c r="F319" s="211" t="s">
        <v>41</v>
      </c>
      <c r="G319" s="201" t="s">
        <v>42</v>
      </c>
      <c r="H319" s="231"/>
      <c r="I319" s="232">
        <v>243828</v>
      </c>
    </row>
    <row r="320" spans="1:9" ht="18.75" customHeight="1" x14ac:dyDescent="0.3">
      <c r="A320" s="228"/>
      <c r="B320" s="250"/>
      <c r="C320" s="646"/>
      <c r="D320" s="646"/>
      <c r="E320" s="234"/>
      <c r="F320" s="647" t="s">
        <v>627</v>
      </c>
      <c r="G320" s="647" t="s">
        <v>627</v>
      </c>
      <c r="H320" s="234"/>
      <c r="I320" s="233"/>
    </row>
    <row r="321" spans="1:9" ht="18.75" customHeight="1" x14ac:dyDescent="0.3">
      <c r="A321" s="226">
        <v>106</v>
      </c>
      <c r="B321" s="249" t="s">
        <v>1472</v>
      </c>
      <c r="C321" s="644" t="s">
        <v>421</v>
      </c>
      <c r="D321" s="644" t="s">
        <v>421</v>
      </c>
      <c r="E321" s="201" t="s">
        <v>39</v>
      </c>
      <c r="F321" s="651" t="s">
        <v>637</v>
      </c>
      <c r="G321" s="651" t="s">
        <v>637</v>
      </c>
      <c r="H321" s="201" t="s">
        <v>10</v>
      </c>
      <c r="I321" s="232" t="s">
        <v>1356</v>
      </c>
    </row>
    <row r="322" spans="1:9" ht="18.75" customHeight="1" x14ac:dyDescent="0.3">
      <c r="A322" s="226"/>
      <c r="B322" s="249" t="s">
        <v>1473</v>
      </c>
      <c r="C322" s="644"/>
      <c r="D322" s="644"/>
      <c r="E322" s="231"/>
      <c r="F322" s="211" t="s">
        <v>41</v>
      </c>
      <c r="G322" s="201" t="s">
        <v>42</v>
      </c>
      <c r="H322" s="231"/>
      <c r="I322" s="232">
        <v>243828</v>
      </c>
    </row>
    <row r="323" spans="1:9" ht="18.75" customHeight="1" x14ac:dyDescent="0.3">
      <c r="A323" s="228"/>
      <c r="B323" s="250"/>
      <c r="C323" s="646"/>
      <c r="D323" s="646"/>
      <c r="E323" s="234"/>
      <c r="F323" s="646" t="s">
        <v>421</v>
      </c>
      <c r="G323" s="647" t="s">
        <v>421</v>
      </c>
      <c r="H323" s="234"/>
      <c r="I323" s="233"/>
    </row>
    <row r="324" spans="1:9" ht="18.75" customHeight="1" x14ac:dyDescent="0.3">
      <c r="A324" s="226">
        <v>107</v>
      </c>
      <c r="B324" s="202" t="s">
        <v>336</v>
      </c>
      <c r="C324" s="651" t="s">
        <v>1474</v>
      </c>
      <c r="D324" s="651" t="s">
        <v>1474</v>
      </c>
      <c r="E324" s="201" t="s">
        <v>39</v>
      </c>
      <c r="F324" s="201" t="s">
        <v>337</v>
      </c>
      <c r="G324" s="201" t="s">
        <v>337</v>
      </c>
      <c r="H324" s="201" t="s">
        <v>10</v>
      </c>
      <c r="I324" s="232" t="s">
        <v>1475</v>
      </c>
    </row>
    <row r="325" spans="1:9" ht="18.75" customHeight="1" x14ac:dyDescent="0.3">
      <c r="A325" s="649"/>
      <c r="B325" s="202"/>
      <c r="C325" s="651"/>
      <c r="D325" s="651"/>
      <c r="E325" s="231"/>
      <c r="F325" s="201" t="s">
        <v>41</v>
      </c>
      <c r="G325" s="201" t="s">
        <v>42</v>
      </c>
      <c r="H325" s="231"/>
      <c r="I325" s="232">
        <v>243829</v>
      </c>
    </row>
    <row r="326" spans="1:9" ht="18.75" customHeight="1" x14ac:dyDescent="0.3">
      <c r="A326" s="228"/>
      <c r="B326" s="205"/>
      <c r="C326" s="647"/>
      <c r="D326" s="647"/>
      <c r="E326" s="234"/>
      <c r="F326" s="647" t="s">
        <v>1474</v>
      </c>
      <c r="G326" s="647" t="s">
        <v>1474</v>
      </c>
      <c r="H326" s="234"/>
      <c r="I326" s="233"/>
    </row>
    <row r="327" spans="1:9" ht="18.75" customHeight="1" x14ac:dyDescent="0.3">
      <c r="A327" s="226">
        <v>108</v>
      </c>
      <c r="B327" s="249" t="s">
        <v>1476</v>
      </c>
      <c r="C327" s="644" t="s">
        <v>1303</v>
      </c>
      <c r="D327" s="644" t="s">
        <v>1303</v>
      </c>
      <c r="E327" s="201" t="s">
        <v>39</v>
      </c>
      <c r="F327" s="201" t="s">
        <v>55</v>
      </c>
      <c r="G327" s="201" t="s">
        <v>55</v>
      </c>
      <c r="H327" s="201" t="s">
        <v>10</v>
      </c>
      <c r="I327" s="207" t="s">
        <v>1477</v>
      </c>
    </row>
    <row r="328" spans="1:9" ht="18.75" customHeight="1" x14ac:dyDescent="0.3">
      <c r="A328" s="226"/>
      <c r="B328" s="202" t="s">
        <v>56</v>
      </c>
      <c r="C328" s="644"/>
      <c r="D328" s="644"/>
      <c r="E328" s="231"/>
      <c r="F328" s="201" t="s">
        <v>41</v>
      </c>
      <c r="G328" s="201" t="s">
        <v>42</v>
      </c>
      <c r="H328" s="231"/>
      <c r="I328" s="232">
        <v>243829</v>
      </c>
    </row>
    <row r="329" spans="1:9" ht="18.75" customHeight="1" x14ac:dyDescent="0.3">
      <c r="A329" s="228"/>
      <c r="B329" s="250"/>
      <c r="C329" s="646"/>
      <c r="D329" s="646"/>
      <c r="E329" s="234"/>
      <c r="F329" s="646" t="s">
        <v>1303</v>
      </c>
      <c r="G329" s="647" t="s">
        <v>1303</v>
      </c>
      <c r="H329" s="234"/>
      <c r="I329" s="233"/>
    </row>
    <row r="330" spans="1:9" ht="18.75" customHeight="1" x14ac:dyDescent="0.3">
      <c r="A330" s="226">
        <v>109</v>
      </c>
      <c r="B330" s="652" t="s">
        <v>512</v>
      </c>
      <c r="C330" s="644" t="s">
        <v>1478</v>
      </c>
      <c r="D330" s="644" t="s">
        <v>1478</v>
      </c>
      <c r="E330" s="201" t="s">
        <v>39</v>
      </c>
      <c r="F330" s="644" t="s">
        <v>1479</v>
      </c>
      <c r="G330" s="644" t="s">
        <v>1479</v>
      </c>
      <c r="H330" s="201" t="s">
        <v>10</v>
      </c>
      <c r="I330" s="232" t="s">
        <v>1480</v>
      </c>
    </row>
    <row r="331" spans="1:9" ht="18.75" customHeight="1" x14ac:dyDescent="0.3">
      <c r="A331" s="649"/>
      <c r="B331" s="249" t="s">
        <v>1288</v>
      </c>
      <c r="C331" s="644"/>
      <c r="D331" s="644"/>
      <c r="E331" s="231"/>
      <c r="F331" s="201" t="s">
        <v>41</v>
      </c>
      <c r="G331" s="201" t="s">
        <v>42</v>
      </c>
      <c r="H331" s="231"/>
      <c r="I331" s="232">
        <v>243829</v>
      </c>
    </row>
    <row r="332" spans="1:9" ht="18.75" customHeight="1" x14ac:dyDescent="0.3">
      <c r="A332" s="228"/>
      <c r="B332" s="250"/>
      <c r="C332" s="646"/>
      <c r="D332" s="646"/>
      <c r="E332" s="234"/>
      <c r="F332" s="646" t="s">
        <v>1478</v>
      </c>
      <c r="G332" s="647" t="s">
        <v>1478</v>
      </c>
      <c r="H332" s="234"/>
      <c r="I332" s="233"/>
    </row>
    <row r="333" spans="1:9" ht="18.75" customHeight="1" x14ac:dyDescent="0.3">
      <c r="A333" s="226"/>
      <c r="B333" s="202"/>
      <c r="C333" s="644"/>
      <c r="D333" s="644"/>
      <c r="E333" s="201"/>
      <c r="F333" s="201"/>
      <c r="G333" s="201"/>
      <c r="H333" s="201"/>
      <c r="I333" s="207"/>
    </row>
    <row r="334" spans="1:9" ht="18.75" customHeight="1" x14ac:dyDescent="0.3">
      <c r="A334" s="226"/>
      <c r="B334" s="249"/>
      <c r="C334" s="644"/>
      <c r="D334" s="644"/>
      <c r="E334" s="231"/>
      <c r="F334" s="201"/>
      <c r="G334" s="201"/>
      <c r="H334" s="231"/>
      <c r="I334" s="232"/>
    </row>
    <row r="335" spans="1:9" ht="18.75" customHeight="1" x14ac:dyDescent="0.3">
      <c r="A335" s="228"/>
      <c r="B335" s="250"/>
      <c r="C335" s="646"/>
      <c r="D335" s="646"/>
      <c r="E335" s="234"/>
      <c r="F335" s="646"/>
      <c r="G335" s="647"/>
      <c r="H335" s="234"/>
      <c r="I335" s="233"/>
    </row>
    <row r="336" spans="1:9" ht="18.75" customHeight="1" x14ac:dyDescent="0.3">
      <c r="A336" s="226"/>
      <c r="B336" s="249"/>
      <c r="C336" s="644"/>
      <c r="D336" s="644"/>
      <c r="E336" s="201"/>
      <c r="F336" s="644"/>
      <c r="G336" s="644"/>
      <c r="H336" s="201"/>
      <c r="I336" s="232"/>
    </row>
    <row r="337" spans="1:9" ht="18.75" customHeight="1" x14ac:dyDescent="0.3">
      <c r="A337" s="649"/>
      <c r="B337" s="249"/>
      <c r="C337" s="644"/>
      <c r="D337" s="644"/>
      <c r="E337" s="231"/>
      <c r="F337" s="201"/>
      <c r="G337" s="201"/>
      <c r="H337" s="231"/>
      <c r="I337" s="232"/>
    </row>
    <row r="338" spans="1:9" ht="18.75" customHeight="1" x14ac:dyDescent="0.3">
      <c r="A338" s="228"/>
      <c r="B338" s="250"/>
      <c r="C338" s="646"/>
      <c r="D338" s="646"/>
      <c r="E338" s="234"/>
      <c r="F338" s="646"/>
      <c r="G338" s="647"/>
      <c r="H338" s="234"/>
      <c r="I338" s="233"/>
    </row>
    <row r="339" spans="1:9" ht="18.75" customHeight="1" x14ac:dyDescent="0.3">
      <c r="A339" s="226"/>
      <c r="B339" s="249"/>
      <c r="C339" s="644"/>
      <c r="D339" s="644"/>
      <c r="E339" s="201"/>
      <c r="F339" s="201"/>
      <c r="G339" s="201"/>
      <c r="H339" s="201"/>
      <c r="I339" s="207"/>
    </row>
    <row r="340" spans="1:9" ht="18.75" customHeight="1" x14ac:dyDescent="0.3">
      <c r="A340" s="226"/>
      <c r="B340" s="202"/>
      <c r="C340" s="644"/>
      <c r="D340" s="644"/>
      <c r="E340" s="231"/>
      <c r="F340" s="201"/>
      <c r="G340" s="201"/>
      <c r="H340" s="231"/>
      <c r="I340" s="232"/>
    </row>
    <row r="341" spans="1:9" ht="18.75" customHeight="1" x14ac:dyDescent="0.3">
      <c r="A341" s="228"/>
      <c r="B341" s="250"/>
      <c r="C341" s="646"/>
      <c r="D341" s="646"/>
      <c r="E341" s="234"/>
      <c r="F341" s="646"/>
      <c r="G341" s="647"/>
      <c r="H341" s="234"/>
      <c r="I341" s="233"/>
    </row>
    <row r="342" spans="1:9" ht="18.75" customHeight="1" x14ac:dyDescent="0.3">
      <c r="A342" s="226"/>
      <c r="B342" s="249"/>
      <c r="C342" s="644"/>
      <c r="D342" s="644"/>
      <c r="E342" s="201"/>
      <c r="F342" s="644"/>
      <c r="G342" s="644"/>
      <c r="H342" s="201"/>
      <c r="I342" s="232"/>
    </row>
    <row r="343" spans="1:9" ht="18.75" customHeight="1" x14ac:dyDescent="0.3">
      <c r="A343" s="649"/>
      <c r="B343" s="249"/>
      <c r="C343" s="644"/>
      <c r="D343" s="644"/>
      <c r="E343" s="231"/>
      <c r="F343" s="201"/>
      <c r="G343" s="201"/>
      <c r="H343" s="231"/>
      <c r="I343" s="232"/>
    </row>
    <row r="344" spans="1:9" ht="18.75" customHeight="1" x14ac:dyDescent="0.3">
      <c r="A344" s="228"/>
      <c r="B344" s="250"/>
      <c r="C344" s="646"/>
      <c r="D344" s="646"/>
      <c r="E344" s="234"/>
      <c r="F344" s="262"/>
      <c r="G344" s="204"/>
      <c r="H344" s="234"/>
      <c r="I344" s="233"/>
    </row>
    <row r="345" spans="1:9" ht="18.75" customHeight="1" x14ac:dyDescent="0.3">
      <c r="A345" s="226"/>
      <c r="B345" s="249"/>
      <c r="C345" s="644"/>
      <c r="D345" s="644"/>
      <c r="E345" s="201"/>
      <c r="F345" s="651"/>
      <c r="G345" s="651"/>
      <c r="H345" s="201"/>
      <c r="I345" s="232"/>
    </row>
    <row r="346" spans="1:9" ht="18.75" customHeight="1" x14ac:dyDescent="0.3">
      <c r="A346" s="226"/>
      <c r="B346" s="249"/>
      <c r="C346" s="644"/>
      <c r="D346" s="644"/>
      <c r="E346" s="231"/>
      <c r="F346" s="201"/>
      <c r="G346" s="201"/>
      <c r="H346" s="231"/>
      <c r="I346" s="232"/>
    </row>
    <row r="347" spans="1:9" ht="18.75" customHeight="1" x14ac:dyDescent="0.3">
      <c r="A347" s="228"/>
      <c r="B347" s="250"/>
      <c r="C347" s="646"/>
      <c r="D347" s="646"/>
      <c r="E347" s="234"/>
      <c r="F347" s="646"/>
      <c r="G347" s="647"/>
      <c r="H347" s="234"/>
      <c r="I347" s="233"/>
    </row>
    <row r="348" spans="1:9" ht="18.75" customHeight="1" x14ac:dyDescent="0.3">
      <c r="A348" s="226"/>
      <c r="B348" s="249"/>
      <c r="C348" s="644"/>
      <c r="D348" s="644"/>
      <c r="E348" s="201"/>
      <c r="F348" s="651"/>
      <c r="G348" s="651"/>
      <c r="H348" s="201"/>
      <c r="I348" s="232"/>
    </row>
    <row r="349" spans="1:9" ht="18.75" customHeight="1" x14ac:dyDescent="0.3">
      <c r="A349" s="649"/>
      <c r="B349" s="249"/>
      <c r="C349" s="644"/>
      <c r="D349" s="644"/>
      <c r="E349" s="231"/>
      <c r="F349" s="201"/>
      <c r="G349" s="201"/>
      <c r="H349" s="231"/>
      <c r="I349" s="232"/>
    </row>
    <row r="350" spans="1:9" ht="18.75" customHeight="1" x14ac:dyDescent="0.3">
      <c r="A350" s="228"/>
      <c r="B350" s="250"/>
      <c r="C350" s="646"/>
      <c r="D350" s="646"/>
      <c r="E350" s="234"/>
      <c r="F350" s="646"/>
      <c r="G350" s="647"/>
      <c r="H350" s="234"/>
      <c r="I350" s="233"/>
    </row>
    <row r="351" spans="1:9" ht="18.75" customHeight="1" x14ac:dyDescent="0.3">
      <c r="A351" s="226"/>
      <c r="B351" s="249"/>
      <c r="C351" s="644"/>
      <c r="D351" s="644"/>
      <c r="E351" s="201"/>
      <c r="F351" s="651"/>
      <c r="G351" s="651"/>
      <c r="H351" s="201"/>
      <c r="I351" s="232"/>
    </row>
    <row r="352" spans="1:9" ht="18.75" customHeight="1" x14ac:dyDescent="0.3">
      <c r="A352" s="226"/>
      <c r="B352" s="249"/>
      <c r="C352" s="644"/>
      <c r="D352" s="644"/>
      <c r="E352" s="231"/>
      <c r="F352" s="201"/>
      <c r="G352" s="201"/>
      <c r="H352" s="231"/>
      <c r="I352" s="232"/>
    </row>
    <row r="353" spans="1:9" ht="18.75" customHeight="1" x14ac:dyDescent="0.3">
      <c r="A353" s="228"/>
      <c r="B353" s="250"/>
      <c r="C353" s="646"/>
      <c r="D353" s="646"/>
      <c r="E353" s="234"/>
      <c r="F353" s="646"/>
      <c r="G353" s="647"/>
      <c r="H353" s="234"/>
      <c r="I353" s="233"/>
    </row>
    <row r="354" spans="1:9" ht="18.75" customHeight="1" x14ac:dyDescent="0.3">
      <c r="A354" s="226"/>
      <c r="B354" s="249"/>
      <c r="C354" s="644"/>
      <c r="D354" s="644"/>
      <c r="E354" s="201"/>
      <c r="F354" s="644"/>
      <c r="G354" s="644"/>
      <c r="H354" s="201"/>
      <c r="I354" s="232"/>
    </row>
    <row r="355" spans="1:9" ht="18.75" customHeight="1" x14ac:dyDescent="0.3">
      <c r="A355" s="649"/>
      <c r="B355" s="249"/>
      <c r="C355" s="644"/>
      <c r="D355" s="644"/>
      <c r="E355" s="231"/>
      <c r="F355" s="201"/>
      <c r="G355" s="201"/>
      <c r="H355" s="231"/>
      <c r="I355" s="232"/>
    </row>
    <row r="356" spans="1:9" ht="18.75" customHeight="1" x14ac:dyDescent="0.3">
      <c r="A356" s="228"/>
      <c r="B356" s="250"/>
      <c r="C356" s="646"/>
      <c r="D356" s="646"/>
      <c r="E356" s="234"/>
      <c r="F356" s="646"/>
      <c r="G356" s="647"/>
      <c r="H356" s="234"/>
      <c r="I356" s="233"/>
    </row>
    <row r="357" spans="1:9" ht="18.75" customHeight="1" x14ac:dyDescent="0.3">
      <c r="A357" s="226"/>
      <c r="B357" s="249"/>
      <c r="C357" s="644"/>
      <c r="D357" s="644"/>
      <c r="E357" s="231"/>
      <c r="F357" s="644"/>
      <c r="G357" s="651"/>
      <c r="H357" s="231"/>
      <c r="I357" s="232"/>
    </row>
    <row r="358" spans="1:9" ht="18.75" customHeight="1" x14ac:dyDescent="0.3">
      <c r="A358" s="226"/>
      <c r="B358" s="249"/>
      <c r="C358" s="644"/>
      <c r="D358" s="644"/>
      <c r="E358" s="231"/>
      <c r="F358" s="644"/>
      <c r="G358" s="651"/>
      <c r="H358" s="231"/>
      <c r="I358" s="232"/>
    </row>
    <row r="359" spans="1:9" ht="18.75" customHeight="1" x14ac:dyDescent="0.3">
      <c r="A359" s="226"/>
      <c r="B359" s="249"/>
      <c r="C359" s="644"/>
      <c r="D359" s="644"/>
      <c r="E359" s="231"/>
      <c r="F359" s="644"/>
      <c r="G359" s="651"/>
      <c r="H359" s="231"/>
      <c r="I359" s="232"/>
    </row>
    <row r="360" spans="1:9" ht="18.75" customHeight="1" x14ac:dyDescent="0.3">
      <c r="A360" s="226"/>
      <c r="B360" s="202"/>
      <c r="C360" s="644"/>
      <c r="D360" s="644"/>
      <c r="E360" s="201"/>
      <c r="F360" s="201"/>
      <c r="G360" s="201"/>
      <c r="H360" s="201"/>
      <c r="I360" s="207"/>
    </row>
    <row r="361" spans="1:9" ht="18.75" customHeight="1" x14ac:dyDescent="0.3">
      <c r="A361" s="226"/>
      <c r="B361" s="249"/>
      <c r="C361" s="644"/>
      <c r="D361" s="644"/>
      <c r="E361" s="231"/>
      <c r="F361" s="201"/>
      <c r="G361" s="201"/>
      <c r="H361" s="231"/>
      <c r="I361" s="232"/>
    </row>
    <row r="362" spans="1:9" ht="18.75" customHeight="1" x14ac:dyDescent="0.3">
      <c r="A362" s="228"/>
      <c r="B362" s="250"/>
      <c r="C362" s="646"/>
      <c r="D362" s="646"/>
      <c r="E362" s="234"/>
      <c r="F362" s="646"/>
      <c r="G362" s="647"/>
      <c r="H362" s="234"/>
      <c r="I362" s="233"/>
    </row>
    <row r="363" spans="1:9" ht="18.75" customHeight="1" x14ac:dyDescent="0.3">
      <c r="A363" s="226"/>
      <c r="B363" s="249"/>
      <c r="C363" s="644"/>
      <c r="D363" s="644"/>
      <c r="E363" s="201"/>
      <c r="F363" s="644"/>
      <c r="G363" s="644"/>
      <c r="H363" s="201"/>
      <c r="I363" s="232"/>
    </row>
    <row r="364" spans="1:9" ht="18.75" customHeight="1" x14ac:dyDescent="0.3">
      <c r="A364" s="649"/>
      <c r="B364" s="249"/>
      <c r="C364" s="644"/>
      <c r="D364" s="644"/>
      <c r="E364" s="231"/>
      <c r="F364" s="201"/>
      <c r="G364" s="201"/>
      <c r="H364" s="231"/>
      <c r="I364" s="232"/>
    </row>
    <row r="365" spans="1:9" ht="18.75" customHeight="1" x14ac:dyDescent="0.3">
      <c r="A365" s="228"/>
      <c r="B365" s="250"/>
      <c r="C365" s="646"/>
      <c r="D365" s="646"/>
      <c r="E365" s="234"/>
      <c r="F365" s="646"/>
      <c r="G365" s="647"/>
      <c r="H365" s="234"/>
      <c r="I365" s="233"/>
    </row>
    <row r="366" spans="1:9" ht="18.75" customHeight="1" x14ac:dyDescent="0.3">
      <c r="A366" s="226"/>
      <c r="B366" s="249"/>
      <c r="C366" s="651"/>
      <c r="D366" s="651"/>
      <c r="E366" s="201"/>
      <c r="F366" s="201"/>
      <c r="G366" s="201"/>
      <c r="H366" s="201"/>
      <c r="I366" s="207"/>
    </row>
    <row r="367" spans="1:9" ht="18.75" customHeight="1" x14ac:dyDescent="0.3">
      <c r="A367" s="226"/>
      <c r="B367" s="202"/>
      <c r="C367" s="651"/>
      <c r="D367" s="651"/>
      <c r="E367" s="231"/>
      <c r="F367" s="201"/>
      <c r="G367" s="201"/>
      <c r="H367" s="231"/>
      <c r="I367" s="232"/>
    </row>
    <row r="368" spans="1:9" ht="18.75" customHeight="1" x14ac:dyDescent="0.3">
      <c r="A368" s="228"/>
      <c r="B368" s="205"/>
      <c r="C368" s="647"/>
      <c r="D368" s="647"/>
      <c r="E368" s="234"/>
      <c r="F368" s="647"/>
      <c r="G368" s="647"/>
      <c r="H368" s="234"/>
      <c r="I368" s="233"/>
    </row>
    <row r="369" spans="1:9" ht="18.75" customHeight="1" x14ac:dyDescent="0.3">
      <c r="A369" s="226"/>
      <c r="B369" s="249"/>
      <c r="C369" s="651"/>
      <c r="D369" s="651"/>
      <c r="E369" s="201"/>
      <c r="F369" s="201"/>
      <c r="G369" s="201"/>
      <c r="H369" s="201"/>
      <c r="I369" s="232"/>
    </row>
    <row r="370" spans="1:9" ht="18.75" customHeight="1" x14ac:dyDescent="0.3">
      <c r="A370" s="649"/>
      <c r="B370" s="249"/>
      <c r="C370" s="651"/>
      <c r="D370" s="651"/>
      <c r="E370" s="231"/>
      <c r="F370" s="201"/>
      <c r="G370" s="201"/>
      <c r="H370" s="231"/>
      <c r="I370" s="232"/>
    </row>
    <row r="371" spans="1:9" ht="18.75" customHeight="1" x14ac:dyDescent="0.3">
      <c r="A371" s="228"/>
      <c r="B371" s="205"/>
      <c r="C371" s="647"/>
      <c r="D371" s="647"/>
      <c r="E371" s="234"/>
      <c r="F371" s="647"/>
      <c r="G371" s="647"/>
      <c r="H371" s="234"/>
      <c r="I371" s="233"/>
    </row>
    <row r="372" spans="1:9" ht="18.75" customHeight="1" x14ac:dyDescent="0.3">
      <c r="A372" s="226"/>
      <c r="B372" s="249"/>
      <c r="C372" s="651"/>
      <c r="D372" s="651"/>
      <c r="E372" s="201"/>
      <c r="F372" s="644"/>
      <c r="G372" s="644"/>
      <c r="H372" s="201"/>
      <c r="I372" s="232"/>
    </row>
    <row r="373" spans="1:9" ht="18.75" customHeight="1" x14ac:dyDescent="0.3">
      <c r="A373" s="226"/>
      <c r="B373" s="249"/>
      <c r="C373" s="651"/>
      <c r="D373" s="651"/>
      <c r="E373" s="231"/>
      <c r="F373" s="201"/>
      <c r="G373" s="201"/>
      <c r="H373" s="231"/>
      <c r="I373" s="232"/>
    </row>
    <row r="374" spans="1:9" ht="18.75" customHeight="1" x14ac:dyDescent="0.3">
      <c r="A374" s="228"/>
      <c r="B374" s="250"/>
      <c r="C374" s="647"/>
      <c r="D374" s="647"/>
      <c r="E374" s="234"/>
      <c r="F374" s="647"/>
      <c r="G374" s="647"/>
      <c r="H374" s="234"/>
      <c r="I374" s="233"/>
    </row>
    <row r="375" spans="1:9" ht="18.75" customHeight="1" x14ac:dyDescent="0.3">
      <c r="A375" s="226"/>
      <c r="B375" s="249"/>
      <c r="C375" s="651"/>
      <c r="D375" s="651"/>
      <c r="E375" s="201"/>
      <c r="F375" s="644"/>
      <c r="G375" s="644"/>
      <c r="H375" s="201"/>
      <c r="I375" s="232"/>
    </row>
    <row r="376" spans="1:9" ht="18.75" customHeight="1" x14ac:dyDescent="0.3">
      <c r="A376" s="649"/>
      <c r="B376" s="249"/>
      <c r="C376" s="651"/>
      <c r="D376" s="651"/>
      <c r="E376" s="231"/>
      <c r="F376" s="211"/>
      <c r="G376" s="201"/>
      <c r="H376" s="231"/>
      <c r="I376" s="232"/>
    </row>
    <row r="377" spans="1:9" ht="18.75" customHeight="1" x14ac:dyDescent="0.3">
      <c r="A377" s="228"/>
      <c r="B377" s="250"/>
      <c r="C377" s="647"/>
      <c r="D377" s="647"/>
      <c r="E377" s="234"/>
      <c r="F377" s="647"/>
      <c r="G377" s="647"/>
      <c r="H377" s="234"/>
      <c r="I377" s="233"/>
    </row>
    <row r="378" spans="1:9" ht="18.75" customHeight="1" x14ac:dyDescent="0.3">
      <c r="A378" s="226"/>
      <c r="B378" s="249"/>
      <c r="C378" s="651"/>
      <c r="D378" s="651"/>
      <c r="E378" s="201"/>
      <c r="F378" s="651"/>
      <c r="G378" s="651"/>
      <c r="H378" s="201"/>
      <c r="I378" s="232"/>
    </row>
    <row r="379" spans="1:9" ht="18.75" customHeight="1" x14ac:dyDescent="0.3">
      <c r="A379" s="226"/>
      <c r="B379" s="249"/>
      <c r="C379" s="651"/>
      <c r="D379" s="651"/>
      <c r="E379" s="231"/>
      <c r="F379" s="211"/>
      <c r="G379" s="201"/>
      <c r="H379" s="231"/>
      <c r="I379" s="232"/>
    </row>
    <row r="380" spans="1:9" ht="18.75" customHeight="1" x14ac:dyDescent="0.3">
      <c r="A380" s="228"/>
      <c r="B380" s="250"/>
      <c r="C380" s="647"/>
      <c r="D380" s="647"/>
      <c r="E380" s="234"/>
      <c r="F380" s="647"/>
      <c r="G380" s="647"/>
      <c r="H380" s="234"/>
      <c r="I380" s="233"/>
    </row>
    <row r="381" spans="1:9" ht="18.75" customHeight="1" x14ac:dyDescent="0.3">
      <c r="A381" s="226"/>
      <c r="B381" s="249"/>
      <c r="C381" s="651"/>
      <c r="D381" s="651"/>
      <c r="E381" s="201"/>
      <c r="F381" s="651"/>
      <c r="G381" s="651"/>
      <c r="H381" s="201"/>
      <c r="I381" s="232"/>
    </row>
    <row r="382" spans="1:9" ht="18.75" customHeight="1" x14ac:dyDescent="0.3">
      <c r="A382" s="649"/>
      <c r="B382" s="249"/>
      <c r="C382" s="651"/>
      <c r="D382" s="651"/>
      <c r="E382" s="231"/>
      <c r="F382" s="211"/>
      <c r="G382" s="201"/>
      <c r="H382" s="231"/>
      <c r="I382" s="232"/>
    </row>
    <row r="383" spans="1:9" ht="18.75" customHeight="1" x14ac:dyDescent="0.3">
      <c r="A383" s="228"/>
      <c r="B383" s="250"/>
      <c r="C383" s="647"/>
      <c r="D383" s="647"/>
      <c r="E383" s="234"/>
      <c r="F383" s="647"/>
      <c r="G383" s="647"/>
      <c r="H383" s="234"/>
      <c r="I383" s="233"/>
    </row>
    <row r="384" spans="1:9" ht="18.75" customHeight="1" x14ac:dyDescent="0.3">
      <c r="A384" s="226"/>
      <c r="B384" s="249"/>
      <c r="C384" s="651"/>
      <c r="D384" s="651"/>
      <c r="E384" s="201"/>
      <c r="F384" s="651"/>
      <c r="G384" s="651"/>
      <c r="H384" s="201"/>
      <c r="I384" s="232"/>
    </row>
    <row r="385" spans="1:9" ht="18.75" customHeight="1" x14ac:dyDescent="0.3">
      <c r="A385" s="226"/>
      <c r="B385" s="249"/>
      <c r="C385" s="651"/>
      <c r="D385" s="651"/>
      <c r="E385" s="231"/>
      <c r="F385" s="211"/>
      <c r="G385" s="201"/>
      <c r="H385" s="231"/>
      <c r="I385" s="232"/>
    </row>
    <row r="386" spans="1:9" ht="18.75" customHeight="1" x14ac:dyDescent="0.3">
      <c r="A386" s="228"/>
      <c r="B386" s="250"/>
      <c r="C386" s="647"/>
      <c r="D386" s="647"/>
      <c r="E386" s="234"/>
      <c r="F386" s="647"/>
      <c r="G386" s="647"/>
      <c r="H386" s="234"/>
      <c r="I386" s="233"/>
    </row>
    <row r="387" spans="1:9" ht="18.75" customHeight="1" x14ac:dyDescent="0.3">
      <c r="A387" s="226"/>
      <c r="B387" s="249"/>
      <c r="C387" s="651"/>
      <c r="D387" s="651"/>
      <c r="E387" s="201"/>
      <c r="F387" s="644"/>
      <c r="G387" s="644"/>
      <c r="H387" s="201"/>
      <c r="I387" s="232"/>
    </row>
    <row r="388" spans="1:9" ht="18.75" customHeight="1" x14ac:dyDescent="0.3">
      <c r="A388" s="649"/>
      <c r="B388" s="249"/>
      <c r="C388" s="651"/>
      <c r="D388" s="651"/>
      <c r="E388" s="231"/>
      <c r="F388" s="211"/>
      <c r="G388" s="201"/>
      <c r="H388" s="231"/>
      <c r="I388" s="232"/>
    </row>
    <row r="389" spans="1:9" ht="18.75" customHeight="1" x14ac:dyDescent="0.3">
      <c r="A389" s="228"/>
      <c r="B389" s="250"/>
      <c r="C389" s="647"/>
      <c r="D389" s="647"/>
      <c r="E389" s="234"/>
      <c r="F389" s="647"/>
      <c r="G389" s="647"/>
      <c r="H389" s="234"/>
      <c r="I389" s="233"/>
    </row>
    <row r="390" spans="1:9" ht="18.75" customHeight="1" x14ac:dyDescent="0.3">
      <c r="A390" s="226"/>
      <c r="B390" s="249"/>
      <c r="C390" s="651"/>
      <c r="D390" s="651"/>
      <c r="E390" s="201"/>
      <c r="F390" s="651"/>
      <c r="G390" s="651"/>
      <c r="H390" s="201"/>
      <c r="I390" s="232"/>
    </row>
    <row r="391" spans="1:9" ht="18.75" customHeight="1" x14ac:dyDescent="0.3">
      <c r="A391" s="226"/>
      <c r="B391" s="249"/>
      <c r="C391" s="651"/>
      <c r="D391" s="651"/>
      <c r="E391" s="231"/>
      <c r="F391" s="211"/>
      <c r="G391" s="201"/>
      <c r="H391" s="231"/>
      <c r="I391" s="232"/>
    </row>
    <row r="392" spans="1:9" ht="18.75" customHeight="1" x14ac:dyDescent="0.3">
      <c r="A392" s="228"/>
      <c r="B392" s="250"/>
      <c r="C392" s="647"/>
      <c r="D392" s="647"/>
      <c r="E392" s="234"/>
      <c r="F392" s="647"/>
      <c r="G392" s="647"/>
      <c r="H392" s="234"/>
      <c r="I392" s="233"/>
    </row>
    <row r="393" spans="1:9" ht="18.75" customHeight="1" x14ac:dyDescent="0.3">
      <c r="A393" s="226"/>
      <c r="B393" s="249"/>
      <c r="C393" s="651"/>
      <c r="D393" s="651"/>
      <c r="E393" s="201"/>
      <c r="F393" s="201"/>
      <c r="G393" s="201"/>
      <c r="H393" s="201"/>
      <c r="I393" s="207"/>
    </row>
    <row r="394" spans="1:9" ht="18.75" customHeight="1" x14ac:dyDescent="0.3">
      <c r="A394" s="649"/>
      <c r="B394" s="202"/>
      <c r="C394" s="651"/>
      <c r="D394" s="651"/>
      <c r="E394" s="231"/>
      <c r="F394" s="201"/>
      <c r="G394" s="201"/>
      <c r="H394" s="231"/>
      <c r="I394" s="232"/>
    </row>
    <row r="395" spans="1:9" ht="18.75" customHeight="1" x14ac:dyDescent="0.3">
      <c r="A395" s="228"/>
      <c r="B395" s="205"/>
      <c r="C395" s="647"/>
      <c r="D395" s="647"/>
      <c r="E395" s="234"/>
      <c r="F395" s="647"/>
      <c r="G395" s="647"/>
      <c r="H395" s="234"/>
      <c r="I395" s="233"/>
    </row>
    <row r="396" spans="1:9" ht="18.75" customHeight="1" x14ac:dyDescent="0.3">
      <c r="A396" s="226"/>
      <c r="B396" s="202"/>
      <c r="C396" s="651"/>
      <c r="D396" s="651"/>
      <c r="E396" s="201"/>
      <c r="F396" s="201"/>
      <c r="G396" s="201"/>
      <c r="H396" s="201"/>
      <c r="I396" s="207"/>
    </row>
    <row r="397" spans="1:9" ht="18.75" customHeight="1" x14ac:dyDescent="0.3">
      <c r="A397" s="226"/>
      <c r="B397" s="249"/>
      <c r="C397" s="651"/>
      <c r="D397" s="651"/>
      <c r="E397" s="231"/>
      <c r="F397" s="201"/>
      <c r="G397" s="201"/>
      <c r="H397" s="231"/>
      <c r="I397" s="232"/>
    </row>
    <row r="398" spans="1:9" ht="18.75" customHeight="1" x14ac:dyDescent="0.3">
      <c r="A398" s="228"/>
      <c r="B398" s="205"/>
      <c r="C398" s="647"/>
      <c r="D398" s="647"/>
      <c r="E398" s="234"/>
      <c r="F398" s="647"/>
      <c r="G398" s="647"/>
      <c r="H398" s="234"/>
      <c r="I398" s="233"/>
    </row>
    <row r="399" spans="1:9" ht="18.75" customHeight="1" x14ac:dyDescent="0.3">
      <c r="A399" s="226"/>
      <c r="B399" s="202"/>
      <c r="C399" s="651"/>
      <c r="D399" s="651"/>
      <c r="E399" s="201"/>
      <c r="F399" s="201"/>
      <c r="G399" s="201"/>
      <c r="H399" s="201"/>
      <c r="I399" s="207"/>
    </row>
    <row r="400" spans="1:9" ht="18.75" customHeight="1" x14ac:dyDescent="0.3">
      <c r="A400" s="649"/>
      <c r="B400" s="249"/>
      <c r="C400" s="644"/>
      <c r="D400" s="644"/>
      <c r="E400" s="231"/>
      <c r="F400" s="211"/>
      <c r="G400" s="201"/>
      <c r="H400" s="231"/>
      <c r="I400" s="232"/>
    </row>
    <row r="401" spans="1:9" ht="18.75" customHeight="1" x14ac:dyDescent="0.3">
      <c r="A401" s="228"/>
      <c r="B401" s="205"/>
      <c r="C401" s="647"/>
      <c r="D401" s="647"/>
      <c r="E401" s="234"/>
      <c r="F401" s="647"/>
      <c r="G401" s="647"/>
      <c r="H401" s="234"/>
      <c r="I401" s="233"/>
    </row>
    <row r="402" spans="1:9" ht="18.75" customHeight="1" x14ac:dyDescent="0.3">
      <c r="A402" s="226"/>
      <c r="B402" s="202"/>
      <c r="C402" s="651"/>
      <c r="D402" s="651"/>
      <c r="E402" s="201"/>
      <c r="F402" s="651"/>
      <c r="G402" s="651"/>
      <c r="H402" s="231"/>
      <c r="I402" s="232"/>
    </row>
    <row r="403" spans="1:9" ht="18.75" customHeight="1" x14ac:dyDescent="0.3">
      <c r="A403" s="226"/>
      <c r="B403" s="249"/>
      <c r="C403" s="651"/>
      <c r="D403" s="651"/>
      <c r="E403" s="231"/>
      <c r="F403" s="211"/>
      <c r="G403" s="201"/>
      <c r="H403" s="231"/>
      <c r="I403" s="232"/>
    </row>
    <row r="404" spans="1:9" ht="18.75" customHeight="1" x14ac:dyDescent="0.3">
      <c r="A404" s="228"/>
      <c r="B404" s="250"/>
      <c r="C404" s="647"/>
      <c r="D404" s="647"/>
      <c r="E404" s="234"/>
      <c r="F404" s="647"/>
      <c r="G404" s="647"/>
      <c r="H404" s="234"/>
      <c r="I404" s="233"/>
    </row>
    <row r="405" spans="1:9" ht="18.75" customHeight="1" x14ac:dyDescent="0.3">
      <c r="A405" s="226"/>
      <c r="B405" s="249"/>
      <c r="C405" s="651"/>
      <c r="D405" s="651"/>
      <c r="E405" s="201"/>
      <c r="F405" s="644"/>
      <c r="G405" s="644"/>
      <c r="H405" s="201"/>
      <c r="I405" s="207"/>
    </row>
    <row r="406" spans="1:9" ht="18.75" customHeight="1" x14ac:dyDescent="0.3">
      <c r="A406" s="649"/>
      <c r="B406" s="249"/>
      <c r="C406" s="651"/>
      <c r="D406" s="651"/>
      <c r="E406" s="231"/>
      <c r="F406" s="201"/>
      <c r="G406" s="201"/>
      <c r="H406" s="231"/>
      <c r="I406" s="232"/>
    </row>
    <row r="407" spans="1:9" ht="18.75" customHeight="1" x14ac:dyDescent="0.3">
      <c r="A407" s="228"/>
      <c r="B407" s="250"/>
      <c r="C407" s="647"/>
      <c r="D407" s="647"/>
      <c r="E407" s="234"/>
      <c r="F407" s="647"/>
      <c r="G407" s="647"/>
      <c r="H407" s="234"/>
      <c r="I407" s="233"/>
    </row>
    <row r="408" spans="1:9" ht="18.75" customHeight="1" x14ac:dyDescent="0.3">
      <c r="A408" s="226"/>
      <c r="B408" s="249"/>
      <c r="C408" s="651"/>
      <c r="D408" s="651"/>
      <c r="E408" s="201"/>
      <c r="F408" s="644"/>
      <c r="G408" s="644"/>
      <c r="H408" s="201"/>
      <c r="I408" s="232"/>
    </row>
    <row r="409" spans="1:9" ht="18.75" customHeight="1" x14ac:dyDescent="0.3">
      <c r="A409" s="226"/>
      <c r="B409" s="249"/>
      <c r="C409" s="651"/>
      <c r="D409" s="651"/>
      <c r="E409" s="231"/>
      <c r="F409" s="201"/>
      <c r="G409" s="201"/>
      <c r="H409" s="231"/>
      <c r="I409" s="232"/>
    </row>
    <row r="410" spans="1:9" ht="18.75" customHeight="1" x14ac:dyDescent="0.3">
      <c r="A410" s="228"/>
      <c r="B410" s="250"/>
      <c r="C410" s="647"/>
      <c r="D410" s="647"/>
      <c r="E410" s="234"/>
      <c r="F410" s="647"/>
      <c r="G410" s="647"/>
      <c r="H410" s="234"/>
      <c r="I410" s="233"/>
    </row>
    <row r="411" spans="1:9" ht="18.75" customHeight="1" x14ac:dyDescent="0.3">
      <c r="A411" s="226"/>
      <c r="B411" s="249"/>
      <c r="C411" s="651"/>
      <c r="D411" s="651"/>
      <c r="E411" s="201"/>
      <c r="F411" s="644"/>
      <c r="G411" s="644"/>
      <c r="H411" s="201"/>
      <c r="I411" s="232"/>
    </row>
    <row r="412" spans="1:9" ht="18.75" customHeight="1" x14ac:dyDescent="0.3">
      <c r="A412" s="226"/>
      <c r="B412" s="249"/>
      <c r="C412" s="651"/>
      <c r="D412" s="651"/>
      <c r="E412" s="231"/>
      <c r="F412" s="201"/>
      <c r="G412" s="201"/>
      <c r="H412" s="231"/>
      <c r="I412" s="232"/>
    </row>
    <row r="413" spans="1:9" ht="18.75" customHeight="1" x14ac:dyDescent="0.3">
      <c r="A413" s="228"/>
      <c r="B413" s="250"/>
      <c r="C413" s="647"/>
      <c r="D413" s="647"/>
      <c r="E413" s="234"/>
      <c r="F413" s="647"/>
      <c r="G413" s="647"/>
      <c r="H413" s="234"/>
      <c r="I413" s="233"/>
    </row>
    <row r="414" spans="1:9" ht="18.75" customHeight="1" x14ac:dyDescent="0.3">
      <c r="A414" s="226"/>
      <c r="B414" s="249"/>
      <c r="C414" s="651"/>
      <c r="D414" s="651"/>
      <c r="E414" s="201"/>
      <c r="F414" s="201"/>
      <c r="G414" s="201"/>
      <c r="H414" s="201"/>
      <c r="I414" s="207"/>
    </row>
    <row r="415" spans="1:9" ht="18.75" customHeight="1" x14ac:dyDescent="0.3">
      <c r="A415" s="226"/>
      <c r="B415" s="202"/>
      <c r="C415" s="651"/>
      <c r="D415" s="651"/>
      <c r="E415" s="231"/>
      <c r="F415" s="201"/>
      <c r="G415" s="201"/>
      <c r="H415" s="231"/>
      <c r="I415" s="232"/>
    </row>
    <row r="416" spans="1:9" ht="18.75" customHeight="1" x14ac:dyDescent="0.3">
      <c r="A416" s="228"/>
      <c r="B416" s="250"/>
      <c r="C416" s="647"/>
      <c r="D416" s="647"/>
      <c r="E416" s="234"/>
      <c r="F416" s="647"/>
      <c r="G416" s="647"/>
      <c r="H416" s="234"/>
      <c r="I416" s="233"/>
    </row>
    <row r="417" spans="1:9" ht="18.75" customHeight="1" x14ac:dyDescent="0.3">
      <c r="A417" s="226"/>
      <c r="B417" s="249"/>
      <c r="C417" s="651"/>
      <c r="D417" s="651"/>
      <c r="E417" s="201"/>
      <c r="F417" s="201"/>
      <c r="G417" s="201"/>
      <c r="H417" s="201"/>
      <c r="I417" s="207"/>
    </row>
    <row r="418" spans="1:9" ht="18.75" customHeight="1" x14ac:dyDescent="0.3">
      <c r="A418" s="226"/>
      <c r="B418" s="249"/>
      <c r="C418" s="651"/>
      <c r="D418" s="651"/>
      <c r="E418" s="231"/>
      <c r="F418" s="201"/>
      <c r="G418" s="201"/>
      <c r="H418" s="231"/>
      <c r="I418" s="232"/>
    </row>
    <row r="419" spans="1:9" ht="18.75" customHeight="1" x14ac:dyDescent="0.3">
      <c r="A419" s="228"/>
      <c r="B419" s="250"/>
      <c r="C419" s="647"/>
      <c r="D419" s="647"/>
      <c r="E419" s="234"/>
      <c r="F419" s="647"/>
      <c r="G419" s="647"/>
      <c r="H419" s="234"/>
      <c r="I419" s="233"/>
    </row>
    <row r="420" spans="1:9" ht="18.75" customHeight="1" x14ac:dyDescent="0.3">
      <c r="A420" s="226"/>
      <c r="B420" s="249"/>
      <c r="C420" s="651"/>
      <c r="D420" s="651"/>
      <c r="E420" s="201"/>
      <c r="F420" s="201"/>
      <c r="G420" s="201"/>
      <c r="H420" s="201"/>
      <c r="I420" s="207"/>
    </row>
    <row r="421" spans="1:9" ht="18.75" customHeight="1" x14ac:dyDescent="0.3">
      <c r="A421" s="226"/>
      <c r="B421" s="249"/>
      <c r="C421" s="651"/>
      <c r="D421" s="651"/>
      <c r="E421" s="231"/>
      <c r="F421" s="201"/>
      <c r="G421" s="201"/>
      <c r="H421" s="231"/>
      <c r="I421" s="232"/>
    </row>
    <row r="422" spans="1:9" ht="18.75" customHeight="1" x14ac:dyDescent="0.3">
      <c r="A422" s="228"/>
      <c r="B422" s="250"/>
      <c r="C422" s="647"/>
      <c r="D422" s="647"/>
      <c r="E422" s="234"/>
      <c r="F422" s="647"/>
      <c r="G422" s="647"/>
      <c r="H422" s="234"/>
      <c r="I422" s="233"/>
    </row>
    <row r="423" spans="1:9" ht="18.75" customHeight="1" x14ac:dyDescent="0.3">
      <c r="A423" s="226"/>
      <c r="B423" s="249"/>
      <c r="C423" s="651"/>
      <c r="D423" s="651"/>
      <c r="E423" s="201"/>
      <c r="F423" s="201"/>
      <c r="G423" s="201"/>
      <c r="H423" s="201"/>
      <c r="I423" s="207"/>
    </row>
    <row r="424" spans="1:9" ht="18.75" customHeight="1" x14ac:dyDescent="0.3">
      <c r="A424" s="226"/>
      <c r="B424" s="202"/>
      <c r="C424" s="651"/>
      <c r="D424" s="651"/>
      <c r="E424" s="231"/>
      <c r="F424" s="211"/>
      <c r="G424" s="201"/>
      <c r="H424" s="231"/>
      <c r="I424" s="232"/>
    </row>
    <row r="425" spans="1:9" ht="18.75" customHeight="1" x14ac:dyDescent="0.3">
      <c r="A425" s="228"/>
      <c r="B425" s="250"/>
      <c r="C425" s="647"/>
      <c r="D425" s="647"/>
      <c r="E425" s="234"/>
      <c r="F425" s="647"/>
      <c r="G425" s="647"/>
      <c r="H425" s="234"/>
      <c r="I425" s="233"/>
    </row>
    <row r="426" spans="1:9" ht="18.75" customHeight="1" x14ac:dyDescent="0.3">
      <c r="A426" s="226"/>
      <c r="B426" s="249"/>
      <c r="C426" s="651"/>
      <c r="D426" s="651"/>
      <c r="E426" s="201"/>
      <c r="F426" s="644"/>
      <c r="G426" s="644"/>
      <c r="H426" s="201"/>
      <c r="I426" s="232"/>
    </row>
    <row r="427" spans="1:9" ht="18.75" customHeight="1" x14ac:dyDescent="0.3">
      <c r="A427" s="226"/>
      <c r="B427" s="202"/>
      <c r="C427" s="651"/>
      <c r="D427" s="651"/>
      <c r="E427" s="231"/>
      <c r="F427" s="211"/>
      <c r="G427" s="201"/>
      <c r="H427" s="231"/>
      <c r="I427" s="232"/>
    </row>
    <row r="428" spans="1:9" ht="18.75" customHeight="1" x14ac:dyDescent="0.3">
      <c r="A428" s="228"/>
      <c r="B428" s="250"/>
      <c r="C428" s="647"/>
      <c r="D428" s="647"/>
      <c r="E428" s="234"/>
      <c r="F428" s="647"/>
      <c r="G428" s="647"/>
      <c r="H428" s="234"/>
      <c r="I428" s="233"/>
    </row>
    <row r="429" spans="1:9" ht="18.75" customHeight="1" x14ac:dyDescent="0.3">
      <c r="A429" s="226"/>
      <c r="B429" s="249"/>
      <c r="C429" s="651"/>
      <c r="D429" s="651"/>
      <c r="E429" s="201"/>
      <c r="F429" s="651"/>
      <c r="G429" s="651"/>
      <c r="H429" s="201"/>
      <c r="I429" s="232"/>
    </row>
    <row r="430" spans="1:9" ht="18.75" customHeight="1" x14ac:dyDescent="0.3">
      <c r="A430" s="226"/>
      <c r="B430" s="202"/>
      <c r="C430" s="651"/>
      <c r="D430" s="651"/>
      <c r="E430" s="231"/>
      <c r="F430" s="211"/>
      <c r="G430" s="201"/>
      <c r="H430" s="231"/>
      <c r="I430" s="232"/>
    </row>
    <row r="431" spans="1:9" ht="18.75" customHeight="1" x14ac:dyDescent="0.3">
      <c r="A431" s="228"/>
      <c r="B431" s="250"/>
      <c r="C431" s="647"/>
      <c r="D431" s="647"/>
      <c r="E431" s="234"/>
      <c r="F431" s="647"/>
      <c r="G431" s="647"/>
      <c r="H431" s="234"/>
      <c r="I431" s="233"/>
    </row>
    <row r="432" spans="1:9" ht="18.75" customHeight="1" x14ac:dyDescent="0.3">
      <c r="A432" s="226"/>
      <c r="B432" s="249"/>
      <c r="C432" s="651"/>
      <c r="D432" s="651"/>
      <c r="E432" s="201"/>
      <c r="F432" s="644"/>
      <c r="G432" s="644"/>
      <c r="H432" s="201"/>
      <c r="I432" s="232"/>
    </row>
    <row r="433" spans="1:9" ht="18.75" customHeight="1" x14ac:dyDescent="0.3">
      <c r="A433" s="226"/>
      <c r="B433" s="249"/>
      <c r="C433" s="651"/>
      <c r="D433" s="651"/>
      <c r="E433" s="231"/>
      <c r="F433" s="211"/>
      <c r="G433" s="201"/>
      <c r="H433" s="231"/>
      <c r="I433" s="232"/>
    </row>
    <row r="434" spans="1:9" ht="18.75" customHeight="1" x14ac:dyDescent="0.3">
      <c r="A434" s="228"/>
      <c r="B434" s="250"/>
      <c r="C434" s="647"/>
      <c r="D434" s="647"/>
      <c r="E434" s="234"/>
      <c r="F434" s="647"/>
      <c r="G434" s="647"/>
      <c r="H434" s="234"/>
      <c r="I434" s="233"/>
    </row>
    <row r="435" spans="1:9" ht="18.75" customHeight="1" x14ac:dyDescent="0.3">
      <c r="A435" s="226"/>
      <c r="B435" s="249"/>
      <c r="C435" s="644"/>
      <c r="D435" s="644"/>
      <c r="E435" s="201"/>
      <c r="F435" s="201"/>
      <c r="G435" s="201"/>
      <c r="H435" s="201"/>
      <c r="I435" s="232"/>
    </row>
    <row r="436" spans="1:9" ht="18.75" customHeight="1" x14ac:dyDescent="0.3">
      <c r="A436" s="226"/>
      <c r="B436" s="202"/>
      <c r="C436" s="651"/>
      <c r="D436" s="651"/>
      <c r="E436" s="231"/>
      <c r="F436" s="211"/>
      <c r="G436" s="201"/>
      <c r="H436" s="231"/>
      <c r="I436" s="232"/>
    </row>
    <row r="437" spans="1:9" ht="18.75" customHeight="1" x14ac:dyDescent="0.3">
      <c r="A437" s="228"/>
      <c r="B437" s="250"/>
      <c r="C437" s="647"/>
      <c r="D437" s="647"/>
      <c r="E437" s="234"/>
      <c r="F437" s="646"/>
      <c r="G437" s="647"/>
      <c r="H437" s="234"/>
      <c r="I437" s="233"/>
    </row>
    <row r="438" spans="1:9" ht="18.75" customHeight="1" x14ac:dyDescent="0.3">
      <c r="A438" s="226"/>
      <c r="B438" s="249"/>
      <c r="C438" s="651"/>
      <c r="D438" s="651"/>
      <c r="E438" s="201"/>
      <c r="F438" s="201"/>
      <c r="G438" s="201"/>
      <c r="H438" s="201"/>
      <c r="I438" s="207"/>
    </row>
    <row r="439" spans="1:9" ht="18.75" customHeight="1" x14ac:dyDescent="0.3">
      <c r="A439" s="226"/>
      <c r="B439" s="249"/>
      <c r="C439" s="651"/>
      <c r="D439" s="651"/>
      <c r="E439" s="231"/>
      <c r="F439" s="201"/>
      <c r="G439" s="201"/>
      <c r="H439" s="231"/>
      <c r="I439" s="232"/>
    </row>
    <row r="440" spans="1:9" ht="18.75" customHeight="1" x14ac:dyDescent="0.3">
      <c r="A440" s="228"/>
      <c r="B440" s="250"/>
      <c r="C440" s="647"/>
      <c r="D440" s="647"/>
      <c r="E440" s="234"/>
      <c r="F440" s="647"/>
      <c r="G440" s="647"/>
      <c r="H440" s="234"/>
      <c r="I440" s="233"/>
    </row>
    <row r="441" spans="1:9" ht="18.75" customHeight="1" x14ac:dyDescent="0.3">
      <c r="A441" s="226"/>
      <c r="B441" s="202"/>
      <c r="C441" s="651"/>
      <c r="D441" s="651"/>
      <c r="E441" s="201"/>
      <c r="F441" s="201"/>
      <c r="G441" s="201"/>
      <c r="H441" s="231"/>
      <c r="I441" s="207"/>
    </row>
    <row r="442" spans="1:9" ht="18.75" customHeight="1" x14ac:dyDescent="0.3">
      <c r="A442" s="226"/>
      <c r="B442" s="249"/>
      <c r="C442" s="651"/>
      <c r="D442" s="651"/>
      <c r="E442" s="231"/>
      <c r="F442" s="211"/>
      <c r="G442" s="201"/>
      <c r="H442" s="231"/>
      <c r="I442" s="232"/>
    </row>
    <row r="443" spans="1:9" ht="18.75" customHeight="1" x14ac:dyDescent="0.3">
      <c r="A443" s="228"/>
      <c r="B443" s="250"/>
      <c r="C443" s="647"/>
      <c r="D443" s="647"/>
      <c r="E443" s="234"/>
      <c r="F443" s="647"/>
      <c r="G443" s="647"/>
      <c r="H443" s="234"/>
      <c r="I443" s="233"/>
    </row>
    <row r="444" spans="1:9" ht="18.75" customHeight="1" x14ac:dyDescent="0.3">
      <c r="A444" s="226"/>
      <c r="B444" s="249"/>
      <c r="C444" s="644"/>
      <c r="D444" s="644"/>
      <c r="E444" s="201"/>
      <c r="F444" s="201"/>
      <c r="G444" s="201"/>
      <c r="H444" s="201"/>
      <c r="I444" s="232"/>
    </row>
    <row r="445" spans="1:9" ht="18.75" customHeight="1" x14ac:dyDescent="0.3">
      <c r="A445" s="226"/>
      <c r="B445" s="249"/>
      <c r="C445" s="644"/>
      <c r="D445" s="644"/>
      <c r="E445" s="231"/>
      <c r="F445" s="201"/>
      <c r="G445" s="201"/>
      <c r="H445" s="231"/>
      <c r="I445" s="232"/>
    </row>
    <row r="446" spans="1:9" ht="18.75" customHeight="1" x14ac:dyDescent="0.3">
      <c r="A446" s="228"/>
      <c r="B446" s="250"/>
      <c r="C446" s="646"/>
      <c r="D446" s="646"/>
      <c r="E446" s="234"/>
      <c r="F446" s="646"/>
      <c r="G446" s="647"/>
      <c r="H446" s="234"/>
      <c r="I446" s="233"/>
    </row>
    <row r="447" spans="1:9" ht="18.75" customHeight="1" x14ac:dyDescent="0.3">
      <c r="A447" s="226"/>
      <c r="B447" s="249"/>
      <c r="C447" s="651"/>
      <c r="D447" s="651"/>
      <c r="E447" s="201"/>
      <c r="F447" s="201"/>
      <c r="G447" s="201"/>
      <c r="H447" s="201"/>
      <c r="I447" s="207"/>
    </row>
    <row r="448" spans="1:9" ht="18.75" customHeight="1" x14ac:dyDescent="0.3">
      <c r="A448" s="226"/>
      <c r="B448" s="202"/>
      <c r="C448" s="651"/>
      <c r="D448" s="651"/>
      <c r="E448" s="242"/>
      <c r="F448" s="211"/>
      <c r="G448" s="201"/>
      <c r="H448" s="235"/>
      <c r="I448" s="232"/>
    </row>
    <row r="449" spans="1:9" ht="18.75" customHeight="1" x14ac:dyDescent="0.3">
      <c r="A449" s="228"/>
      <c r="B449" s="205"/>
      <c r="C449" s="647"/>
      <c r="D449" s="647"/>
      <c r="E449" s="234"/>
      <c r="F449" s="647"/>
      <c r="G449" s="647"/>
      <c r="H449" s="234"/>
      <c r="I449" s="233"/>
    </row>
    <row r="450" spans="1:9" ht="18.75" customHeight="1" x14ac:dyDescent="0.3">
      <c r="A450" s="226"/>
      <c r="B450" s="202"/>
      <c r="C450" s="651"/>
      <c r="D450" s="651"/>
      <c r="E450" s="201"/>
      <c r="F450" s="201"/>
      <c r="G450" s="201"/>
      <c r="H450" s="201"/>
      <c r="I450" s="207"/>
    </row>
    <row r="451" spans="1:9" ht="18.75" customHeight="1" x14ac:dyDescent="0.3">
      <c r="A451" s="226"/>
      <c r="B451" s="202"/>
      <c r="C451" s="651"/>
      <c r="D451" s="651"/>
      <c r="E451" s="242"/>
      <c r="F451" s="211"/>
      <c r="G451" s="201"/>
      <c r="H451" s="235"/>
      <c r="I451" s="232"/>
    </row>
    <row r="452" spans="1:9" ht="18.75" customHeight="1" x14ac:dyDescent="0.3">
      <c r="A452" s="228"/>
      <c r="B452" s="205"/>
      <c r="C452" s="647"/>
      <c r="D452" s="647"/>
      <c r="E452" s="234"/>
      <c r="F452" s="647"/>
      <c r="G452" s="647"/>
      <c r="H452" s="234"/>
      <c r="I452" s="233"/>
    </row>
    <row r="453" spans="1:9" ht="18.75" customHeight="1" x14ac:dyDescent="0.3">
      <c r="A453" s="226"/>
      <c r="B453" s="202"/>
      <c r="C453" s="651"/>
      <c r="D453" s="651"/>
      <c r="E453" s="201"/>
      <c r="F453" s="201"/>
      <c r="G453" s="201"/>
      <c r="H453" s="201"/>
      <c r="I453" s="207"/>
    </row>
    <row r="454" spans="1:9" ht="18.75" customHeight="1" x14ac:dyDescent="0.3">
      <c r="A454" s="226"/>
      <c r="B454" s="249"/>
      <c r="C454" s="651"/>
      <c r="D454" s="651"/>
      <c r="E454" s="231"/>
      <c r="F454" s="211"/>
      <c r="G454" s="201"/>
      <c r="H454" s="231"/>
      <c r="I454" s="232"/>
    </row>
    <row r="455" spans="1:9" ht="18.75" customHeight="1" x14ac:dyDescent="0.3">
      <c r="A455" s="228"/>
      <c r="B455" s="205"/>
      <c r="C455" s="647"/>
      <c r="D455" s="647"/>
      <c r="E455" s="234"/>
      <c r="F455" s="647"/>
      <c r="G455" s="647"/>
      <c r="H455" s="234"/>
      <c r="I455" s="233"/>
    </row>
    <row r="456" spans="1:9" ht="18.75" customHeight="1" x14ac:dyDescent="0.3">
      <c r="A456" s="226"/>
      <c r="B456" s="249"/>
      <c r="C456" s="651"/>
      <c r="D456" s="651"/>
      <c r="E456" s="201"/>
      <c r="F456" s="201"/>
      <c r="G456" s="201"/>
      <c r="H456" s="201"/>
      <c r="I456" s="207"/>
    </row>
    <row r="457" spans="1:9" ht="18.75" customHeight="1" x14ac:dyDescent="0.3">
      <c r="A457" s="226"/>
      <c r="B457" s="249"/>
      <c r="C457" s="651"/>
      <c r="D457" s="651"/>
      <c r="E457" s="231"/>
      <c r="F457" s="201"/>
      <c r="G457" s="201"/>
      <c r="H457" s="231"/>
      <c r="I457" s="232"/>
    </row>
    <row r="458" spans="1:9" ht="18.75" customHeight="1" x14ac:dyDescent="0.3">
      <c r="A458" s="228"/>
      <c r="B458" s="250"/>
      <c r="C458" s="647"/>
      <c r="D458" s="647"/>
      <c r="E458" s="234"/>
      <c r="F458" s="647"/>
      <c r="G458" s="647"/>
      <c r="H458" s="234"/>
      <c r="I458" s="233"/>
    </row>
    <row r="459" spans="1:9" ht="18.75" customHeight="1" x14ac:dyDescent="0.3">
      <c r="A459" s="226"/>
      <c r="B459" s="249"/>
      <c r="C459" s="651"/>
      <c r="D459" s="651"/>
      <c r="E459" s="201"/>
      <c r="F459" s="201"/>
      <c r="G459" s="201"/>
      <c r="H459" s="201"/>
      <c r="I459" s="207"/>
    </row>
    <row r="460" spans="1:9" ht="18.75" customHeight="1" x14ac:dyDescent="0.3">
      <c r="A460" s="226"/>
      <c r="B460" s="202"/>
      <c r="C460" s="651"/>
      <c r="D460" s="651"/>
      <c r="E460" s="231"/>
      <c r="F460" s="211"/>
      <c r="G460" s="201"/>
      <c r="H460" s="231"/>
      <c r="I460" s="232"/>
    </row>
    <row r="461" spans="1:9" ht="18.75" customHeight="1" x14ac:dyDescent="0.3">
      <c r="A461" s="228"/>
      <c r="B461" s="205"/>
      <c r="C461" s="647"/>
      <c r="D461" s="647"/>
      <c r="E461" s="234"/>
      <c r="F461" s="647"/>
      <c r="G461" s="647"/>
      <c r="H461" s="234"/>
      <c r="I461" s="233"/>
    </row>
    <row r="462" spans="1:9" ht="18.75" customHeight="1" x14ac:dyDescent="0.3">
      <c r="A462" s="226"/>
      <c r="B462" s="202"/>
      <c r="C462" s="644"/>
      <c r="D462" s="644"/>
      <c r="E462" s="201"/>
      <c r="F462" s="201"/>
      <c r="G462" s="201"/>
      <c r="H462" s="201"/>
      <c r="I462" s="207"/>
    </row>
    <row r="463" spans="1:9" ht="18.75" customHeight="1" x14ac:dyDescent="0.3">
      <c r="A463" s="226"/>
      <c r="B463" s="249"/>
      <c r="C463" s="644"/>
      <c r="D463" s="644"/>
      <c r="E463" s="231"/>
      <c r="F463" s="211"/>
      <c r="G463" s="201"/>
      <c r="H463" s="231"/>
      <c r="I463" s="232"/>
    </row>
    <row r="464" spans="1:9" ht="18.75" customHeight="1" x14ac:dyDescent="0.3">
      <c r="A464" s="228"/>
      <c r="B464" s="250"/>
      <c r="C464" s="646"/>
      <c r="D464" s="646"/>
      <c r="E464" s="234"/>
      <c r="F464" s="646"/>
      <c r="G464" s="647"/>
      <c r="H464" s="234"/>
      <c r="I464" s="233"/>
    </row>
    <row r="465" spans="1:9" ht="18.75" customHeight="1" x14ac:dyDescent="0.3">
      <c r="A465" s="226"/>
      <c r="B465" s="202"/>
      <c r="C465" s="644"/>
      <c r="D465" s="644"/>
      <c r="E465" s="201"/>
      <c r="F465" s="651"/>
      <c r="G465" s="651"/>
      <c r="H465" s="201"/>
      <c r="I465" s="232"/>
    </row>
    <row r="466" spans="1:9" ht="18.75" customHeight="1" x14ac:dyDescent="0.3">
      <c r="A466" s="226"/>
      <c r="B466" s="202"/>
      <c r="C466" s="644"/>
      <c r="D466" s="644"/>
      <c r="E466" s="231"/>
      <c r="F466" s="201"/>
      <c r="G466" s="201"/>
      <c r="H466" s="231"/>
      <c r="I466" s="232"/>
    </row>
    <row r="467" spans="1:9" ht="18.75" customHeight="1" x14ac:dyDescent="0.3">
      <c r="A467" s="228"/>
      <c r="B467" s="250"/>
      <c r="C467" s="646"/>
      <c r="D467" s="646"/>
      <c r="E467" s="234"/>
      <c r="F467" s="646"/>
      <c r="G467" s="647"/>
      <c r="H467" s="234"/>
      <c r="I467" s="233"/>
    </row>
    <row r="468" spans="1:9" ht="18.75" customHeight="1" x14ac:dyDescent="0.3">
      <c r="A468" s="226"/>
      <c r="B468" s="249"/>
      <c r="C468" s="651"/>
      <c r="D468" s="651"/>
      <c r="E468" s="201"/>
      <c r="F468" s="201"/>
      <c r="G468" s="201"/>
      <c r="H468" s="201"/>
      <c r="I468" s="207"/>
    </row>
    <row r="469" spans="1:9" ht="18.75" customHeight="1" x14ac:dyDescent="0.3">
      <c r="A469" s="226"/>
      <c r="B469" s="249"/>
      <c r="C469" s="651"/>
      <c r="D469" s="651"/>
      <c r="E469" s="231"/>
      <c r="F469" s="201"/>
      <c r="G469" s="201"/>
      <c r="H469" s="231"/>
      <c r="I469" s="232"/>
    </row>
    <row r="470" spans="1:9" ht="18.75" customHeight="1" x14ac:dyDescent="0.3">
      <c r="A470" s="228"/>
      <c r="B470" s="250"/>
      <c r="C470" s="647"/>
      <c r="D470" s="647"/>
      <c r="E470" s="234"/>
      <c r="F470" s="647"/>
      <c r="G470" s="647"/>
      <c r="H470" s="234"/>
      <c r="I470" s="233"/>
    </row>
    <row r="471" spans="1:9" ht="18.75" customHeight="1" x14ac:dyDescent="0.3">
      <c r="A471" s="226"/>
      <c r="B471" s="249"/>
      <c r="C471" s="651"/>
      <c r="D471" s="651"/>
      <c r="E471" s="201"/>
      <c r="F471" s="201"/>
      <c r="G471" s="201"/>
      <c r="H471" s="201"/>
      <c r="I471" s="207"/>
    </row>
    <row r="472" spans="1:9" ht="18.75" customHeight="1" x14ac:dyDescent="0.3">
      <c r="A472" s="226"/>
      <c r="B472" s="249"/>
      <c r="C472" s="651"/>
      <c r="D472" s="651"/>
      <c r="E472" s="231"/>
      <c r="F472" s="201"/>
      <c r="G472" s="201"/>
      <c r="H472" s="231"/>
      <c r="I472" s="232"/>
    </row>
    <row r="473" spans="1:9" ht="18.75" customHeight="1" x14ac:dyDescent="0.3">
      <c r="A473" s="228"/>
      <c r="B473" s="250"/>
      <c r="C473" s="647"/>
      <c r="D473" s="647"/>
      <c r="E473" s="234"/>
      <c r="F473" s="647"/>
      <c r="G473" s="647"/>
      <c r="H473" s="234"/>
      <c r="I473" s="233"/>
    </row>
    <row r="474" spans="1:9" ht="18.75" customHeight="1" x14ac:dyDescent="0.3">
      <c r="A474" s="226"/>
      <c r="B474" s="249"/>
      <c r="C474" s="651"/>
      <c r="D474" s="651"/>
      <c r="E474" s="201"/>
      <c r="F474" s="201"/>
      <c r="G474" s="201"/>
      <c r="H474" s="201"/>
      <c r="I474" s="207"/>
    </row>
    <row r="475" spans="1:9" ht="18.75" customHeight="1" x14ac:dyDescent="0.3">
      <c r="A475" s="226"/>
      <c r="B475" s="249"/>
      <c r="C475" s="651"/>
      <c r="D475" s="651"/>
      <c r="E475" s="231"/>
      <c r="F475" s="201"/>
      <c r="G475" s="201"/>
      <c r="H475" s="231"/>
      <c r="I475" s="232"/>
    </row>
    <row r="476" spans="1:9" ht="18.75" customHeight="1" x14ac:dyDescent="0.3">
      <c r="A476" s="228"/>
      <c r="B476" s="250"/>
      <c r="C476" s="647"/>
      <c r="D476" s="647"/>
      <c r="E476" s="234"/>
      <c r="F476" s="647"/>
      <c r="G476" s="647"/>
      <c r="H476" s="234"/>
      <c r="I476" s="233"/>
    </row>
    <row r="477" spans="1:9" ht="18.75" customHeight="1" x14ac:dyDescent="0.3">
      <c r="A477" s="226"/>
      <c r="B477" s="249"/>
      <c r="C477" s="651"/>
      <c r="D477" s="651"/>
      <c r="E477" s="201"/>
      <c r="F477" s="201"/>
      <c r="G477" s="201"/>
      <c r="H477" s="201"/>
      <c r="I477" s="207"/>
    </row>
    <row r="478" spans="1:9" ht="18.75" customHeight="1" x14ac:dyDescent="0.3">
      <c r="A478" s="226"/>
      <c r="B478" s="249"/>
      <c r="C478" s="651"/>
      <c r="D478" s="651"/>
      <c r="E478" s="231"/>
      <c r="F478" s="201"/>
      <c r="G478" s="201"/>
      <c r="H478" s="231"/>
      <c r="I478" s="232"/>
    </row>
    <row r="479" spans="1:9" ht="18.75" customHeight="1" x14ac:dyDescent="0.3">
      <c r="A479" s="228"/>
      <c r="B479" s="250"/>
      <c r="C479" s="647"/>
      <c r="D479" s="647"/>
      <c r="E479" s="234"/>
      <c r="F479" s="647"/>
      <c r="G479" s="647"/>
      <c r="H479" s="234"/>
      <c r="I479" s="233"/>
    </row>
    <row r="480" spans="1:9" ht="18.75" customHeight="1" x14ac:dyDescent="0.3">
      <c r="A480" s="226"/>
      <c r="B480" s="249"/>
      <c r="C480" s="651"/>
      <c r="D480" s="651"/>
      <c r="E480" s="201"/>
      <c r="F480" s="644"/>
      <c r="G480" s="644"/>
      <c r="H480" s="201"/>
      <c r="I480" s="207"/>
    </row>
    <row r="481" spans="1:9" ht="18.75" customHeight="1" x14ac:dyDescent="0.3">
      <c r="A481" s="226"/>
      <c r="B481" s="249"/>
      <c r="C481" s="651"/>
      <c r="D481" s="651"/>
      <c r="E481" s="231"/>
      <c r="F481" s="201"/>
      <c r="G481" s="201"/>
      <c r="H481" s="231"/>
      <c r="I481" s="232"/>
    </row>
    <row r="482" spans="1:9" ht="18.75" customHeight="1" x14ac:dyDescent="0.3">
      <c r="A482" s="228"/>
      <c r="B482" s="250"/>
      <c r="C482" s="647"/>
      <c r="D482" s="647"/>
      <c r="E482" s="234"/>
      <c r="F482" s="647"/>
      <c r="G482" s="647"/>
      <c r="H482" s="234"/>
      <c r="I482" s="233"/>
    </row>
    <row r="483" spans="1:9" ht="18.75" customHeight="1" x14ac:dyDescent="0.3">
      <c r="A483" s="226"/>
      <c r="B483" s="249"/>
      <c r="C483" s="651"/>
      <c r="D483" s="651"/>
      <c r="E483" s="201"/>
      <c r="F483" s="201"/>
      <c r="G483" s="201"/>
      <c r="H483" s="201"/>
      <c r="I483" s="207"/>
    </row>
    <row r="484" spans="1:9" ht="18.75" customHeight="1" x14ac:dyDescent="0.3">
      <c r="A484" s="226"/>
      <c r="B484" s="202"/>
      <c r="C484" s="651"/>
      <c r="D484" s="651"/>
      <c r="E484" s="231"/>
      <c r="F484" s="201"/>
      <c r="G484" s="201"/>
      <c r="H484" s="231"/>
      <c r="I484" s="232"/>
    </row>
    <row r="485" spans="1:9" ht="18.75" customHeight="1" x14ac:dyDescent="0.3">
      <c r="A485" s="228"/>
      <c r="B485" s="250"/>
      <c r="C485" s="647"/>
      <c r="D485" s="647"/>
      <c r="E485" s="234"/>
      <c r="F485" s="647"/>
      <c r="G485" s="647"/>
      <c r="H485" s="234"/>
      <c r="I485" s="233"/>
    </row>
    <row r="486" spans="1:9" ht="18.75" customHeight="1" x14ac:dyDescent="0.3">
      <c r="A486" s="226"/>
      <c r="B486" s="202"/>
      <c r="C486" s="651"/>
      <c r="D486" s="651"/>
      <c r="E486" s="201"/>
      <c r="F486" s="201"/>
      <c r="G486" s="201"/>
      <c r="H486" s="201"/>
      <c r="I486" s="232"/>
    </row>
    <row r="487" spans="1:9" ht="18.75" customHeight="1" x14ac:dyDescent="0.3">
      <c r="A487" s="226"/>
      <c r="B487" s="202"/>
      <c r="C487" s="651"/>
      <c r="D487" s="651"/>
      <c r="E487" s="231"/>
      <c r="F487" s="201"/>
      <c r="G487" s="201"/>
      <c r="H487" s="231"/>
      <c r="I487" s="232"/>
    </row>
    <row r="488" spans="1:9" ht="18.75" customHeight="1" x14ac:dyDescent="0.3">
      <c r="A488" s="228"/>
      <c r="B488" s="205"/>
      <c r="C488" s="647"/>
      <c r="D488" s="647"/>
      <c r="E488" s="234"/>
      <c r="F488" s="647"/>
      <c r="G488" s="647"/>
      <c r="H488" s="234"/>
      <c r="I488" s="233"/>
    </row>
    <row r="489" spans="1:9" ht="18.75" customHeight="1" x14ac:dyDescent="0.3">
      <c r="A489" s="226"/>
      <c r="B489" s="249"/>
      <c r="C489" s="644"/>
      <c r="D489" s="644"/>
      <c r="E489" s="201"/>
      <c r="F489" s="644"/>
      <c r="G489" s="644"/>
      <c r="H489" s="201"/>
      <c r="I489" s="232"/>
    </row>
    <row r="490" spans="1:9" ht="18.75" customHeight="1" x14ac:dyDescent="0.3">
      <c r="A490" s="226"/>
      <c r="B490" s="202"/>
      <c r="C490" s="644"/>
      <c r="D490" s="644"/>
      <c r="E490" s="231"/>
      <c r="F490" s="211"/>
      <c r="G490" s="201"/>
      <c r="H490" s="231"/>
      <c r="I490" s="232"/>
    </row>
    <row r="491" spans="1:9" ht="18.75" customHeight="1" x14ac:dyDescent="0.3">
      <c r="A491" s="228"/>
      <c r="B491" s="205"/>
      <c r="C491" s="646"/>
      <c r="D491" s="646"/>
      <c r="E491" s="234"/>
      <c r="F491" s="646"/>
      <c r="G491" s="647"/>
      <c r="H491" s="234"/>
      <c r="I491" s="233"/>
    </row>
    <row r="492" spans="1:9" ht="18.75" customHeight="1" x14ac:dyDescent="0.3">
      <c r="A492" s="226"/>
      <c r="B492" s="249"/>
      <c r="C492" s="651"/>
      <c r="D492" s="651"/>
      <c r="E492" s="201"/>
      <c r="F492" s="201"/>
      <c r="G492" s="201"/>
      <c r="H492" s="201"/>
      <c r="I492" s="207"/>
    </row>
    <row r="493" spans="1:9" ht="18.75" customHeight="1" x14ac:dyDescent="0.3">
      <c r="A493" s="226"/>
      <c r="B493" s="249"/>
      <c r="C493" s="651"/>
      <c r="D493" s="651"/>
      <c r="E493" s="231"/>
      <c r="F493" s="201"/>
      <c r="G493" s="201"/>
      <c r="H493" s="231"/>
      <c r="I493" s="232"/>
    </row>
    <row r="494" spans="1:9" ht="18.75" customHeight="1" x14ac:dyDescent="0.3">
      <c r="A494" s="228"/>
      <c r="B494" s="250"/>
      <c r="C494" s="646"/>
      <c r="D494" s="646"/>
      <c r="E494" s="234"/>
      <c r="F494" s="647"/>
      <c r="G494" s="647"/>
      <c r="H494" s="234"/>
      <c r="I494" s="233"/>
    </row>
    <row r="495" spans="1:9" ht="18.75" customHeight="1" x14ac:dyDescent="0.3">
      <c r="A495" s="226"/>
      <c r="B495" s="249"/>
      <c r="C495" s="644"/>
      <c r="D495" s="644"/>
      <c r="E495" s="201"/>
      <c r="F495" s="644"/>
      <c r="G495" s="644"/>
      <c r="H495" s="201"/>
      <c r="I495" s="232"/>
    </row>
    <row r="496" spans="1:9" ht="18.75" customHeight="1" x14ac:dyDescent="0.3">
      <c r="A496" s="226"/>
      <c r="B496" s="202"/>
      <c r="C496" s="644"/>
      <c r="D496" s="644"/>
      <c r="E496" s="231"/>
      <c r="F496" s="201"/>
      <c r="G496" s="201"/>
      <c r="H496" s="231"/>
      <c r="I496" s="232"/>
    </row>
    <row r="497" spans="1:9" ht="18.75" customHeight="1" x14ac:dyDescent="0.3">
      <c r="A497" s="228"/>
      <c r="B497" s="205"/>
      <c r="C497" s="646"/>
      <c r="D497" s="646"/>
      <c r="E497" s="234"/>
      <c r="F497" s="646"/>
      <c r="G497" s="647"/>
      <c r="H497" s="234"/>
      <c r="I497" s="233"/>
    </row>
    <row r="498" spans="1:9" ht="18.75" customHeight="1" x14ac:dyDescent="0.3">
      <c r="A498" s="226"/>
      <c r="B498" s="249"/>
      <c r="C498" s="644"/>
      <c r="D498" s="644"/>
      <c r="E498" s="201"/>
      <c r="F498" s="644"/>
      <c r="G498" s="644"/>
      <c r="H498" s="201"/>
      <c r="I498" s="232"/>
    </row>
    <row r="499" spans="1:9" ht="18.75" customHeight="1" x14ac:dyDescent="0.3">
      <c r="A499" s="226"/>
      <c r="B499" s="202"/>
      <c r="C499" s="644"/>
      <c r="D499" s="644"/>
      <c r="E499" s="231"/>
      <c r="F499" s="211"/>
      <c r="G499" s="201"/>
      <c r="H499" s="231"/>
      <c r="I499" s="232"/>
    </row>
    <row r="500" spans="1:9" ht="18.75" customHeight="1" x14ac:dyDescent="0.3">
      <c r="A500" s="228"/>
      <c r="B500" s="205"/>
      <c r="C500" s="646"/>
      <c r="D500" s="646"/>
      <c r="E500" s="234"/>
      <c r="F500" s="646"/>
      <c r="G500" s="647"/>
      <c r="H500" s="234"/>
      <c r="I500" s="233"/>
    </row>
    <row r="501" spans="1:9" ht="18.75" customHeight="1" x14ac:dyDescent="0.3">
      <c r="A501" s="226"/>
      <c r="B501" s="249"/>
      <c r="C501" s="651"/>
      <c r="D501" s="651"/>
      <c r="E501" s="201"/>
      <c r="F501" s="201"/>
      <c r="G501" s="201"/>
      <c r="H501" s="201"/>
      <c r="I501" s="207"/>
    </row>
    <row r="502" spans="1:9" ht="18.75" customHeight="1" x14ac:dyDescent="0.3">
      <c r="A502" s="226"/>
      <c r="B502" s="202"/>
      <c r="C502" s="651"/>
      <c r="D502" s="651"/>
      <c r="E502" s="231"/>
      <c r="F502" s="211"/>
      <c r="G502" s="201"/>
      <c r="H502" s="231"/>
      <c r="I502" s="232"/>
    </row>
    <row r="503" spans="1:9" ht="18.75" customHeight="1" x14ac:dyDescent="0.3">
      <c r="A503" s="228"/>
      <c r="B503" s="205"/>
      <c r="C503" s="647"/>
      <c r="D503" s="647"/>
      <c r="E503" s="234"/>
      <c r="F503" s="647"/>
      <c r="G503" s="647"/>
      <c r="H503" s="234"/>
      <c r="I503" s="233"/>
    </row>
    <row r="504" spans="1:9" ht="18.75" customHeight="1" x14ac:dyDescent="0.3">
      <c r="A504" s="226"/>
      <c r="B504" s="249"/>
      <c r="C504" s="651"/>
      <c r="D504" s="651"/>
      <c r="E504" s="201"/>
      <c r="F504" s="201"/>
      <c r="G504" s="201"/>
      <c r="H504" s="201"/>
      <c r="I504" s="207"/>
    </row>
    <row r="505" spans="1:9" ht="18.75" customHeight="1" x14ac:dyDescent="0.3">
      <c r="A505" s="226"/>
      <c r="B505" s="202"/>
      <c r="C505" s="651"/>
      <c r="D505" s="651"/>
      <c r="E505" s="242"/>
      <c r="F505" s="211"/>
      <c r="G505" s="201"/>
      <c r="H505" s="235"/>
      <c r="I505" s="232"/>
    </row>
    <row r="506" spans="1:9" ht="18.75" customHeight="1" x14ac:dyDescent="0.3">
      <c r="A506" s="228"/>
      <c r="B506" s="205"/>
      <c r="C506" s="647"/>
      <c r="D506" s="647"/>
      <c r="E506" s="234"/>
      <c r="F506" s="647"/>
      <c r="G506" s="647"/>
      <c r="H506" s="234"/>
      <c r="I506" s="233"/>
    </row>
    <row r="507" spans="1:9" ht="18.75" customHeight="1" x14ac:dyDescent="0.3">
      <c r="A507" s="226"/>
      <c r="B507" s="202"/>
      <c r="C507" s="651"/>
      <c r="D507" s="651"/>
      <c r="E507" s="201"/>
      <c r="F507" s="201"/>
      <c r="G507" s="201"/>
      <c r="H507" s="201"/>
      <c r="I507" s="232"/>
    </row>
    <row r="508" spans="1:9" ht="18.75" customHeight="1" x14ac:dyDescent="0.3">
      <c r="A508" s="226"/>
      <c r="B508" s="202"/>
      <c r="C508" s="651"/>
      <c r="D508" s="651"/>
      <c r="E508" s="231"/>
      <c r="F508" s="201"/>
      <c r="G508" s="201"/>
      <c r="H508" s="231"/>
      <c r="I508" s="232"/>
    </row>
    <row r="509" spans="1:9" ht="18.75" customHeight="1" x14ac:dyDescent="0.3">
      <c r="A509" s="228"/>
      <c r="B509" s="205"/>
      <c r="C509" s="647"/>
      <c r="D509" s="647"/>
      <c r="E509" s="234"/>
      <c r="F509" s="647"/>
      <c r="G509" s="647"/>
      <c r="H509" s="234"/>
      <c r="I509" s="233"/>
    </row>
    <row r="510" spans="1:9" ht="18.75" customHeight="1" x14ac:dyDescent="0.3">
      <c r="A510" s="226"/>
      <c r="B510" s="202"/>
      <c r="C510" s="644"/>
      <c r="D510" s="644"/>
      <c r="E510" s="201"/>
      <c r="F510" s="201"/>
      <c r="G510" s="201"/>
      <c r="H510" s="201"/>
      <c r="I510" s="207"/>
    </row>
    <row r="511" spans="1:9" ht="18.75" customHeight="1" x14ac:dyDescent="0.3">
      <c r="A511" s="226"/>
      <c r="B511" s="202"/>
      <c r="C511" s="644"/>
      <c r="D511" s="644"/>
      <c r="E511" s="231"/>
      <c r="F511" s="201"/>
      <c r="G511" s="201"/>
      <c r="H511" s="231"/>
      <c r="I511" s="232"/>
    </row>
    <row r="512" spans="1:9" ht="18.75" customHeight="1" x14ac:dyDescent="0.3">
      <c r="A512" s="228"/>
      <c r="B512" s="250"/>
      <c r="C512" s="646"/>
      <c r="D512" s="646"/>
      <c r="E512" s="234"/>
      <c r="F512" s="646"/>
      <c r="G512" s="647"/>
      <c r="H512" s="234"/>
      <c r="I512" s="233"/>
    </row>
    <row r="513" spans="1:9" ht="18.75" customHeight="1" x14ac:dyDescent="0.3">
      <c r="A513" s="226"/>
      <c r="B513" s="249"/>
      <c r="C513" s="644"/>
      <c r="D513" s="644"/>
      <c r="E513" s="201"/>
      <c r="F513" s="644"/>
      <c r="G513" s="644"/>
      <c r="H513" s="201"/>
      <c r="I513" s="232"/>
    </row>
    <row r="514" spans="1:9" ht="18.75" customHeight="1" x14ac:dyDescent="0.3">
      <c r="A514" s="226"/>
      <c r="B514" s="202"/>
      <c r="C514" s="644"/>
      <c r="D514" s="644"/>
      <c r="E514" s="231"/>
      <c r="F514" s="211"/>
      <c r="G514" s="201"/>
      <c r="H514" s="231"/>
      <c r="I514" s="232"/>
    </row>
    <row r="515" spans="1:9" ht="18.75" customHeight="1" x14ac:dyDescent="0.3">
      <c r="A515" s="228"/>
      <c r="B515" s="205"/>
      <c r="C515" s="646"/>
      <c r="D515" s="646"/>
      <c r="E515" s="234"/>
      <c r="F515" s="646"/>
      <c r="G515" s="647"/>
      <c r="H515" s="234"/>
      <c r="I515" s="233"/>
    </row>
    <row r="516" spans="1:9" ht="18.75" customHeight="1" x14ac:dyDescent="0.3">
      <c r="A516" s="226"/>
      <c r="B516" s="249"/>
      <c r="C516" s="651"/>
      <c r="D516" s="651"/>
      <c r="E516" s="201"/>
      <c r="F516" s="201"/>
      <c r="G516" s="201"/>
      <c r="H516" s="201"/>
      <c r="I516" s="207"/>
    </row>
    <row r="517" spans="1:9" ht="18.75" customHeight="1" x14ac:dyDescent="0.3">
      <c r="A517" s="226"/>
      <c r="B517" s="249"/>
      <c r="C517" s="651"/>
      <c r="D517" s="651"/>
      <c r="E517" s="231"/>
      <c r="F517" s="201"/>
      <c r="G517" s="201"/>
      <c r="H517" s="231"/>
      <c r="I517" s="232"/>
    </row>
    <row r="518" spans="1:9" ht="18.75" customHeight="1" x14ac:dyDescent="0.3">
      <c r="A518" s="228"/>
      <c r="B518" s="250"/>
      <c r="C518" s="647"/>
      <c r="D518" s="647"/>
      <c r="E518" s="234"/>
      <c r="F518" s="647"/>
      <c r="G518" s="647"/>
      <c r="H518" s="234"/>
      <c r="I518" s="233"/>
    </row>
    <row r="519" spans="1:9" ht="18.75" customHeight="1" x14ac:dyDescent="0.3">
      <c r="A519" s="226"/>
      <c r="B519" s="249"/>
      <c r="C519" s="644"/>
      <c r="D519" s="644"/>
      <c r="E519" s="201"/>
      <c r="F519" s="644"/>
      <c r="G519" s="644"/>
      <c r="H519" s="201"/>
      <c r="I519" s="232"/>
    </row>
    <row r="520" spans="1:9" ht="18.75" customHeight="1" x14ac:dyDescent="0.3">
      <c r="A520" s="226"/>
      <c r="B520" s="202"/>
      <c r="C520" s="644"/>
      <c r="D520" s="644"/>
      <c r="E520" s="231"/>
      <c r="F520" s="211"/>
      <c r="G520" s="201"/>
      <c r="H520" s="231"/>
      <c r="I520" s="232"/>
    </row>
    <row r="521" spans="1:9" ht="18.75" customHeight="1" x14ac:dyDescent="0.3">
      <c r="A521" s="228"/>
      <c r="B521" s="205"/>
      <c r="C521" s="646"/>
      <c r="D521" s="646"/>
      <c r="E521" s="234"/>
      <c r="F521" s="646"/>
      <c r="G521" s="647"/>
      <c r="H521" s="234"/>
      <c r="I521" s="233"/>
    </row>
    <row r="522" spans="1:9" ht="18.75" customHeight="1" x14ac:dyDescent="0.3">
      <c r="A522" s="226"/>
      <c r="B522" s="202"/>
      <c r="C522" s="651"/>
      <c r="D522" s="651"/>
      <c r="E522" s="201"/>
      <c r="F522" s="201"/>
      <c r="G522" s="201"/>
      <c r="H522" s="201"/>
      <c r="I522" s="207"/>
    </row>
    <row r="523" spans="1:9" ht="18.75" customHeight="1" x14ac:dyDescent="0.3">
      <c r="A523" s="226"/>
      <c r="B523" s="202"/>
      <c r="C523" s="651"/>
      <c r="D523" s="651"/>
      <c r="E523" s="242"/>
      <c r="F523" s="211"/>
      <c r="G523" s="201"/>
      <c r="H523" s="235"/>
      <c r="I523" s="232"/>
    </row>
    <row r="524" spans="1:9" ht="18.75" customHeight="1" x14ac:dyDescent="0.3">
      <c r="A524" s="228"/>
      <c r="B524" s="250"/>
      <c r="C524" s="646"/>
      <c r="D524" s="646"/>
      <c r="E524" s="251"/>
      <c r="F524" s="647"/>
      <c r="G524" s="647"/>
      <c r="H524" s="238"/>
      <c r="I524" s="233"/>
    </row>
    <row r="525" spans="1:9" ht="18.75" customHeight="1" x14ac:dyDescent="0.3">
      <c r="A525" s="226"/>
      <c r="B525" s="249"/>
      <c r="C525" s="651"/>
      <c r="D525" s="651"/>
      <c r="E525" s="201"/>
      <c r="F525" s="201"/>
      <c r="G525" s="201"/>
      <c r="H525" s="201"/>
      <c r="I525" s="207"/>
    </row>
    <row r="526" spans="1:9" ht="18.75" customHeight="1" x14ac:dyDescent="0.3">
      <c r="A526" s="226"/>
      <c r="B526" s="202"/>
      <c r="C526" s="651"/>
      <c r="D526" s="651"/>
      <c r="E526" s="231"/>
      <c r="F526" s="211"/>
      <c r="G526" s="201"/>
      <c r="H526" s="231"/>
      <c r="I526" s="232"/>
    </row>
    <row r="527" spans="1:9" ht="18.75" customHeight="1" x14ac:dyDescent="0.3">
      <c r="A527" s="228"/>
      <c r="B527" s="205"/>
      <c r="C527" s="647"/>
      <c r="D527" s="647"/>
      <c r="E527" s="234"/>
      <c r="F527" s="647"/>
      <c r="G527" s="647"/>
      <c r="H527" s="234"/>
      <c r="I527" s="233"/>
    </row>
    <row r="528" spans="1:9" ht="18.75" customHeight="1" x14ac:dyDescent="0.3">
      <c r="A528" s="226"/>
      <c r="B528" s="202"/>
      <c r="C528" s="651"/>
      <c r="D528" s="651"/>
      <c r="E528" s="201"/>
      <c r="F528" s="201"/>
      <c r="G528" s="201"/>
      <c r="H528" s="201"/>
      <c r="I528" s="207"/>
    </row>
    <row r="529" spans="1:10" ht="18.75" customHeight="1" x14ac:dyDescent="0.3">
      <c r="A529" s="226"/>
      <c r="B529" s="249"/>
      <c r="C529" s="651"/>
      <c r="D529" s="651"/>
      <c r="E529" s="231"/>
      <c r="F529" s="201"/>
      <c r="G529" s="201"/>
      <c r="H529" s="231"/>
      <c r="I529" s="232"/>
    </row>
    <row r="530" spans="1:10" ht="18.75" customHeight="1" x14ac:dyDescent="0.3">
      <c r="A530" s="228"/>
      <c r="B530" s="250"/>
      <c r="C530" s="647"/>
      <c r="D530" s="647"/>
      <c r="E530" s="234"/>
      <c r="F530" s="647"/>
      <c r="G530" s="647"/>
      <c r="H530" s="234"/>
      <c r="I530" s="233"/>
    </row>
    <row r="531" spans="1:10" ht="18.75" customHeight="1" x14ac:dyDescent="0.3">
      <c r="A531" s="226"/>
      <c r="B531" s="249"/>
      <c r="C531" s="644"/>
      <c r="D531" s="644"/>
      <c r="E531" s="201"/>
      <c r="F531" s="644"/>
      <c r="G531" s="644"/>
      <c r="H531" s="201"/>
      <c r="I531" s="232"/>
    </row>
    <row r="532" spans="1:10" ht="18.75" customHeight="1" x14ac:dyDescent="0.3">
      <c r="A532" s="226"/>
      <c r="B532" s="202"/>
      <c r="C532" s="644"/>
      <c r="D532" s="644"/>
      <c r="E532" s="231"/>
      <c r="F532" s="211"/>
      <c r="G532" s="201"/>
      <c r="H532" s="231"/>
      <c r="I532" s="232"/>
    </row>
    <row r="533" spans="1:10" ht="18.75" customHeight="1" x14ac:dyDescent="0.3">
      <c r="A533" s="228"/>
      <c r="B533" s="205"/>
      <c r="C533" s="646"/>
      <c r="D533" s="646"/>
      <c r="E533" s="234"/>
      <c r="F533" s="646"/>
      <c r="G533" s="647"/>
      <c r="H533" s="234"/>
      <c r="I533" s="233"/>
    </row>
    <row r="534" spans="1:10" ht="18.75" customHeight="1" x14ac:dyDescent="0.3">
      <c r="A534" s="226"/>
      <c r="B534" s="249"/>
      <c r="C534" s="644"/>
      <c r="D534" s="644"/>
      <c r="E534" s="201"/>
      <c r="F534" s="201"/>
      <c r="G534" s="201"/>
      <c r="H534" s="201"/>
      <c r="I534" s="207"/>
    </row>
    <row r="535" spans="1:10" ht="18.75" customHeight="1" x14ac:dyDescent="0.3">
      <c r="A535" s="226"/>
      <c r="B535" s="249"/>
      <c r="C535" s="644"/>
      <c r="D535" s="644"/>
      <c r="E535" s="231"/>
      <c r="F535" s="211"/>
      <c r="G535" s="201"/>
      <c r="H535" s="231"/>
      <c r="I535" s="232"/>
    </row>
    <row r="536" spans="1:10" ht="18.75" customHeight="1" x14ac:dyDescent="0.3">
      <c r="A536" s="228"/>
      <c r="B536" s="250"/>
      <c r="C536" s="646"/>
      <c r="D536" s="646"/>
      <c r="E536" s="234"/>
      <c r="F536" s="646"/>
      <c r="G536" s="647"/>
      <c r="H536" s="234"/>
      <c r="I536" s="233"/>
    </row>
    <row r="537" spans="1:10" ht="18.75" customHeight="1" x14ac:dyDescent="0.3">
      <c r="A537" s="226"/>
      <c r="B537" s="202"/>
      <c r="C537" s="651"/>
      <c r="D537" s="651"/>
      <c r="E537" s="201"/>
      <c r="F537" s="201"/>
      <c r="G537" s="201"/>
      <c r="H537" s="201"/>
      <c r="I537" s="232"/>
    </row>
    <row r="538" spans="1:10" ht="18.75" customHeight="1" x14ac:dyDescent="0.3">
      <c r="A538" s="226"/>
      <c r="B538" s="202"/>
      <c r="C538" s="651"/>
      <c r="D538" s="651"/>
      <c r="E538" s="231"/>
      <c r="F538" s="201"/>
      <c r="G538" s="201"/>
      <c r="H538" s="231"/>
      <c r="I538" s="232"/>
    </row>
    <row r="539" spans="1:10" ht="18.75" customHeight="1" x14ac:dyDescent="0.3">
      <c r="A539" s="228"/>
      <c r="B539" s="205"/>
      <c r="C539" s="647"/>
      <c r="D539" s="647"/>
      <c r="E539" s="234"/>
      <c r="F539" s="647"/>
      <c r="G539" s="647"/>
      <c r="H539" s="234"/>
      <c r="I539" s="233"/>
      <c r="J539" s="261"/>
    </row>
    <row r="540" spans="1:10" ht="18.75" customHeight="1" x14ac:dyDescent="0.3">
      <c r="A540" s="226"/>
      <c r="B540" s="249"/>
      <c r="C540" s="644"/>
      <c r="D540" s="644"/>
      <c r="E540" s="201"/>
      <c r="F540" s="644"/>
      <c r="G540" s="644"/>
      <c r="H540" s="201"/>
      <c r="I540" s="232"/>
    </row>
    <row r="541" spans="1:10" ht="18.75" customHeight="1" x14ac:dyDescent="0.3">
      <c r="A541" s="226"/>
      <c r="B541" s="249"/>
      <c r="C541" s="644"/>
      <c r="D541" s="644"/>
      <c r="E541" s="231"/>
      <c r="F541" s="201"/>
      <c r="G541" s="201"/>
      <c r="H541" s="231"/>
      <c r="I541" s="232"/>
    </row>
    <row r="542" spans="1:10" ht="18.75" customHeight="1" x14ac:dyDescent="0.3">
      <c r="A542" s="228"/>
      <c r="B542" s="250"/>
      <c r="C542" s="646"/>
      <c r="D542" s="646"/>
      <c r="E542" s="234"/>
      <c r="F542" s="646"/>
      <c r="G542" s="647"/>
      <c r="H542" s="234"/>
      <c r="I542" s="233"/>
    </row>
    <row r="543" spans="1:10" ht="18.75" customHeight="1" x14ac:dyDescent="0.3">
      <c r="A543" s="226"/>
      <c r="B543" s="249"/>
      <c r="C543" s="651"/>
      <c r="D543" s="651"/>
      <c r="E543" s="201"/>
      <c r="F543" s="201"/>
      <c r="G543" s="201"/>
      <c r="H543" s="201"/>
      <c r="I543" s="207"/>
    </row>
    <row r="544" spans="1:10" ht="18.75" customHeight="1" x14ac:dyDescent="0.3">
      <c r="A544" s="226"/>
      <c r="B544" s="249"/>
      <c r="C544" s="651"/>
      <c r="D544" s="651"/>
      <c r="E544" s="231"/>
      <c r="F544" s="201"/>
      <c r="G544" s="201"/>
      <c r="H544" s="231"/>
      <c r="I544" s="232"/>
    </row>
    <row r="545" spans="1:9" ht="18.75" customHeight="1" x14ac:dyDescent="0.3">
      <c r="A545" s="228"/>
      <c r="B545" s="250"/>
      <c r="C545" s="647"/>
      <c r="D545" s="647"/>
      <c r="E545" s="234"/>
      <c r="F545" s="647"/>
      <c r="G545" s="647"/>
      <c r="H545" s="234"/>
      <c r="I545" s="233"/>
    </row>
    <row r="546" spans="1:9" ht="18.75" customHeight="1" x14ac:dyDescent="0.3">
      <c r="A546" s="226"/>
      <c r="B546" s="249"/>
      <c r="C546" s="644"/>
      <c r="D546" s="644"/>
      <c r="E546" s="201"/>
      <c r="F546" s="651"/>
      <c r="G546" s="651"/>
      <c r="H546" s="201"/>
      <c r="I546" s="232"/>
    </row>
    <row r="547" spans="1:9" ht="18.75" customHeight="1" x14ac:dyDescent="0.3">
      <c r="A547" s="226"/>
      <c r="B547" s="249"/>
      <c r="C547" s="644"/>
      <c r="D547" s="644"/>
      <c r="E547" s="231"/>
      <c r="F547" s="211"/>
      <c r="G547" s="201"/>
      <c r="H547" s="231"/>
      <c r="I547" s="232"/>
    </row>
    <row r="548" spans="1:9" ht="18.75" customHeight="1" x14ac:dyDescent="0.3">
      <c r="A548" s="228"/>
      <c r="B548" s="250"/>
      <c r="C548" s="646"/>
      <c r="D548" s="646"/>
      <c r="E548" s="234"/>
      <c r="F548" s="646"/>
      <c r="G548" s="647"/>
      <c r="H548" s="234"/>
      <c r="I548" s="233"/>
    </row>
    <row r="549" spans="1:9" ht="18.75" customHeight="1" x14ac:dyDescent="0.3">
      <c r="A549" s="226"/>
      <c r="B549" s="202"/>
      <c r="C549" s="644"/>
      <c r="D549" s="644"/>
      <c r="E549" s="201"/>
      <c r="F549" s="651"/>
      <c r="G549" s="651"/>
      <c r="H549" s="201"/>
      <c r="I549" s="232"/>
    </row>
    <row r="550" spans="1:9" ht="18.75" customHeight="1" x14ac:dyDescent="0.3">
      <c r="A550" s="226"/>
      <c r="B550" s="249"/>
      <c r="C550" s="644"/>
      <c r="D550" s="644"/>
      <c r="E550" s="242"/>
      <c r="F550" s="201"/>
      <c r="G550" s="201"/>
      <c r="H550" s="235"/>
      <c r="I550" s="232"/>
    </row>
    <row r="551" spans="1:9" ht="18.75" customHeight="1" x14ac:dyDescent="0.3">
      <c r="A551" s="228"/>
      <c r="B551" s="250"/>
      <c r="C551" s="646"/>
      <c r="D551" s="646"/>
      <c r="E551" s="234"/>
      <c r="F551" s="646"/>
      <c r="G551" s="647"/>
      <c r="H551" s="234"/>
      <c r="I551" s="233"/>
    </row>
    <row r="552" spans="1:9" ht="18.75" customHeight="1" x14ac:dyDescent="0.3">
      <c r="A552" s="226"/>
      <c r="B552" s="249"/>
      <c r="C552" s="644"/>
      <c r="D552" s="644"/>
      <c r="E552" s="201"/>
      <c r="F552" s="644"/>
      <c r="G552" s="644"/>
      <c r="H552" s="201"/>
      <c r="I552" s="232"/>
    </row>
    <row r="553" spans="1:9" ht="18.75" customHeight="1" x14ac:dyDescent="0.3">
      <c r="A553" s="226"/>
      <c r="B553" s="249"/>
      <c r="C553" s="644"/>
      <c r="D553" s="644"/>
      <c r="E553" s="231"/>
      <c r="F553" s="211"/>
      <c r="G553" s="201"/>
      <c r="H553" s="231"/>
      <c r="I553" s="232"/>
    </row>
    <row r="554" spans="1:9" ht="18.75" customHeight="1" x14ac:dyDescent="0.3">
      <c r="A554" s="228"/>
      <c r="B554" s="205"/>
      <c r="C554" s="646"/>
      <c r="D554" s="646"/>
      <c r="E554" s="234"/>
      <c r="F554" s="646"/>
      <c r="G554" s="647"/>
      <c r="H554" s="234"/>
      <c r="I554" s="233"/>
    </row>
    <row r="555" spans="1:9" ht="18.75" customHeight="1" x14ac:dyDescent="0.3">
      <c r="A555" s="226"/>
      <c r="B555" s="249"/>
      <c r="C555" s="644"/>
      <c r="D555" s="644"/>
      <c r="E555" s="201"/>
      <c r="F555" s="644"/>
      <c r="G555" s="644"/>
      <c r="H555" s="201"/>
      <c r="I555" s="232"/>
    </row>
    <row r="556" spans="1:9" ht="18.75" customHeight="1" x14ac:dyDescent="0.3">
      <c r="A556" s="226"/>
      <c r="B556" s="202"/>
      <c r="C556" s="644"/>
      <c r="D556" s="644"/>
      <c r="E556" s="231"/>
      <c r="F556" s="211"/>
      <c r="G556" s="201"/>
      <c r="H556" s="231"/>
      <c r="I556" s="232"/>
    </row>
    <row r="557" spans="1:9" ht="18.75" customHeight="1" x14ac:dyDescent="0.3">
      <c r="A557" s="228"/>
      <c r="B557" s="205"/>
      <c r="C557" s="646"/>
      <c r="D557" s="646"/>
      <c r="E557" s="234"/>
      <c r="F557" s="646"/>
      <c r="G557" s="647"/>
      <c r="H557" s="234"/>
      <c r="I557" s="233"/>
    </row>
    <row r="558" spans="1:9" ht="18.75" customHeight="1" x14ac:dyDescent="0.3">
      <c r="A558" s="226"/>
      <c r="B558" s="249"/>
      <c r="C558" s="644"/>
      <c r="D558" s="644"/>
      <c r="E558" s="201"/>
      <c r="F558" s="201"/>
      <c r="G558" s="201"/>
      <c r="H558" s="201"/>
      <c r="I558" s="207"/>
    </row>
    <row r="559" spans="1:9" ht="18.75" customHeight="1" x14ac:dyDescent="0.3">
      <c r="A559" s="226"/>
      <c r="B559" s="249"/>
      <c r="C559" s="644"/>
      <c r="D559" s="644"/>
      <c r="E559" s="231"/>
      <c r="F559" s="211"/>
      <c r="G559" s="201"/>
      <c r="H559" s="231"/>
      <c r="I559" s="232"/>
    </row>
    <row r="560" spans="1:9" ht="18.75" customHeight="1" x14ac:dyDescent="0.3">
      <c r="A560" s="228"/>
      <c r="B560" s="250"/>
      <c r="C560" s="646"/>
      <c r="D560" s="646"/>
      <c r="E560" s="234"/>
      <c r="F560" s="646"/>
      <c r="G560" s="647"/>
      <c r="H560" s="234"/>
      <c r="I560" s="233"/>
    </row>
    <row r="561" spans="1:9" ht="18.75" customHeight="1" x14ac:dyDescent="0.3">
      <c r="A561" s="226"/>
      <c r="B561" s="249"/>
      <c r="C561" s="644"/>
      <c r="D561" s="644"/>
      <c r="E561" s="201"/>
      <c r="F561" s="644"/>
      <c r="G561" s="644"/>
      <c r="H561" s="201"/>
      <c r="I561" s="232"/>
    </row>
    <row r="562" spans="1:9" ht="18.75" customHeight="1" x14ac:dyDescent="0.3">
      <c r="A562" s="226"/>
      <c r="B562" s="249"/>
      <c r="C562" s="644"/>
      <c r="D562" s="644"/>
      <c r="E562" s="231"/>
      <c r="F562" s="211"/>
      <c r="G562" s="201"/>
      <c r="H562" s="231"/>
      <c r="I562" s="232"/>
    </row>
    <row r="563" spans="1:9" ht="18.75" customHeight="1" x14ac:dyDescent="0.3">
      <c r="A563" s="228"/>
      <c r="B563" s="250"/>
      <c r="C563" s="646"/>
      <c r="D563" s="646"/>
      <c r="E563" s="234"/>
      <c r="F563" s="646"/>
      <c r="G563" s="647"/>
      <c r="H563" s="234"/>
      <c r="I563" s="233"/>
    </row>
    <row r="564" spans="1:9" ht="18.75" customHeight="1" x14ac:dyDescent="0.3">
      <c r="A564" s="226"/>
      <c r="B564" s="249"/>
      <c r="C564" s="644"/>
      <c r="D564" s="644"/>
      <c r="E564" s="201"/>
      <c r="F564" s="644"/>
      <c r="G564" s="644"/>
      <c r="H564" s="201"/>
      <c r="I564" s="232"/>
    </row>
    <row r="565" spans="1:9" ht="18.75" customHeight="1" x14ac:dyDescent="0.3">
      <c r="A565" s="226"/>
      <c r="B565" s="249"/>
      <c r="C565" s="644"/>
      <c r="D565" s="644"/>
      <c r="E565" s="231"/>
      <c r="F565" s="211"/>
      <c r="G565" s="201"/>
      <c r="H565" s="231"/>
      <c r="I565" s="232"/>
    </row>
    <row r="566" spans="1:9" ht="18.75" customHeight="1" x14ac:dyDescent="0.3">
      <c r="A566" s="228"/>
      <c r="B566" s="250"/>
      <c r="C566" s="646"/>
      <c r="D566" s="646"/>
      <c r="E566" s="234"/>
      <c r="F566" s="646"/>
      <c r="G566" s="647"/>
      <c r="H566" s="234"/>
      <c r="I566" s="233"/>
    </row>
    <row r="567" spans="1:9" ht="18.75" customHeight="1" x14ac:dyDescent="0.3">
      <c r="A567" s="226"/>
      <c r="B567" s="249"/>
      <c r="C567" s="644"/>
      <c r="D567" s="644"/>
      <c r="E567" s="201"/>
      <c r="F567" s="201"/>
      <c r="G567" s="201"/>
      <c r="H567" s="201"/>
      <c r="I567" s="207"/>
    </row>
    <row r="568" spans="1:9" ht="18.75" customHeight="1" x14ac:dyDescent="0.3">
      <c r="A568" s="226"/>
      <c r="B568" s="249"/>
      <c r="C568" s="644"/>
      <c r="D568" s="644"/>
      <c r="E568" s="231"/>
      <c r="F568" s="211"/>
      <c r="G568" s="201"/>
      <c r="H568" s="231"/>
      <c r="I568" s="232"/>
    </row>
    <row r="569" spans="1:9" ht="18.75" customHeight="1" x14ac:dyDescent="0.3">
      <c r="A569" s="228"/>
      <c r="B569" s="250"/>
      <c r="C569" s="646"/>
      <c r="D569" s="646"/>
      <c r="E569" s="234"/>
      <c r="F569" s="646"/>
      <c r="G569" s="647"/>
      <c r="H569" s="234"/>
      <c r="I569" s="233"/>
    </row>
    <row r="570" spans="1:9" ht="18.75" customHeight="1" x14ac:dyDescent="0.3">
      <c r="A570" s="226"/>
      <c r="B570" s="249"/>
      <c r="C570" s="651"/>
      <c r="D570" s="651"/>
      <c r="E570" s="201"/>
      <c r="F570" s="201"/>
      <c r="G570" s="201"/>
      <c r="H570" s="201"/>
      <c r="I570" s="207"/>
    </row>
    <row r="571" spans="1:9" ht="18.75" customHeight="1" x14ac:dyDescent="0.3">
      <c r="A571" s="226"/>
      <c r="B571" s="202"/>
      <c r="C571" s="651"/>
      <c r="D571" s="651"/>
      <c r="E571" s="231"/>
      <c r="F571" s="211"/>
      <c r="G571" s="201"/>
      <c r="H571" s="231"/>
      <c r="I571" s="232"/>
    </row>
    <row r="572" spans="1:9" ht="18.75" customHeight="1" x14ac:dyDescent="0.3">
      <c r="A572" s="228"/>
      <c r="B572" s="205"/>
      <c r="C572" s="647"/>
      <c r="D572" s="647"/>
      <c r="E572" s="234"/>
      <c r="F572" s="647"/>
      <c r="G572" s="647"/>
      <c r="H572" s="234"/>
      <c r="I572" s="233"/>
    </row>
    <row r="573" spans="1:9" ht="18.75" customHeight="1" x14ac:dyDescent="0.3">
      <c r="A573" s="226"/>
      <c r="B573" s="249"/>
      <c r="C573" s="644"/>
      <c r="D573" s="644"/>
      <c r="E573" s="201"/>
      <c r="F573" s="644"/>
      <c r="G573" s="644"/>
      <c r="H573" s="201"/>
      <c r="I573" s="232"/>
    </row>
    <row r="574" spans="1:9" ht="18.75" customHeight="1" x14ac:dyDescent="0.3">
      <c r="A574" s="226"/>
      <c r="B574" s="202"/>
      <c r="C574" s="644"/>
      <c r="D574" s="644"/>
      <c r="E574" s="231"/>
      <c r="F574" s="211"/>
      <c r="G574" s="201"/>
      <c r="H574" s="231"/>
      <c r="I574" s="232"/>
    </row>
    <row r="575" spans="1:9" ht="18.75" customHeight="1" x14ac:dyDescent="0.3">
      <c r="A575" s="228"/>
      <c r="B575" s="205"/>
      <c r="C575" s="646"/>
      <c r="D575" s="646"/>
      <c r="E575" s="234"/>
      <c r="F575" s="646"/>
      <c r="G575" s="647"/>
      <c r="H575" s="234"/>
      <c r="I575" s="233"/>
    </row>
    <row r="576" spans="1:9" ht="18.75" customHeight="1" x14ac:dyDescent="0.3">
      <c r="A576" s="226"/>
      <c r="B576" s="249"/>
      <c r="C576" s="651"/>
      <c r="D576" s="651"/>
      <c r="E576" s="201"/>
      <c r="F576" s="201"/>
      <c r="G576" s="201"/>
      <c r="H576" s="201"/>
      <c r="I576" s="207"/>
    </row>
    <row r="577" spans="1:9" ht="18.75" customHeight="1" x14ac:dyDescent="0.3">
      <c r="A577" s="226"/>
      <c r="B577" s="249"/>
      <c r="C577" s="651"/>
      <c r="D577" s="651"/>
      <c r="E577" s="231"/>
      <c r="F577" s="201"/>
      <c r="G577" s="201"/>
      <c r="H577" s="231"/>
      <c r="I577" s="232"/>
    </row>
    <row r="578" spans="1:9" ht="18.75" customHeight="1" x14ac:dyDescent="0.3">
      <c r="A578" s="228"/>
      <c r="B578" s="250"/>
      <c r="C578" s="647"/>
      <c r="D578" s="647"/>
      <c r="E578" s="234"/>
      <c r="F578" s="647"/>
      <c r="G578" s="647"/>
      <c r="H578" s="234"/>
      <c r="I578" s="233"/>
    </row>
    <row r="579" spans="1:9" ht="18.75" customHeight="1" x14ac:dyDescent="0.3">
      <c r="A579" s="226"/>
      <c r="B579" s="249"/>
      <c r="C579" s="651"/>
      <c r="D579" s="651"/>
      <c r="E579" s="201"/>
      <c r="F579" s="201"/>
      <c r="G579" s="201"/>
      <c r="H579" s="201"/>
      <c r="I579" s="207"/>
    </row>
    <row r="580" spans="1:9" ht="18.75" customHeight="1" x14ac:dyDescent="0.3">
      <c r="A580" s="226"/>
      <c r="B580" s="249"/>
      <c r="C580" s="651"/>
      <c r="D580" s="651"/>
      <c r="E580" s="231"/>
      <c r="F580" s="201"/>
      <c r="G580" s="201"/>
      <c r="H580" s="231"/>
      <c r="I580" s="232"/>
    </row>
    <row r="581" spans="1:9" ht="18.75" customHeight="1" x14ac:dyDescent="0.3">
      <c r="A581" s="228"/>
      <c r="B581" s="250"/>
      <c r="C581" s="647"/>
      <c r="D581" s="647"/>
      <c r="E581" s="234"/>
      <c r="F581" s="647"/>
      <c r="G581" s="647"/>
      <c r="H581" s="234"/>
      <c r="I581" s="233"/>
    </row>
    <row r="582" spans="1:9" ht="18.75" customHeight="1" x14ac:dyDescent="0.3">
      <c r="A582" s="226"/>
      <c r="B582" s="249"/>
      <c r="C582" s="644"/>
      <c r="D582" s="644"/>
      <c r="E582" s="201"/>
      <c r="F582" s="651"/>
      <c r="G582" s="651"/>
      <c r="H582" s="201"/>
      <c r="I582" s="232"/>
    </row>
    <row r="583" spans="1:9" ht="18.75" customHeight="1" x14ac:dyDescent="0.3">
      <c r="A583" s="226"/>
      <c r="B583" s="249"/>
      <c r="C583" s="644"/>
      <c r="D583" s="644"/>
      <c r="E583" s="231"/>
      <c r="F583" s="201"/>
      <c r="G583" s="201"/>
      <c r="H583" s="231"/>
      <c r="I583" s="232"/>
    </row>
    <row r="584" spans="1:9" ht="18.75" customHeight="1" x14ac:dyDescent="0.3">
      <c r="A584" s="228"/>
      <c r="B584" s="250"/>
      <c r="C584" s="646"/>
      <c r="D584" s="646"/>
      <c r="E584" s="234"/>
      <c r="F584" s="646"/>
      <c r="G584" s="647"/>
      <c r="H584" s="234"/>
      <c r="I584" s="233"/>
    </row>
    <row r="585" spans="1:9" ht="18.75" customHeight="1" x14ac:dyDescent="0.3">
      <c r="A585" s="226"/>
      <c r="B585" s="249"/>
      <c r="C585" s="644"/>
      <c r="D585" s="644"/>
      <c r="E585" s="201"/>
      <c r="F585" s="201"/>
      <c r="G585" s="201"/>
      <c r="H585" s="201"/>
      <c r="I585" s="207"/>
    </row>
    <row r="586" spans="1:9" ht="18.75" customHeight="1" x14ac:dyDescent="0.3">
      <c r="A586" s="226"/>
      <c r="B586" s="202"/>
      <c r="C586" s="644"/>
      <c r="D586" s="644"/>
      <c r="E586" s="231"/>
      <c r="F586" s="201"/>
      <c r="G586" s="201"/>
      <c r="H586" s="231"/>
      <c r="I586" s="232"/>
    </row>
    <row r="587" spans="1:9" ht="18.75" customHeight="1" x14ac:dyDescent="0.3">
      <c r="A587" s="228"/>
      <c r="B587" s="250"/>
      <c r="C587" s="646"/>
      <c r="D587" s="646"/>
      <c r="E587" s="234"/>
      <c r="F587" s="646"/>
      <c r="G587" s="647"/>
      <c r="H587" s="234"/>
      <c r="I587" s="233"/>
    </row>
    <row r="588" spans="1:9" ht="18.75" customHeight="1" x14ac:dyDescent="0.3">
      <c r="A588" s="226"/>
      <c r="B588" s="249"/>
      <c r="C588" s="644"/>
      <c r="D588" s="644"/>
      <c r="E588" s="201"/>
      <c r="F588" s="201"/>
      <c r="G588" s="201"/>
      <c r="H588" s="201"/>
      <c r="I588" s="232"/>
    </row>
    <row r="589" spans="1:9" ht="18.75" customHeight="1" x14ac:dyDescent="0.3">
      <c r="A589" s="226"/>
      <c r="B589" s="202"/>
      <c r="C589" s="644"/>
      <c r="D589" s="644"/>
      <c r="E589" s="231"/>
      <c r="F589" s="201"/>
      <c r="G589" s="201"/>
      <c r="H589" s="231"/>
      <c r="I589" s="232"/>
    </row>
    <row r="590" spans="1:9" ht="18.75" customHeight="1" x14ac:dyDescent="0.3">
      <c r="A590" s="228"/>
      <c r="B590" s="250"/>
      <c r="C590" s="646"/>
      <c r="D590" s="646"/>
      <c r="E590" s="234"/>
      <c r="F590" s="646"/>
      <c r="G590" s="647"/>
      <c r="H590" s="234"/>
      <c r="I590" s="233"/>
    </row>
    <row r="591" spans="1:9" ht="18.75" customHeight="1" x14ac:dyDescent="0.3">
      <c r="A591" s="226"/>
      <c r="B591" s="249"/>
      <c r="C591" s="644"/>
      <c r="D591" s="644"/>
      <c r="E591" s="201"/>
      <c r="F591" s="651"/>
      <c r="G591" s="651"/>
      <c r="H591" s="201"/>
      <c r="I591" s="232"/>
    </row>
    <row r="592" spans="1:9" ht="18.75" customHeight="1" x14ac:dyDescent="0.3">
      <c r="A592" s="226"/>
      <c r="B592" s="249"/>
      <c r="C592" s="644"/>
      <c r="D592" s="644"/>
      <c r="E592" s="231"/>
      <c r="F592" s="201"/>
      <c r="G592" s="201"/>
      <c r="H592" s="231"/>
      <c r="I592" s="232"/>
    </row>
    <row r="593" spans="1:9" ht="18.75" customHeight="1" x14ac:dyDescent="0.3">
      <c r="A593" s="228"/>
      <c r="B593" s="250"/>
      <c r="C593" s="646"/>
      <c r="D593" s="646"/>
      <c r="E593" s="234"/>
      <c r="F593" s="646"/>
      <c r="G593" s="647"/>
      <c r="H593" s="234"/>
      <c r="I593" s="233"/>
    </row>
    <row r="594" spans="1:9" ht="18.75" customHeight="1" x14ac:dyDescent="0.3">
      <c r="A594" s="226"/>
      <c r="B594" s="249"/>
      <c r="C594" s="651"/>
      <c r="D594" s="651"/>
      <c r="E594" s="201"/>
      <c r="F594" s="201"/>
      <c r="G594" s="201"/>
      <c r="H594" s="201"/>
      <c r="I594" s="232"/>
    </row>
    <row r="595" spans="1:9" ht="18.75" customHeight="1" x14ac:dyDescent="0.3">
      <c r="A595" s="226"/>
      <c r="B595" s="249"/>
      <c r="C595" s="651"/>
      <c r="D595" s="651"/>
      <c r="E595" s="231"/>
      <c r="F595" s="201"/>
      <c r="G595" s="201"/>
      <c r="H595" s="231"/>
      <c r="I595" s="232"/>
    </row>
    <row r="596" spans="1:9" ht="18.75" customHeight="1" x14ac:dyDescent="0.3">
      <c r="A596" s="228"/>
      <c r="B596" s="250"/>
      <c r="C596" s="647"/>
      <c r="D596" s="647"/>
      <c r="E596" s="234"/>
      <c r="F596" s="647"/>
      <c r="G596" s="647"/>
      <c r="H596" s="234"/>
      <c r="I596" s="233"/>
    </row>
    <row r="597" spans="1:9" ht="18.75" customHeight="1" x14ac:dyDescent="0.3">
      <c r="A597" s="226"/>
      <c r="B597" s="249"/>
      <c r="C597" s="651"/>
      <c r="D597" s="651"/>
      <c r="E597" s="201"/>
      <c r="F597" s="201"/>
      <c r="G597" s="201"/>
      <c r="H597" s="201"/>
      <c r="I597" s="232"/>
    </row>
    <row r="598" spans="1:9" ht="18.75" customHeight="1" x14ac:dyDescent="0.3">
      <c r="A598" s="226"/>
      <c r="B598" s="249"/>
      <c r="C598" s="651"/>
      <c r="D598" s="651"/>
      <c r="E598" s="231"/>
      <c r="F598" s="201"/>
      <c r="G598" s="201"/>
      <c r="H598" s="231"/>
      <c r="I598" s="232"/>
    </row>
    <row r="599" spans="1:9" ht="18.75" customHeight="1" x14ac:dyDescent="0.3">
      <c r="A599" s="228"/>
      <c r="B599" s="250"/>
      <c r="C599" s="647"/>
      <c r="D599" s="647"/>
      <c r="E599" s="234"/>
      <c r="F599" s="647"/>
      <c r="G599" s="647"/>
      <c r="H599" s="234"/>
      <c r="I599" s="233"/>
    </row>
    <row r="600" spans="1:9" ht="18.75" customHeight="1" x14ac:dyDescent="0.3">
      <c r="A600" s="226"/>
      <c r="B600" s="249"/>
      <c r="C600" s="651"/>
      <c r="D600" s="651"/>
      <c r="E600" s="201"/>
      <c r="F600" s="201"/>
      <c r="G600" s="201"/>
      <c r="H600" s="201"/>
      <c r="I600" s="232"/>
    </row>
    <row r="601" spans="1:9" ht="18.75" customHeight="1" x14ac:dyDescent="0.3">
      <c r="A601" s="226"/>
      <c r="B601" s="202"/>
      <c r="C601" s="651"/>
      <c r="D601" s="651"/>
      <c r="E601" s="231"/>
      <c r="F601" s="201"/>
      <c r="G601" s="201"/>
      <c r="H601" s="231"/>
      <c r="I601" s="232"/>
    </row>
    <row r="602" spans="1:9" ht="18.75" customHeight="1" x14ac:dyDescent="0.3">
      <c r="A602" s="228"/>
      <c r="B602" s="250"/>
      <c r="C602" s="647"/>
      <c r="D602" s="647"/>
      <c r="E602" s="234"/>
      <c r="F602" s="647"/>
      <c r="G602" s="647"/>
      <c r="H602" s="234"/>
      <c r="I602" s="233"/>
    </row>
    <row r="603" spans="1:9" ht="18.75" customHeight="1" x14ac:dyDescent="0.3">
      <c r="A603" s="226"/>
      <c r="B603" s="202"/>
      <c r="C603" s="651"/>
      <c r="D603" s="651"/>
      <c r="E603" s="201"/>
      <c r="F603" s="644"/>
      <c r="G603" s="644"/>
      <c r="H603" s="201"/>
      <c r="I603" s="232"/>
    </row>
    <row r="604" spans="1:9" ht="18.75" customHeight="1" x14ac:dyDescent="0.3">
      <c r="A604" s="226"/>
      <c r="B604" s="249"/>
      <c r="C604" s="651"/>
      <c r="D604" s="651"/>
      <c r="E604" s="231"/>
      <c r="F604" s="201"/>
      <c r="G604" s="201"/>
      <c r="H604" s="231"/>
      <c r="I604" s="232"/>
    </row>
    <row r="605" spans="1:9" ht="18.75" customHeight="1" x14ac:dyDescent="0.3">
      <c r="A605" s="228"/>
      <c r="B605" s="250"/>
      <c r="C605" s="647"/>
      <c r="D605" s="647"/>
      <c r="E605" s="234"/>
      <c r="F605" s="647"/>
      <c r="G605" s="647"/>
      <c r="H605" s="234"/>
      <c r="I605" s="233"/>
    </row>
    <row r="606" spans="1:9" ht="18.75" customHeight="1" x14ac:dyDescent="0.3">
      <c r="A606" s="226"/>
      <c r="B606" s="202"/>
      <c r="C606" s="651"/>
      <c r="D606" s="651"/>
      <c r="E606" s="201"/>
      <c r="F606" s="644"/>
      <c r="G606" s="644"/>
      <c r="H606" s="201"/>
      <c r="I606" s="232"/>
    </row>
    <row r="607" spans="1:9" ht="18.75" customHeight="1" x14ac:dyDescent="0.3">
      <c r="A607" s="226"/>
      <c r="B607" s="249"/>
      <c r="C607" s="651"/>
      <c r="D607" s="651"/>
      <c r="E607" s="231"/>
      <c r="F607" s="201"/>
      <c r="G607" s="201"/>
      <c r="H607" s="231"/>
      <c r="I607" s="232"/>
    </row>
    <row r="608" spans="1:9" ht="18.75" customHeight="1" x14ac:dyDescent="0.3">
      <c r="A608" s="228"/>
      <c r="B608" s="250"/>
      <c r="C608" s="647"/>
      <c r="D608" s="647"/>
      <c r="E608" s="234"/>
      <c r="F608" s="647"/>
      <c r="G608" s="647"/>
      <c r="H608" s="234"/>
      <c r="I608" s="233"/>
    </row>
    <row r="609" spans="1:9" ht="18.75" customHeight="1" x14ac:dyDescent="0.3">
      <c r="A609" s="226"/>
      <c r="B609" s="249"/>
      <c r="C609" s="651"/>
      <c r="D609" s="651"/>
      <c r="E609" s="201"/>
      <c r="F609" s="644"/>
      <c r="G609" s="644"/>
      <c r="H609" s="201"/>
      <c r="I609" s="232"/>
    </row>
    <row r="610" spans="1:9" ht="18.75" customHeight="1" x14ac:dyDescent="0.3">
      <c r="A610" s="226"/>
      <c r="B610" s="249"/>
      <c r="C610" s="651"/>
      <c r="D610" s="651"/>
      <c r="E610" s="231"/>
      <c r="F610" s="211"/>
      <c r="G610" s="201"/>
      <c r="H610" s="231"/>
      <c r="I610" s="232"/>
    </row>
    <row r="611" spans="1:9" ht="18.75" customHeight="1" x14ac:dyDescent="0.3">
      <c r="A611" s="228"/>
      <c r="B611" s="250"/>
      <c r="C611" s="647"/>
      <c r="D611" s="647"/>
      <c r="E611" s="234"/>
      <c r="F611" s="647"/>
      <c r="G611" s="647"/>
      <c r="H611" s="234"/>
      <c r="I611" s="233"/>
    </row>
    <row r="612" spans="1:9" ht="18.75" customHeight="1" x14ac:dyDescent="0.3">
      <c r="A612" s="226"/>
      <c r="B612" s="249"/>
      <c r="C612" s="651"/>
      <c r="D612" s="651"/>
      <c r="E612" s="201"/>
      <c r="F612" s="201"/>
      <c r="G612" s="201"/>
      <c r="H612" s="201"/>
      <c r="I612" s="232"/>
    </row>
    <row r="613" spans="1:9" ht="18.75" customHeight="1" x14ac:dyDescent="0.3">
      <c r="A613" s="226"/>
      <c r="B613" s="202"/>
      <c r="C613" s="651"/>
      <c r="D613" s="651"/>
      <c r="E613" s="231"/>
      <c r="F613" s="201"/>
      <c r="G613" s="201"/>
      <c r="H613" s="231"/>
      <c r="I613" s="232"/>
    </row>
    <row r="614" spans="1:9" ht="18.75" customHeight="1" x14ac:dyDescent="0.3">
      <c r="A614" s="228"/>
      <c r="B614" s="250"/>
      <c r="C614" s="647"/>
      <c r="D614" s="647"/>
      <c r="E614" s="234"/>
      <c r="F614" s="647"/>
      <c r="G614" s="647"/>
      <c r="H614" s="234"/>
      <c r="I614" s="233"/>
    </row>
    <row r="615" spans="1:9" ht="18.75" customHeight="1" x14ac:dyDescent="0.3">
      <c r="A615" s="226"/>
      <c r="B615" s="249"/>
      <c r="C615" s="651"/>
      <c r="D615" s="651"/>
      <c r="E615" s="201"/>
      <c r="F615" s="201"/>
      <c r="G615" s="201"/>
      <c r="H615" s="201"/>
      <c r="I615" s="207"/>
    </row>
    <row r="616" spans="1:9" ht="18.75" customHeight="1" x14ac:dyDescent="0.3">
      <c r="A616" s="226"/>
      <c r="B616" s="202"/>
      <c r="C616" s="651"/>
      <c r="D616" s="651"/>
      <c r="E616" s="231"/>
      <c r="F616" s="201"/>
      <c r="G616" s="201"/>
      <c r="H616" s="231"/>
      <c r="I616" s="232"/>
    </row>
    <row r="617" spans="1:9" ht="18.75" customHeight="1" x14ac:dyDescent="0.3">
      <c r="A617" s="228"/>
      <c r="B617" s="250"/>
      <c r="C617" s="647"/>
      <c r="D617" s="647"/>
      <c r="E617" s="234"/>
      <c r="F617" s="647"/>
      <c r="G617" s="647"/>
      <c r="H617" s="234"/>
      <c r="I617" s="233"/>
    </row>
    <row r="618" spans="1:9" ht="18.75" customHeight="1" x14ac:dyDescent="0.3">
      <c r="A618" s="226"/>
      <c r="B618" s="202"/>
      <c r="C618" s="651"/>
      <c r="D618" s="651"/>
      <c r="E618" s="201"/>
      <c r="F618" s="201"/>
      <c r="G618" s="201"/>
      <c r="H618" s="201"/>
      <c r="I618" s="207"/>
    </row>
    <row r="619" spans="1:9" ht="18.75" customHeight="1" x14ac:dyDescent="0.3">
      <c r="A619" s="226"/>
      <c r="B619" s="202"/>
      <c r="C619" s="651"/>
      <c r="D619" s="651"/>
      <c r="E619" s="231"/>
      <c r="F619" s="201"/>
      <c r="G619" s="201"/>
      <c r="H619" s="231"/>
      <c r="I619" s="232"/>
    </row>
    <row r="620" spans="1:9" ht="18.75" customHeight="1" x14ac:dyDescent="0.3">
      <c r="A620" s="228"/>
      <c r="B620" s="205"/>
      <c r="C620" s="647"/>
      <c r="D620" s="647"/>
      <c r="E620" s="234"/>
      <c r="F620" s="647"/>
      <c r="G620" s="647"/>
      <c r="H620" s="234"/>
      <c r="I620" s="233"/>
    </row>
    <row r="621" spans="1:9" ht="18.75" customHeight="1" x14ac:dyDescent="0.3">
      <c r="A621" s="226"/>
      <c r="B621" s="202"/>
      <c r="C621" s="644"/>
      <c r="D621" s="644"/>
      <c r="E621" s="201"/>
      <c r="F621" s="201"/>
      <c r="G621" s="201"/>
      <c r="H621" s="201"/>
      <c r="I621" s="232"/>
    </row>
    <row r="622" spans="1:9" ht="18.75" customHeight="1" x14ac:dyDescent="0.3">
      <c r="A622" s="226"/>
      <c r="B622" s="202"/>
      <c r="C622" s="644"/>
      <c r="D622" s="644"/>
      <c r="E622" s="231"/>
      <c r="F622" s="201"/>
      <c r="G622" s="201"/>
      <c r="H622" s="231"/>
      <c r="I622" s="232"/>
    </row>
    <row r="623" spans="1:9" ht="18.75" customHeight="1" x14ac:dyDescent="0.3">
      <c r="A623" s="228"/>
      <c r="B623" s="205"/>
      <c r="C623" s="646"/>
      <c r="D623" s="646"/>
      <c r="E623" s="234"/>
      <c r="F623" s="646"/>
      <c r="G623" s="647"/>
      <c r="H623" s="234"/>
      <c r="I623" s="233"/>
    </row>
    <row r="624" spans="1:9" ht="18.75" customHeight="1" x14ac:dyDescent="0.3">
      <c r="A624" s="226"/>
      <c r="B624" s="202"/>
      <c r="C624" s="644"/>
      <c r="D624" s="644"/>
      <c r="E624" s="201"/>
      <c r="F624" s="201"/>
      <c r="G624" s="201"/>
      <c r="H624" s="201"/>
      <c r="I624" s="232"/>
    </row>
    <row r="625" spans="1:9" ht="18.75" customHeight="1" x14ac:dyDescent="0.3">
      <c r="A625" s="226"/>
      <c r="B625" s="202"/>
      <c r="C625" s="644"/>
      <c r="D625" s="644"/>
      <c r="E625" s="231"/>
      <c r="F625" s="201"/>
      <c r="G625" s="201"/>
      <c r="H625" s="231"/>
      <c r="I625" s="232"/>
    </row>
    <row r="626" spans="1:9" ht="18.75" customHeight="1" x14ac:dyDescent="0.3">
      <c r="A626" s="228"/>
      <c r="B626" s="205"/>
      <c r="C626" s="646"/>
      <c r="D626" s="646"/>
      <c r="E626" s="234"/>
      <c r="F626" s="646"/>
      <c r="G626" s="647"/>
      <c r="H626" s="234"/>
      <c r="I626" s="233"/>
    </row>
    <row r="627" spans="1:9" ht="18.75" customHeight="1" x14ac:dyDescent="0.3">
      <c r="A627" s="226"/>
      <c r="B627" s="202"/>
      <c r="C627" s="644"/>
      <c r="D627" s="644"/>
      <c r="E627" s="201"/>
      <c r="F627" s="201"/>
      <c r="G627" s="201"/>
      <c r="H627" s="201"/>
      <c r="I627" s="232"/>
    </row>
    <row r="628" spans="1:9" ht="18.75" customHeight="1" x14ac:dyDescent="0.3">
      <c r="A628" s="226"/>
      <c r="B628" s="202"/>
      <c r="C628" s="644"/>
      <c r="D628" s="644"/>
      <c r="E628" s="231"/>
      <c r="F628" s="201"/>
      <c r="G628" s="201"/>
      <c r="H628" s="231"/>
      <c r="I628" s="232"/>
    </row>
    <row r="629" spans="1:9" ht="18.75" customHeight="1" x14ac:dyDescent="0.3">
      <c r="A629" s="228"/>
      <c r="B629" s="205"/>
      <c r="C629" s="646"/>
      <c r="D629" s="646"/>
      <c r="E629" s="234"/>
      <c r="F629" s="646"/>
      <c r="G629" s="647"/>
      <c r="H629" s="234"/>
      <c r="I629" s="233"/>
    </row>
    <row r="630" spans="1:9" ht="18.75" customHeight="1" x14ac:dyDescent="0.3">
      <c r="A630" s="226"/>
      <c r="B630" s="202"/>
      <c r="C630" s="644"/>
      <c r="D630" s="644"/>
      <c r="E630" s="201"/>
      <c r="F630" s="201"/>
      <c r="G630" s="201"/>
      <c r="H630" s="201"/>
      <c r="I630" s="232"/>
    </row>
    <row r="631" spans="1:9" ht="18.75" customHeight="1" x14ac:dyDescent="0.3">
      <c r="A631" s="226"/>
      <c r="B631" s="202"/>
      <c r="C631" s="644"/>
      <c r="D631" s="644"/>
      <c r="E631" s="231"/>
      <c r="F631" s="201"/>
      <c r="G631" s="201"/>
      <c r="H631" s="231"/>
      <c r="I631" s="232"/>
    </row>
    <row r="632" spans="1:9" ht="18.75" customHeight="1" x14ac:dyDescent="0.3">
      <c r="A632" s="228"/>
      <c r="B632" s="205"/>
      <c r="C632" s="646"/>
      <c r="D632" s="646"/>
      <c r="E632" s="234"/>
      <c r="F632" s="646"/>
      <c r="G632" s="647"/>
      <c r="H632" s="234"/>
      <c r="I632" s="233"/>
    </row>
    <row r="633" spans="1:9" ht="18.75" customHeight="1" x14ac:dyDescent="0.3">
      <c r="A633" s="226"/>
      <c r="B633" s="202"/>
      <c r="C633" s="644"/>
      <c r="D633" s="644"/>
      <c r="E633" s="201"/>
      <c r="F633" s="201"/>
      <c r="G633" s="201"/>
      <c r="H633" s="201"/>
      <c r="I633" s="232"/>
    </row>
    <row r="634" spans="1:9" ht="18.75" customHeight="1" x14ac:dyDescent="0.3">
      <c r="A634" s="226"/>
      <c r="B634" s="202"/>
      <c r="C634" s="644"/>
      <c r="D634" s="644"/>
      <c r="E634" s="231"/>
      <c r="F634" s="201"/>
      <c r="G634" s="201"/>
      <c r="H634" s="231"/>
      <c r="I634" s="232"/>
    </row>
    <row r="635" spans="1:9" ht="18.75" customHeight="1" x14ac:dyDescent="0.3">
      <c r="A635" s="228"/>
      <c r="B635" s="205"/>
      <c r="C635" s="646"/>
      <c r="D635" s="646"/>
      <c r="E635" s="234"/>
      <c r="F635" s="646"/>
      <c r="G635" s="647"/>
      <c r="H635" s="234"/>
      <c r="I635" s="233"/>
    </row>
    <row r="636" spans="1:9" ht="18.75" customHeight="1" x14ac:dyDescent="0.3">
      <c r="A636" s="226"/>
      <c r="B636" s="202"/>
      <c r="C636" s="644"/>
      <c r="D636" s="644"/>
      <c r="E636" s="201"/>
      <c r="F636" s="651"/>
      <c r="G636" s="651"/>
      <c r="H636" s="201"/>
      <c r="I636" s="232"/>
    </row>
    <row r="637" spans="1:9" ht="18.75" customHeight="1" x14ac:dyDescent="0.3">
      <c r="A637" s="226"/>
      <c r="B637" s="202"/>
      <c r="C637" s="644"/>
      <c r="D637" s="644"/>
      <c r="E637" s="231"/>
      <c r="F637" s="201"/>
      <c r="G637" s="201"/>
      <c r="H637" s="231"/>
      <c r="I637" s="232"/>
    </row>
    <row r="638" spans="1:9" ht="18.75" customHeight="1" x14ac:dyDescent="0.3">
      <c r="A638" s="228"/>
      <c r="B638" s="205"/>
      <c r="C638" s="647"/>
      <c r="D638" s="647"/>
      <c r="E638" s="234"/>
      <c r="F638" s="646"/>
      <c r="G638" s="647"/>
      <c r="H638" s="234"/>
      <c r="I638" s="233"/>
    </row>
    <row r="639" spans="1:9" ht="18.75" customHeight="1" x14ac:dyDescent="0.3">
      <c r="A639" s="226">
        <v>64</v>
      </c>
      <c r="B639" s="202"/>
      <c r="C639" s="651"/>
      <c r="D639" s="651"/>
      <c r="E639" s="201" t="s">
        <v>39</v>
      </c>
      <c r="F639" s="201"/>
      <c r="G639" s="201"/>
      <c r="H639" s="201" t="s">
        <v>10</v>
      </c>
      <c r="I639" s="207"/>
    </row>
    <row r="640" spans="1:9" ht="18.75" customHeight="1" x14ac:dyDescent="0.3">
      <c r="A640" s="226"/>
      <c r="B640" s="202"/>
      <c r="C640" s="651"/>
      <c r="D640" s="651"/>
      <c r="E640" s="231"/>
      <c r="F640" s="201"/>
      <c r="G640" s="201"/>
      <c r="H640" s="231"/>
      <c r="I640" s="232"/>
    </row>
    <row r="641" spans="1:9" ht="18.75" customHeight="1" x14ac:dyDescent="0.3">
      <c r="A641" s="228"/>
      <c r="B641" s="205"/>
      <c r="C641" s="647"/>
      <c r="D641" s="647"/>
      <c r="E641" s="234"/>
      <c r="F641" s="647"/>
      <c r="G641" s="647"/>
      <c r="H641" s="234"/>
      <c r="I641" s="233"/>
    </row>
    <row r="642" spans="1:9" ht="18.75" customHeight="1" x14ac:dyDescent="0.3">
      <c r="A642" s="226">
        <v>65</v>
      </c>
      <c r="B642" s="202"/>
      <c r="C642" s="651"/>
      <c r="D642" s="651"/>
      <c r="E642" s="201" t="s">
        <v>39</v>
      </c>
      <c r="F642" s="201"/>
      <c r="G642" s="201"/>
      <c r="H642" s="201" t="s">
        <v>10</v>
      </c>
      <c r="I642" s="207"/>
    </row>
    <row r="643" spans="1:9" ht="18.75" customHeight="1" x14ac:dyDescent="0.3">
      <c r="A643" s="226"/>
      <c r="B643" s="202"/>
      <c r="C643" s="651"/>
      <c r="D643" s="651"/>
      <c r="E643" s="231"/>
      <c r="F643" s="201"/>
      <c r="G643" s="201"/>
      <c r="H643" s="231"/>
      <c r="I643" s="232"/>
    </row>
    <row r="644" spans="1:9" ht="18.75" customHeight="1" x14ac:dyDescent="0.3">
      <c r="A644" s="228"/>
      <c r="B644" s="256"/>
      <c r="C644" s="654"/>
      <c r="D644" s="654"/>
      <c r="E644" s="257"/>
      <c r="F644" s="647"/>
      <c r="G644" s="647"/>
      <c r="H644" s="257"/>
      <c r="I644" s="258"/>
    </row>
    <row r="645" spans="1:9" ht="18.75" customHeight="1" x14ac:dyDescent="0.3">
      <c r="A645" s="226">
        <v>66</v>
      </c>
      <c r="B645" s="202"/>
      <c r="C645" s="651"/>
      <c r="D645" s="651"/>
      <c r="E645" s="201" t="s">
        <v>39</v>
      </c>
      <c r="F645" s="201"/>
      <c r="G645" s="201"/>
      <c r="H645" s="201" t="s">
        <v>10</v>
      </c>
      <c r="I645" s="207" t="s">
        <v>428</v>
      </c>
    </row>
    <row r="646" spans="1:9" ht="18.75" customHeight="1" x14ac:dyDescent="0.3">
      <c r="A646" s="226"/>
      <c r="B646" s="202"/>
      <c r="C646" s="651"/>
      <c r="D646" s="651"/>
      <c r="E646" s="231"/>
      <c r="F646" s="201"/>
      <c r="G646" s="201"/>
      <c r="H646" s="231"/>
      <c r="I646" s="232">
        <v>243726</v>
      </c>
    </row>
    <row r="647" spans="1:9" ht="18.75" customHeight="1" x14ac:dyDescent="0.3">
      <c r="A647" s="228"/>
      <c r="B647" s="205"/>
      <c r="C647" s="647"/>
      <c r="D647" s="647"/>
      <c r="E647" s="234"/>
      <c r="F647" s="647"/>
      <c r="G647" s="647"/>
      <c r="H647" s="234"/>
      <c r="I647" s="233"/>
    </row>
    <row r="648" spans="1:9" ht="18.75" customHeight="1" x14ac:dyDescent="0.3">
      <c r="A648" s="226">
        <v>67</v>
      </c>
      <c r="B648" s="202"/>
      <c r="C648" s="651"/>
      <c r="D648" s="651"/>
      <c r="E648" s="201" t="s">
        <v>39</v>
      </c>
      <c r="F648" s="651"/>
      <c r="G648" s="651"/>
      <c r="H648" s="201" t="s">
        <v>10</v>
      </c>
      <c r="I648" s="232" t="s">
        <v>429</v>
      </c>
    </row>
    <row r="649" spans="1:9" ht="18.75" customHeight="1" x14ac:dyDescent="0.3">
      <c r="A649" s="226"/>
      <c r="B649" s="202"/>
      <c r="C649" s="651"/>
      <c r="D649" s="651"/>
      <c r="E649" s="231"/>
      <c r="F649" s="201"/>
      <c r="G649" s="201"/>
      <c r="H649" s="231"/>
      <c r="I649" s="232">
        <v>243726</v>
      </c>
    </row>
    <row r="650" spans="1:9" ht="18.75" customHeight="1" x14ac:dyDescent="0.3">
      <c r="A650" s="228"/>
      <c r="B650" s="205"/>
      <c r="C650" s="647"/>
      <c r="D650" s="647"/>
      <c r="E650" s="234"/>
      <c r="F650" s="647"/>
      <c r="G650" s="647"/>
      <c r="H650" s="234"/>
      <c r="I650" s="233"/>
    </row>
    <row r="651" spans="1:9" ht="18.75" customHeight="1" x14ac:dyDescent="0.3">
      <c r="A651" s="226">
        <v>68</v>
      </c>
      <c r="B651" s="252"/>
      <c r="C651" s="651"/>
      <c r="D651" s="651"/>
      <c r="E651" s="201" t="s">
        <v>39</v>
      </c>
      <c r="F651" s="201"/>
      <c r="G651" s="201"/>
      <c r="H651" s="201" t="s">
        <v>10</v>
      </c>
      <c r="I651" s="207" t="s">
        <v>430</v>
      </c>
    </row>
    <row r="652" spans="1:9" ht="18.75" customHeight="1" x14ac:dyDescent="0.3">
      <c r="A652" s="226"/>
      <c r="B652" s="202"/>
      <c r="C652" s="651"/>
      <c r="D652" s="651"/>
      <c r="E652" s="231"/>
      <c r="F652" s="201"/>
      <c r="G652" s="201"/>
      <c r="H652" s="231"/>
      <c r="I652" s="232">
        <v>243726</v>
      </c>
    </row>
    <row r="653" spans="1:9" ht="18.75" customHeight="1" x14ac:dyDescent="0.3">
      <c r="A653" s="228"/>
      <c r="B653" s="205"/>
      <c r="C653" s="647"/>
      <c r="D653" s="647"/>
      <c r="E653" s="234"/>
      <c r="F653" s="647"/>
      <c r="G653" s="647"/>
      <c r="H653" s="234"/>
      <c r="I653" s="233"/>
    </row>
    <row r="654" spans="1:9" ht="18.75" customHeight="1" x14ac:dyDescent="0.3">
      <c r="A654" s="226">
        <v>69</v>
      </c>
      <c r="B654" s="202"/>
      <c r="C654" s="651"/>
      <c r="D654" s="651"/>
      <c r="E654" s="201" t="s">
        <v>39</v>
      </c>
      <c r="F654" s="651"/>
      <c r="G654" s="651"/>
      <c r="H654" s="201" t="s">
        <v>10</v>
      </c>
      <c r="I654" s="232" t="s">
        <v>431</v>
      </c>
    </row>
    <row r="655" spans="1:9" ht="18.75" customHeight="1" x14ac:dyDescent="0.3">
      <c r="A655" s="226"/>
      <c r="B655" s="202"/>
      <c r="C655" s="651"/>
      <c r="D655" s="651"/>
      <c r="E655" s="231"/>
      <c r="F655" s="201"/>
      <c r="G655" s="201"/>
      <c r="H655" s="231"/>
      <c r="I655" s="232">
        <v>243726</v>
      </c>
    </row>
    <row r="656" spans="1:9" ht="18.75" customHeight="1" x14ac:dyDescent="0.3">
      <c r="A656" s="228"/>
      <c r="B656" s="205"/>
      <c r="C656" s="647"/>
      <c r="D656" s="647"/>
      <c r="E656" s="234"/>
      <c r="F656" s="647"/>
      <c r="G656" s="647"/>
      <c r="H656" s="234"/>
      <c r="I656" s="233"/>
    </row>
    <row r="657" spans="1:9" ht="18.75" customHeight="1" x14ac:dyDescent="0.3">
      <c r="A657" s="226">
        <v>70</v>
      </c>
      <c r="B657" s="202"/>
      <c r="C657" s="651"/>
      <c r="D657" s="651"/>
      <c r="E657" s="201" t="s">
        <v>39</v>
      </c>
      <c r="F657" s="651"/>
      <c r="G657" s="651"/>
      <c r="H657" s="201" t="s">
        <v>10</v>
      </c>
      <c r="I657" s="259" t="s">
        <v>432</v>
      </c>
    </row>
    <row r="658" spans="1:9" ht="18.75" customHeight="1" x14ac:dyDescent="0.3">
      <c r="A658" s="226"/>
      <c r="B658" s="202"/>
      <c r="C658" s="651"/>
      <c r="D658" s="651"/>
      <c r="E658" s="231"/>
      <c r="F658" s="201"/>
      <c r="G658" s="201"/>
      <c r="H658" s="231"/>
      <c r="I658" s="232">
        <v>243726</v>
      </c>
    </row>
    <row r="659" spans="1:9" ht="18.75" customHeight="1" x14ac:dyDescent="0.3">
      <c r="A659" s="228"/>
      <c r="B659" s="205"/>
      <c r="C659" s="647"/>
      <c r="D659" s="647"/>
      <c r="E659" s="234"/>
      <c r="F659" s="647"/>
      <c r="G659" s="647"/>
      <c r="H659" s="234"/>
      <c r="I659" s="233"/>
    </row>
    <row r="660" spans="1:9" ht="18.75" customHeight="1" x14ac:dyDescent="0.3">
      <c r="A660" s="226">
        <v>71</v>
      </c>
      <c r="B660" s="202"/>
      <c r="C660" s="651"/>
      <c r="D660" s="651"/>
      <c r="E660" s="201" t="s">
        <v>39</v>
      </c>
      <c r="F660" s="651"/>
      <c r="G660" s="651"/>
      <c r="H660" s="201" t="s">
        <v>10</v>
      </c>
      <c r="I660" s="232" t="s">
        <v>433</v>
      </c>
    </row>
    <row r="661" spans="1:9" ht="18.75" customHeight="1" x14ac:dyDescent="0.3">
      <c r="A661" s="226"/>
      <c r="B661" s="202"/>
      <c r="C661" s="651"/>
      <c r="D661" s="651"/>
      <c r="E661" s="231"/>
      <c r="F661" s="201"/>
      <c r="G661" s="201"/>
      <c r="H661" s="231"/>
      <c r="I661" s="232">
        <v>243726</v>
      </c>
    </row>
    <row r="662" spans="1:9" ht="18.75" customHeight="1" x14ac:dyDescent="0.3">
      <c r="A662" s="228"/>
      <c r="B662" s="205"/>
      <c r="C662" s="647"/>
      <c r="D662" s="647"/>
      <c r="E662" s="234"/>
      <c r="F662" s="647"/>
      <c r="G662" s="647"/>
      <c r="H662" s="234"/>
      <c r="I662" s="233"/>
    </row>
    <row r="663" spans="1:9" ht="18.75" customHeight="1" x14ac:dyDescent="0.3">
      <c r="A663" s="226">
        <v>72</v>
      </c>
      <c r="B663" s="202"/>
      <c r="C663" s="651"/>
      <c r="D663" s="651"/>
      <c r="E663" s="201" t="s">
        <v>39</v>
      </c>
      <c r="F663" s="651"/>
      <c r="G663" s="651"/>
      <c r="H663" s="201" t="s">
        <v>10</v>
      </c>
      <c r="I663" s="259" t="s">
        <v>435</v>
      </c>
    </row>
    <row r="664" spans="1:9" ht="18.75" customHeight="1" x14ac:dyDescent="0.3">
      <c r="A664" s="226"/>
      <c r="B664" s="202"/>
      <c r="C664" s="651"/>
      <c r="D664" s="651"/>
      <c r="E664" s="231"/>
      <c r="F664" s="201"/>
      <c r="G664" s="201"/>
      <c r="H664" s="231"/>
      <c r="I664" s="232">
        <v>243726</v>
      </c>
    </row>
    <row r="665" spans="1:9" ht="18.75" customHeight="1" x14ac:dyDescent="0.3">
      <c r="A665" s="228"/>
      <c r="B665" s="205"/>
      <c r="C665" s="647"/>
      <c r="D665" s="647"/>
      <c r="E665" s="234"/>
      <c r="F665" s="647"/>
      <c r="G665" s="647"/>
      <c r="H665" s="234"/>
      <c r="I665" s="233"/>
    </row>
    <row r="666" spans="1:9" ht="18.75" customHeight="1" x14ac:dyDescent="0.3">
      <c r="A666" s="226">
        <v>73</v>
      </c>
      <c r="B666" s="202"/>
      <c r="C666" s="651"/>
      <c r="D666" s="651"/>
      <c r="E666" s="201" t="s">
        <v>39</v>
      </c>
      <c r="F666" s="201"/>
      <c r="G666" s="201"/>
      <c r="H666" s="201" t="s">
        <v>10</v>
      </c>
      <c r="I666" s="207" t="s">
        <v>436</v>
      </c>
    </row>
    <row r="667" spans="1:9" ht="18.75" customHeight="1" x14ac:dyDescent="0.3">
      <c r="A667" s="226"/>
      <c r="B667" s="202"/>
      <c r="C667" s="651"/>
      <c r="D667" s="651"/>
      <c r="E667" s="231"/>
      <c r="F667" s="201"/>
      <c r="G667" s="201"/>
      <c r="H667" s="231"/>
      <c r="I667" s="232">
        <v>243727</v>
      </c>
    </row>
    <row r="668" spans="1:9" ht="18.75" customHeight="1" x14ac:dyDescent="0.3">
      <c r="A668" s="228"/>
      <c r="B668" s="205"/>
      <c r="C668" s="647"/>
      <c r="D668" s="647"/>
      <c r="E668" s="234"/>
      <c r="F668" s="647"/>
      <c r="G668" s="647"/>
      <c r="H668" s="234"/>
      <c r="I668" s="233"/>
    </row>
    <row r="669" spans="1:9" ht="18.75" customHeight="1" x14ac:dyDescent="0.3">
      <c r="A669" s="226">
        <v>74</v>
      </c>
      <c r="B669" s="202"/>
      <c r="C669" s="651"/>
      <c r="D669" s="651"/>
      <c r="E669" s="201" t="s">
        <v>39</v>
      </c>
      <c r="F669" s="201"/>
      <c r="G669" s="201"/>
      <c r="H669" s="201" t="s">
        <v>10</v>
      </c>
      <c r="I669" s="207" t="s">
        <v>437</v>
      </c>
    </row>
    <row r="670" spans="1:9" ht="18.75" customHeight="1" x14ac:dyDescent="0.3">
      <c r="A670" s="226"/>
      <c r="B670" s="202"/>
      <c r="C670" s="651"/>
      <c r="D670" s="651"/>
      <c r="E670" s="231"/>
      <c r="F670" s="201"/>
      <c r="G670" s="201"/>
      <c r="H670" s="231"/>
      <c r="I670" s="232">
        <v>243727</v>
      </c>
    </row>
    <row r="671" spans="1:9" ht="18.75" customHeight="1" x14ac:dyDescent="0.3">
      <c r="A671" s="228"/>
      <c r="B671" s="205"/>
      <c r="C671" s="647"/>
      <c r="D671" s="647"/>
      <c r="E671" s="234"/>
      <c r="F671" s="647"/>
      <c r="G671" s="647"/>
      <c r="H671" s="234"/>
      <c r="I671" s="233"/>
    </row>
    <row r="672" spans="1:9" ht="18.75" customHeight="1" x14ac:dyDescent="0.3">
      <c r="A672" s="226">
        <v>75</v>
      </c>
      <c r="B672" s="202"/>
      <c r="C672" s="651"/>
      <c r="D672" s="651"/>
      <c r="E672" s="201" t="s">
        <v>39</v>
      </c>
      <c r="F672" s="201"/>
      <c r="G672" s="201"/>
      <c r="H672" s="201" t="s">
        <v>10</v>
      </c>
      <c r="I672" s="232" t="s">
        <v>438</v>
      </c>
    </row>
    <row r="673" spans="1:9" ht="18.75" customHeight="1" x14ac:dyDescent="0.3">
      <c r="A673" s="226"/>
      <c r="B673" s="202"/>
      <c r="C673" s="651"/>
      <c r="D673" s="651"/>
      <c r="E673" s="231"/>
      <c r="F673" s="201"/>
      <c r="G673" s="201"/>
      <c r="H673" s="231"/>
      <c r="I673" s="232">
        <v>243728</v>
      </c>
    </row>
    <row r="674" spans="1:9" ht="18.75" customHeight="1" x14ac:dyDescent="0.3">
      <c r="A674" s="228"/>
      <c r="B674" s="205"/>
      <c r="C674" s="647"/>
      <c r="D674" s="647"/>
      <c r="E674" s="234"/>
      <c r="F674" s="647"/>
      <c r="G674" s="647"/>
      <c r="H674" s="234"/>
      <c r="I674" s="233"/>
    </row>
    <row r="675" spans="1:9" ht="18.75" customHeight="1" x14ac:dyDescent="0.3">
      <c r="A675" s="226">
        <v>76</v>
      </c>
      <c r="B675" s="202"/>
      <c r="C675" s="651"/>
      <c r="D675" s="651"/>
      <c r="E675" s="201" t="s">
        <v>39</v>
      </c>
      <c r="F675" s="651"/>
      <c r="G675" s="651"/>
      <c r="H675" s="201" t="s">
        <v>10</v>
      </c>
      <c r="I675" s="232" t="s">
        <v>439</v>
      </c>
    </row>
    <row r="676" spans="1:9" ht="18.75" customHeight="1" x14ac:dyDescent="0.3">
      <c r="A676" s="226"/>
      <c r="B676" s="202"/>
      <c r="C676" s="651"/>
      <c r="D676" s="651"/>
      <c r="E676" s="231"/>
      <c r="F676" s="201"/>
      <c r="G676" s="201"/>
      <c r="H676" s="231"/>
      <c r="I676" s="232">
        <v>243728</v>
      </c>
    </row>
    <row r="677" spans="1:9" ht="18.75" customHeight="1" x14ac:dyDescent="0.3">
      <c r="A677" s="228"/>
      <c r="B677" s="205"/>
      <c r="C677" s="647"/>
      <c r="D677" s="647"/>
      <c r="E677" s="234"/>
      <c r="F677" s="647"/>
      <c r="G677" s="647"/>
      <c r="H677" s="234"/>
      <c r="I677" s="233"/>
    </row>
    <row r="678" spans="1:9" ht="18.75" customHeight="1" x14ac:dyDescent="0.3">
      <c r="A678" s="226">
        <v>77</v>
      </c>
      <c r="B678" s="202"/>
      <c r="C678" s="651"/>
      <c r="D678" s="651"/>
      <c r="E678" s="201" t="s">
        <v>39</v>
      </c>
      <c r="F678" s="201"/>
      <c r="G678" s="201"/>
      <c r="H678" s="201" t="s">
        <v>10</v>
      </c>
      <c r="I678" s="232" t="s">
        <v>441</v>
      </c>
    </row>
    <row r="679" spans="1:9" ht="18.75" customHeight="1" x14ac:dyDescent="0.3">
      <c r="A679" s="226"/>
      <c r="B679" s="202"/>
      <c r="C679" s="651"/>
      <c r="D679" s="651"/>
      <c r="E679" s="231"/>
      <c r="F679" s="201"/>
      <c r="G679" s="201"/>
      <c r="H679" s="231"/>
      <c r="I679" s="232">
        <v>243728</v>
      </c>
    </row>
    <row r="680" spans="1:9" ht="18.75" customHeight="1" x14ac:dyDescent="0.3">
      <c r="A680" s="228"/>
      <c r="B680" s="205"/>
      <c r="C680" s="647"/>
      <c r="D680" s="647"/>
      <c r="E680" s="234"/>
      <c r="F680" s="647"/>
      <c r="G680" s="647"/>
      <c r="H680" s="234"/>
      <c r="I680" s="233"/>
    </row>
    <row r="681" spans="1:9" ht="18.75" customHeight="1" x14ac:dyDescent="0.3">
      <c r="A681" s="226">
        <v>78</v>
      </c>
      <c r="B681" s="202"/>
      <c r="C681" s="651"/>
      <c r="D681" s="651"/>
      <c r="E681" s="201" t="s">
        <v>39</v>
      </c>
      <c r="F681" s="201"/>
      <c r="G681" s="201"/>
      <c r="H681" s="201" t="s">
        <v>10</v>
      </c>
      <c r="I681" s="232" t="s">
        <v>442</v>
      </c>
    </row>
    <row r="682" spans="1:9" ht="18.75" customHeight="1" x14ac:dyDescent="0.3">
      <c r="A682" s="226"/>
      <c r="B682" s="202"/>
      <c r="C682" s="651"/>
      <c r="D682" s="651"/>
      <c r="E682" s="231"/>
      <c r="F682" s="201"/>
      <c r="G682" s="201"/>
      <c r="H682" s="231"/>
      <c r="I682" s="232">
        <v>243728</v>
      </c>
    </row>
    <row r="683" spans="1:9" ht="18.75" customHeight="1" x14ac:dyDescent="0.3">
      <c r="A683" s="228"/>
      <c r="B683" s="205"/>
      <c r="C683" s="647"/>
      <c r="D683" s="647"/>
      <c r="E683" s="234"/>
      <c r="F683" s="647"/>
      <c r="G683" s="647"/>
      <c r="H683" s="234"/>
      <c r="I683" s="233"/>
    </row>
    <row r="684" spans="1:9" ht="18.75" customHeight="1" x14ac:dyDescent="0.3">
      <c r="A684" s="226">
        <v>79</v>
      </c>
      <c r="B684" s="202"/>
      <c r="C684" s="651"/>
      <c r="D684" s="651"/>
      <c r="E684" s="201" t="s">
        <v>39</v>
      </c>
      <c r="F684" s="651"/>
      <c r="G684" s="651"/>
      <c r="H684" s="201" t="s">
        <v>10</v>
      </c>
      <c r="I684" s="232" t="s">
        <v>443</v>
      </c>
    </row>
    <row r="685" spans="1:9" ht="18.75" customHeight="1" x14ac:dyDescent="0.3">
      <c r="A685" s="226"/>
      <c r="B685" s="202"/>
      <c r="C685" s="651"/>
      <c r="D685" s="651"/>
      <c r="E685" s="231"/>
      <c r="F685" s="201"/>
      <c r="G685" s="201"/>
      <c r="H685" s="231"/>
      <c r="I685" s="232">
        <v>243728</v>
      </c>
    </row>
    <row r="686" spans="1:9" ht="18.75" customHeight="1" x14ac:dyDescent="0.3">
      <c r="A686" s="228"/>
      <c r="B686" s="205"/>
      <c r="C686" s="647"/>
      <c r="D686" s="647"/>
      <c r="E686" s="234"/>
      <c r="F686" s="647"/>
      <c r="G686" s="647"/>
      <c r="H686" s="234"/>
      <c r="I686" s="233"/>
    </row>
    <row r="687" spans="1:9" ht="18.75" customHeight="1" x14ac:dyDescent="0.3">
      <c r="A687" s="226">
        <v>80</v>
      </c>
      <c r="B687" s="202"/>
      <c r="C687" s="651"/>
      <c r="D687" s="651"/>
      <c r="E687" s="201" t="s">
        <v>39</v>
      </c>
      <c r="F687" s="644"/>
      <c r="G687" s="644"/>
      <c r="H687" s="201" t="s">
        <v>10</v>
      </c>
      <c r="I687" s="232" t="s">
        <v>444</v>
      </c>
    </row>
    <row r="688" spans="1:9" ht="18.75" customHeight="1" x14ac:dyDescent="0.3">
      <c r="A688" s="226"/>
      <c r="B688" s="202"/>
      <c r="C688" s="651"/>
      <c r="D688" s="651"/>
      <c r="E688" s="231"/>
      <c r="F688" s="201"/>
      <c r="G688" s="201"/>
      <c r="H688" s="231"/>
      <c r="I688" s="232">
        <v>243728</v>
      </c>
    </row>
    <row r="689" spans="1:9" ht="18.75" customHeight="1" x14ac:dyDescent="0.3">
      <c r="A689" s="228"/>
      <c r="B689" s="205"/>
      <c r="C689" s="647"/>
      <c r="D689" s="647"/>
      <c r="E689" s="234"/>
      <c r="F689" s="647"/>
      <c r="G689" s="647"/>
      <c r="H689" s="234"/>
      <c r="I689" s="233"/>
    </row>
    <row r="690" spans="1:9" ht="18.75" customHeight="1" x14ac:dyDescent="0.3">
      <c r="A690" s="226">
        <v>81</v>
      </c>
      <c r="B690" s="202"/>
      <c r="C690" s="651"/>
      <c r="D690" s="651"/>
      <c r="E690" s="201" t="s">
        <v>39</v>
      </c>
      <c r="F690" s="651"/>
      <c r="G690" s="651"/>
      <c r="H690" s="201" t="s">
        <v>10</v>
      </c>
      <c r="I690" s="232" t="s">
        <v>446</v>
      </c>
    </row>
    <row r="691" spans="1:9" ht="18.75" customHeight="1" x14ac:dyDescent="0.3">
      <c r="A691" s="226"/>
      <c r="B691" s="202"/>
      <c r="C691" s="651"/>
      <c r="D691" s="651"/>
      <c r="E691" s="231"/>
      <c r="F691" s="201"/>
      <c r="G691" s="201"/>
      <c r="H691" s="231"/>
      <c r="I691" s="232">
        <v>243729</v>
      </c>
    </row>
    <row r="692" spans="1:9" ht="18.75" customHeight="1" x14ac:dyDescent="0.3">
      <c r="A692" s="228"/>
      <c r="B692" s="205"/>
      <c r="C692" s="647"/>
      <c r="D692" s="647"/>
      <c r="E692" s="234"/>
      <c r="F692" s="647"/>
      <c r="G692" s="647"/>
      <c r="H692" s="234"/>
      <c r="I692" s="233"/>
    </row>
    <row r="693" spans="1:9" ht="18.75" customHeight="1" x14ac:dyDescent="0.3">
      <c r="A693" s="226">
        <v>82</v>
      </c>
      <c r="B693" s="202"/>
      <c r="C693" s="651"/>
      <c r="D693" s="651"/>
      <c r="E693" s="201" t="s">
        <v>39</v>
      </c>
      <c r="F693" s="651"/>
      <c r="G693" s="651"/>
      <c r="H693" s="201" t="s">
        <v>10</v>
      </c>
      <c r="I693" s="232" t="s">
        <v>447</v>
      </c>
    </row>
    <row r="694" spans="1:9" ht="18.75" customHeight="1" x14ac:dyDescent="0.3">
      <c r="A694" s="226"/>
      <c r="B694" s="202"/>
      <c r="C694" s="651"/>
      <c r="D694" s="651"/>
      <c r="E694" s="231"/>
      <c r="F694" s="201"/>
      <c r="G694" s="201"/>
      <c r="H694" s="231"/>
      <c r="I694" s="232">
        <v>243729</v>
      </c>
    </row>
    <row r="695" spans="1:9" ht="18.75" customHeight="1" x14ac:dyDescent="0.3">
      <c r="A695" s="228"/>
      <c r="B695" s="205"/>
      <c r="C695" s="647"/>
      <c r="D695" s="647"/>
      <c r="E695" s="234"/>
      <c r="F695" s="647"/>
      <c r="G695" s="647"/>
      <c r="H695" s="234"/>
      <c r="I695" s="233"/>
    </row>
    <row r="696" spans="1:9" ht="18.75" customHeight="1" x14ac:dyDescent="0.3">
      <c r="A696" s="226">
        <v>83</v>
      </c>
      <c r="B696" s="202"/>
      <c r="C696" s="651"/>
      <c r="D696" s="651"/>
      <c r="E696" s="201" t="s">
        <v>39</v>
      </c>
      <c r="F696" s="651"/>
      <c r="G696" s="651"/>
      <c r="H696" s="201" t="s">
        <v>10</v>
      </c>
      <c r="I696" s="232" t="s">
        <v>448</v>
      </c>
    </row>
    <row r="697" spans="1:9" ht="18.75" customHeight="1" x14ac:dyDescent="0.3">
      <c r="A697" s="226"/>
      <c r="B697" s="202"/>
      <c r="C697" s="651"/>
      <c r="D697" s="651"/>
      <c r="E697" s="231"/>
      <c r="F697" s="201"/>
      <c r="G697" s="201"/>
      <c r="H697" s="231"/>
      <c r="I697" s="232">
        <v>243730</v>
      </c>
    </row>
    <row r="698" spans="1:9" ht="18.75" customHeight="1" x14ac:dyDescent="0.3">
      <c r="A698" s="228"/>
      <c r="B698" s="205"/>
      <c r="C698" s="647"/>
      <c r="D698" s="647"/>
      <c r="E698" s="234"/>
      <c r="F698" s="647"/>
      <c r="G698" s="647"/>
      <c r="H698" s="234"/>
      <c r="I698" s="233"/>
    </row>
    <row r="699" spans="1:9" ht="18.75" customHeight="1" x14ac:dyDescent="0.3">
      <c r="A699" s="226">
        <v>84</v>
      </c>
      <c r="B699" s="202"/>
      <c r="C699" s="651"/>
      <c r="D699" s="651"/>
      <c r="E699" s="201" t="s">
        <v>39</v>
      </c>
      <c r="F699" s="201"/>
      <c r="G699" s="201"/>
      <c r="H699" s="201" t="s">
        <v>10</v>
      </c>
      <c r="I699" s="232" t="s">
        <v>449</v>
      </c>
    </row>
    <row r="700" spans="1:9" ht="18.75" customHeight="1" x14ac:dyDescent="0.3">
      <c r="A700" s="226"/>
      <c r="B700" s="202"/>
      <c r="C700" s="651"/>
      <c r="D700" s="651"/>
      <c r="E700" s="231"/>
      <c r="F700" s="201"/>
      <c r="G700" s="201"/>
      <c r="H700" s="231"/>
      <c r="I700" s="232">
        <v>243730</v>
      </c>
    </row>
    <row r="701" spans="1:9" ht="18.75" customHeight="1" x14ac:dyDescent="0.3">
      <c r="A701" s="228"/>
      <c r="B701" s="205"/>
      <c r="C701" s="647"/>
      <c r="D701" s="647"/>
      <c r="E701" s="234"/>
      <c r="F701" s="647"/>
      <c r="G701" s="647"/>
      <c r="H701" s="234"/>
      <c r="I701" s="233"/>
    </row>
    <row r="702" spans="1:9" ht="18.75" customHeight="1" x14ac:dyDescent="0.3">
      <c r="A702" s="226">
        <v>85</v>
      </c>
      <c r="B702" s="202"/>
      <c r="C702" s="651"/>
      <c r="D702" s="651"/>
      <c r="E702" s="201" t="s">
        <v>39</v>
      </c>
      <c r="F702" s="201"/>
      <c r="G702" s="201"/>
      <c r="H702" s="201" t="s">
        <v>10</v>
      </c>
      <c r="I702" s="232" t="s">
        <v>450</v>
      </c>
    </row>
    <row r="703" spans="1:9" ht="18.75" customHeight="1" x14ac:dyDescent="0.3">
      <c r="A703" s="226"/>
      <c r="B703" s="202"/>
      <c r="C703" s="651"/>
      <c r="D703" s="651"/>
      <c r="E703" s="231"/>
      <c r="F703" s="201"/>
      <c r="G703" s="201"/>
      <c r="H703" s="231"/>
      <c r="I703" s="232">
        <v>243730</v>
      </c>
    </row>
    <row r="704" spans="1:9" ht="18.75" customHeight="1" x14ac:dyDescent="0.3">
      <c r="A704" s="228"/>
      <c r="B704" s="205"/>
      <c r="C704" s="647"/>
      <c r="D704" s="647"/>
      <c r="E704" s="234"/>
      <c r="F704" s="647"/>
      <c r="G704" s="647"/>
      <c r="H704" s="234"/>
      <c r="I704" s="233"/>
    </row>
    <row r="705" spans="1:9" ht="18.75" customHeight="1" x14ac:dyDescent="0.3">
      <c r="A705" s="226">
        <v>86</v>
      </c>
      <c r="B705" s="202"/>
      <c r="C705" s="644"/>
      <c r="D705" s="644"/>
      <c r="E705" s="201" t="s">
        <v>39</v>
      </c>
      <c r="F705" s="201"/>
      <c r="G705" s="201"/>
      <c r="H705" s="201" t="s">
        <v>10</v>
      </c>
      <c r="I705" s="207" t="s">
        <v>451</v>
      </c>
    </row>
    <row r="706" spans="1:9" ht="18.75" customHeight="1" x14ac:dyDescent="0.3">
      <c r="A706" s="226"/>
      <c r="B706" s="202"/>
      <c r="C706" s="644"/>
      <c r="D706" s="644"/>
      <c r="E706" s="231"/>
      <c r="F706" s="201"/>
      <c r="G706" s="201"/>
      <c r="H706" s="231"/>
      <c r="I706" s="232">
        <v>243730</v>
      </c>
    </row>
    <row r="707" spans="1:9" ht="18.75" customHeight="1" x14ac:dyDescent="0.3">
      <c r="A707" s="228"/>
      <c r="B707" s="205"/>
      <c r="C707" s="646"/>
      <c r="D707" s="646"/>
      <c r="E707" s="234"/>
      <c r="F707" s="646"/>
      <c r="G707" s="647"/>
      <c r="H707" s="234"/>
      <c r="I707" s="233"/>
    </row>
    <row r="708" spans="1:9" ht="18.75" customHeight="1" x14ac:dyDescent="0.3">
      <c r="A708" s="226">
        <v>87</v>
      </c>
      <c r="B708" s="249"/>
      <c r="C708" s="644"/>
      <c r="D708" s="644"/>
      <c r="E708" s="201" t="s">
        <v>39</v>
      </c>
      <c r="F708" s="651"/>
      <c r="G708" s="651"/>
      <c r="H708" s="201" t="s">
        <v>10</v>
      </c>
      <c r="I708" s="232" t="s">
        <v>452</v>
      </c>
    </row>
    <row r="709" spans="1:9" ht="18.75" customHeight="1" x14ac:dyDescent="0.3">
      <c r="A709" s="226"/>
      <c r="B709" s="249"/>
      <c r="C709" s="644"/>
      <c r="D709" s="644"/>
      <c r="E709" s="231"/>
      <c r="F709" s="211"/>
      <c r="G709" s="201"/>
      <c r="H709" s="231"/>
      <c r="I709" s="232">
        <v>243730</v>
      </c>
    </row>
    <row r="710" spans="1:9" ht="18.75" customHeight="1" x14ac:dyDescent="0.3">
      <c r="A710" s="228"/>
      <c r="B710" s="250"/>
      <c r="C710" s="646"/>
      <c r="D710" s="646"/>
      <c r="E710" s="234"/>
      <c r="F710" s="646"/>
      <c r="G710" s="647"/>
      <c r="H710" s="234"/>
      <c r="I710" s="233"/>
    </row>
    <row r="711" spans="1:9" ht="18.75" customHeight="1" x14ac:dyDescent="0.3">
      <c r="A711" s="226">
        <v>88</v>
      </c>
      <c r="B711" s="249"/>
      <c r="C711" s="644"/>
      <c r="D711" s="644"/>
      <c r="E711" s="201" t="s">
        <v>39</v>
      </c>
      <c r="F711" s="651"/>
      <c r="G711" s="651"/>
      <c r="H711" s="201" t="s">
        <v>10</v>
      </c>
      <c r="I711" s="232" t="s">
        <v>453</v>
      </c>
    </row>
    <row r="712" spans="1:9" ht="18.75" customHeight="1" x14ac:dyDescent="0.3">
      <c r="A712" s="226"/>
      <c r="B712" s="249"/>
      <c r="C712" s="644"/>
      <c r="D712" s="644"/>
      <c r="E712" s="231"/>
      <c r="F712" s="211"/>
      <c r="G712" s="201"/>
      <c r="H712" s="231"/>
      <c r="I712" s="232">
        <v>243730</v>
      </c>
    </row>
    <row r="713" spans="1:9" ht="18.75" customHeight="1" x14ac:dyDescent="0.3">
      <c r="A713" s="228"/>
      <c r="B713" s="250"/>
      <c r="C713" s="646"/>
      <c r="D713" s="646"/>
      <c r="E713" s="234"/>
      <c r="F713" s="646"/>
      <c r="G713" s="647"/>
      <c r="H713" s="234"/>
      <c r="I713" s="233"/>
    </row>
    <row r="714" spans="1:9" ht="18.75" customHeight="1" x14ac:dyDescent="0.3">
      <c r="A714" s="226">
        <v>89</v>
      </c>
      <c r="B714" s="202"/>
      <c r="C714" s="644"/>
      <c r="D714" s="644"/>
      <c r="E714" s="201" t="s">
        <v>39</v>
      </c>
      <c r="F714" s="201"/>
      <c r="G714" s="201"/>
      <c r="H714" s="201" t="s">
        <v>10</v>
      </c>
      <c r="I714" s="207" t="s">
        <v>454</v>
      </c>
    </row>
    <row r="715" spans="1:9" ht="18.75" customHeight="1" x14ac:dyDescent="0.3">
      <c r="A715" s="226"/>
      <c r="B715" s="202"/>
      <c r="C715" s="644"/>
      <c r="D715" s="644"/>
      <c r="E715" s="231"/>
      <c r="F715" s="201"/>
      <c r="G715" s="201"/>
      <c r="H715" s="231"/>
      <c r="I715" s="232">
        <v>243730</v>
      </c>
    </row>
    <row r="716" spans="1:9" ht="18.75" customHeight="1" x14ac:dyDescent="0.3">
      <c r="A716" s="228"/>
      <c r="B716" s="250"/>
      <c r="C716" s="646"/>
      <c r="D716" s="646"/>
      <c r="E716" s="234"/>
      <c r="F716" s="646"/>
      <c r="G716" s="647"/>
      <c r="H716" s="234"/>
      <c r="I716" s="233"/>
    </row>
    <row r="717" spans="1:9" ht="18.75" customHeight="1" x14ac:dyDescent="0.3">
      <c r="A717" s="226">
        <v>90</v>
      </c>
      <c r="B717" s="249"/>
      <c r="C717" s="651"/>
      <c r="D717" s="651"/>
      <c r="E717" s="201" t="s">
        <v>39</v>
      </c>
      <c r="F717" s="201"/>
      <c r="G717" s="201"/>
      <c r="H717" s="201" t="s">
        <v>10</v>
      </c>
      <c r="I717" s="207" t="s">
        <v>455</v>
      </c>
    </row>
    <row r="718" spans="1:9" ht="18.75" customHeight="1" x14ac:dyDescent="0.3">
      <c r="A718" s="226"/>
      <c r="B718" s="202"/>
      <c r="C718" s="651"/>
      <c r="D718" s="651"/>
      <c r="E718" s="231"/>
      <c r="F718" s="201"/>
      <c r="G718" s="201"/>
      <c r="H718" s="231"/>
      <c r="I718" s="232">
        <v>243731</v>
      </c>
    </row>
    <row r="719" spans="1:9" ht="18.75" customHeight="1" x14ac:dyDescent="0.3">
      <c r="A719" s="228"/>
      <c r="B719" s="205"/>
      <c r="C719" s="647"/>
      <c r="D719" s="647"/>
      <c r="E719" s="234"/>
      <c r="F719" s="647"/>
      <c r="G719" s="647"/>
      <c r="H719" s="234"/>
      <c r="I719" s="233"/>
    </row>
    <row r="720" spans="1:9" ht="18.75" customHeight="1" x14ac:dyDescent="0.3">
      <c r="A720" s="226">
        <v>91</v>
      </c>
      <c r="B720" s="202"/>
      <c r="C720" s="651"/>
      <c r="D720" s="651"/>
      <c r="E720" s="201" t="s">
        <v>39</v>
      </c>
      <c r="F720" s="201"/>
      <c r="G720" s="201"/>
      <c r="H720" s="201" t="s">
        <v>10</v>
      </c>
      <c r="I720" s="207" t="s">
        <v>456</v>
      </c>
    </row>
    <row r="721" spans="1:9" ht="18.75" customHeight="1" x14ac:dyDescent="0.3">
      <c r="A721" s="226"/>
      <c r="B721" s="202"/>
      <c r="C721" s="651"/>
      <c r="D721" s="651"/>
      <c r="E721" s="231"/>
      <c r="F721" s="201"/>
      <c r="G721" s="201"/>
      <c r="H721" s="231"/>
      <c r="I721" s="232">
        <v>243731</v>
      </c>
    </row>
    <row r="722" spans="1:9" ht="18.75" customHeight="1" x14ac:dyDescent="0.3">
      <c r="A722" s="228"/>
      <c r="B722" s="205"/>
      <c r="C722" s="647"/>
      <c r="D722" s="647"/>
      <c r="E722" s="234"/>
      <c r="F722" s="647"/>
      <c r="G722" s="647"/>
      <c r="H722" s="234"/>
      <c r="I722" s="233"/>
    </row>
    <row r="723" spans="1:9" ht="18.75" customHeight="1" x14ac:dyDescent="0.3">
      <c r="A723" s="226">
        <v>92</v>
      </c>
      <c r="B723" s="202"/>
      <c r="C723" s="644"/>
      <c r="D723" s="644"/>
      <c r="E723" s="201" t="s">
        <v>39</v>
      </c>
      <c r="F723" s="201"/>
      <c r="G723" s="201"/>
      <c r="H723" s="201" t="s">
        <v>10</v>
      </c>
      <c r="I723" s="232" t="s">
        <v>457</v>
      </c>
    </row>
    <row r="724" spans="1:9" ht="18.75" customHeight="1" x14ac:dyDescent="0.3">
      <c r="A724" s="226"/>
      <c r="B724" s="202"/>
      <c r="C724" s="644"/>
      <c r="D724" s="644"/>
      <c r="E724" s="231"/>
      <c r="F724" s="201"/>
      <c r="G724" s="201"/>
      <c r="H724" s="231"/>
      <c r="I724" s="232">
        <v>243731</v>
      </c>
    </row>
    <row r="725" spans="1:9" ht="18.75" customHeight="1" x14ac:dyDescent="0.3">
      <c r="A725" s="228"/>
      <c r="B725" s="205"/>
      <c r="C725" s="646"/>
      <c r="D725" s="646"/>
      <c r="E725" s="234"/>
      <c r="F725" s="646"/>
      <c r="G725" s="647"/>
      <c r="H725" s="234"/>
      <c r="I725" s="233"/>
    </row>
    <row r="726" spans="1:9" ht="18.75" customHeight="1" x14ac:dyDescent="0.3">
      <c r="A726" s="226">
        <v>93</v>
      </c>
      <c r="B726" s="202"/>
      <c r="C726" s="644"/>
      <c r="D726" s="644"/>
      <c r="E726" s="201" t="s">
        <v>39</v>
      </c>
      <c r="F726" s="651"/>
      <c r="G726" s="651"/>
      <c r="H726" s="201" t="s">
        <v>10</v>
      </c>
      <c r="I726" s="232" t="s">
        <v>458</v>
      </c>
    </row>
    <row r="727" spans="1:9" ht="18.75" customHeight="1" x14ac:dyDescent="0.3">
      <c r="A727" s="226"/>
      <c r="B727" s="202"/>
      <c r="C727" s="644"/>
      <c r="D727" s="644"/>
      <c r="E727" s="231"/>
      <c r="F727" s="201"/>
      <c r="G727" s="201"/>
      <c r="H727" s="231"/>
      <c r="I727" s="232">
        <v>243732</v>
      </c>
    </row>
    <row r="728" spans="1:9" ht="18.75" customHeight="1" x14ac:dyDescent="0.3">
      <c r="A728" s="228"/>
      <c r="B728" s="205"/>
      <c r="C728" s="646"/>
      <c r="D728" s="646"/>
      <c r="E728" s="234"/>
      <c r="F728" s="646"/>
      <c r="G728" s="646"/>
      <c r="H728" s="234"/>
      <c r="I728" s="233"/>
    </row>
    <row r="729" spans="1:9" ht="18.75" customHeight="1" x14ac:dyDescent="0.3">
      <c r="A729" s="226">
        <v>94</v>
      </c>
      <c r="B729" s="202"/>
      <c r="C729" s="651"/>
      <c r="D729" s="651"/>
      <c r="E729" s="201" t="s">
        <v>39</v>
      </c>
      <c r="F729" s="201"/>
      <c r="G729" s="201"/>
      <c r="H729" s="201" t="s">
        <v>10</v>
      </c>
      <c r="I729" s="207" t="s">
        <v>459</v>
      </c>
    </row>
    <row r="730" spans="1:9" ht="18.75" customHeight="1" x14ac:dyDescent="0.3">
      <c r="A730" s="226"/>
      <c r="B730" s="202"/>
      <c r="C730" s="651"/>
      <c r="D730" s="651"/>
      <c r="E730" s="231"/>
      <c r="F730" s="201"/>
      <c r="G730" s="201"/>
      <c r="H730" s="231"/>
      <c r="I730" s="232">
        <v>243732</v>
      </c>
    </row>
    <row r="731" spans="1:9" ht="18.75" customHeight="1" x14ac:dyDescent="0.3">
      <c r="A731" s="228"/>
      <c r="B731" s="205"/>
      <c r="C731" s="647"/>
      <c r="D731" s="647"/>
      <c r="E731" s="234"/>
      <c r="F731" s="647"/>
      <c r="G731" s="647"/>
      <c r="H731" s="234"/>
      <c r="I731" s="233"/>
    </row>
    <row r="732" spans="1:9" ht="18.75" customHeight="1" x14ac:dyDescent="0.3">
      <c r="A732" s="226">
        <v>95</v>
      </c>
      <c r="B732" s="202"/>
      <c r="C732" s="644"/>
      <c r="D732" s="644"/>
      <c r="E732" s="201" t="s">
        <v>39</v>
      </c>
      <c r="F732" s="201"/>
      <c r="G732" s="201"/>
      <c r="H732" s="201" t="s">
        <v>10</v>
      </c>
      <c r="I732" s="232" t="s">
        <v>460</v>
      </c>
    </row>
    <row r="733" spans="1:9" ht="18.75" customHeight="1" x14ac:dyDescent="0.3">
      <c r="A733" s="226"/>
      <c r="B733" s="202"/>
      <c r="C733" s="644"/>
      <c r="D733" s="644"/>
      <c r="E733" s="231"/>
      <c r="F733" s="201"/>
      <c r="H733" s="231"/>
      <c r="I733" s="232">
        <v>243732</v>
      </c>
    </row>
    <row r="734" spans="1:9" ht="18.75" customHeight="1" x14ac:dyDescent="0.3">
      <c r="A734" s="228"/>
      <c r="B734" s="205"/>
      <c r="C734" s="646"/>
      <c r="D734" s="646"/>
      <c r="E734" s="234"/>
      <c r="F734" s="646"/>
      <c r="G734" s="647"/>
      <c r="H734" s="234"/>
      <c r="I734" s="233"/>
    </row>
    <row r="735" spans="1:9" ht="18.75" customHeight="1" x14ac:dyDescent="0.3">
      <c r="A735" s="226">
        <v>96</v>
      </c>
      <c r="B735" s="202"/>
      <c r="C735" s="644"/>
      <c r="D735" s="644"/>
      <c r="E735" s="201" t="s">
        <v>39</v>
      </c>
      <c r="F735" s="644"/>
      <c r="G735" s="644"/>
      <c r="H735" s="201" t="s">
        <v>10</v>
      </c>
      <c r="I735" s="232" t="s">
        <v>352</v>
      </c>
    </row>
    <row r="736" spans="1:9" ht="18.75" customHeight="1" x14ac:dyDescent="0.3">
      <c r="A736" s="226"/>
      <c r="B736" s="202"/>
      <c r="C736" s="644"/>
      <c r="D736" s="644"/>
      <c r="E736" s="231"/>
      <c r="F736" s="201"/>
      <c r="G736" s="201"/>
      <c r="H736" s="231"/>
      <c r="I736" s="232">
        <v>243732</v>
      </c>
    </row>
    <row r="737" spans="1:9" ht="18.75" customHeight="1" x14ac:dyDescent="0.3">
      <c r="A737" s="228"/>
      <c r="B737" s="205"/>
      <c r="C737" s="646"/>
      <c r="D737" s="646"/>
      <c r="E737" s="234"/>
      <c r="F737" s="646"/>
      <c r="G737" s="647"/>
      <c r="H737" s="234"/>
      <c r="I737" s="233"/>
    </row>
    <row r="738" spans="1:9" ht="18.75" customHeight="1" x14ac:dyDescent="0.3">
      <c r="A738" s="226">
        <v>97</v>
      </c>
      <c r="B738" s="202"/>
      <c r="C738" s="644"/>
      <c r="D738" s="644"/>
      <c r="E738" s="201" t="s">
        <v>39</v>
      </c>
      <c r="F738" s="201"/>
      <c r="G738" s="201"/>
      <c r="H738" s="201" t="s">
        <v>10</v>
      </c>
      <c r="I738" s="207" t="s">
        <v>461</v>
      </c>
    </row>
    <row r="739" spans="1:9" ht="18.75" customHeight="1" x14ac:dyDescent="0.3">
      <c r="A739" s="226"/>
      <c r="B739" s="249"/>
      <c r="C739" s="644"/>
      <c r="D739" s="644"/>
      <c r="E739" s="242"/>
      <c r="F739" s="201"/>
      <c r="G739" s="201"/>
      <c r="H739" s="235"/>
      <c r="I739" s="232">
        <v>243733</v>
      </c>
    </row>
    <row r="740" spans="1:9" ht="18.75" customHeight="1" x14ac:dyDescent="0.3">
      <c r="A740" s="228"/>
      <c r="B740" s="250"/>
      <c r="C740" s="646"/>
      <c r="D740" s="646"/>
      <c r="E740" s="234"/>
      <c r="F740" s="646"/>
      <c r="G740" s="647"/>
      <c r="H740" s="234"/>
      <c r="I740" s="233"/>
    </row>
    <row r="741" spans="1:9" ht="18.75" customHeight="1" x14ac:dyDescent="0.3">
      <c r="A741" s="226">
        <v>98</v>
      </c>
      <c r="B741" s="202"/>
      <c r="C741" s="644"/>
      <c r="D741" s="644"/>
      <c r="E741" s="201" t="s">
        <v>39</v>
      </c>
      <c r="F741" s="644"/>
      <c r="G741" s="644"/>
      <c r="H741" s="201" t="s">
        <v>10</v>
      </c>
      <c r="I741" s="232" t="s">
        <v>462</v>
      </c>
    </row>
    <row r="742" spans="1:9" ht="18.75" customHeight="1" x14ac:dyDescent="0.3">
      <c r="A742" s="226"/>
      <c r="B742" s="249"/>
      <c r="C742" s="644"/>
      <c r="D742" s="644"/>
      <c r="E742" s="242"/>
      <c r="F742" s="201"/>
      <c r="G742" s="201"/>
      <c r="H742" s="235"/>
      <c r="I742" s="232">
        <v>243733</v>
      </c>
    </row>
    <row r="743" spans="1:9" ht="18.75" customHeight="1" x14ac:dyDescent="0.3">
      <c r="A743" s="228"/>
      <c r="B743" s="250"/>
      <c r="C743" s="646"/>
      <c r="D743" s="646"/>
      <c r="E743" s="234"/>
      <c r="F743" s="646"/>
      <c r="G743" s="647"/>
      <c r="H743" s="234"/>
      <c r="I743" s="233"/>
    </row>
    <row r="744" spans="1:9" ht="18.75" customHeight="1" x14ac:dyDescent="0.3">
      <c r="A744" s="226">
        <v>99</v>
      </c>
      <c r="B744" s="249"/>
      <c r="C744" s="644"/>
      <c r="D744" s="644"/>
      <c r="E744" s="201" t="s">
        <v>39</v>
      </c>
      <c r="F744" s="644"/>
      <c r="G744" s="644"/>
      <c r="H744" s="201" t="s">
        <v>10</v>
      </c>
      <c r="I744" s="232" t="s">
        <v>463</v>
      </c>
    </row>
    <row r="745" spans="1:9" ht="18.75" customHeight="1" x14ac:dyDescent="0.3">
      <c r="A745" s="226"/>
      <c r="B745" s="249"/>
      <c r="C745" s="644"/>
      <c r="D745" s="644"/>
      <c r="E745" s="231"/>
      <c r="F745" s="201"/>
      <c r="G745" s="201"/>
      <c r="H745" s="231"/>
      <c r="I745" s="232">
        <v>243733</v>
      </c>
    </row>
    <row r="746" spans="1:9" ht="18.75" customHeight="1" x14ac:dyDescent="0.3">
      <c r="A746" s="228"/>
      <c r="B746" s="250"/>
      <c r="C746" s="646"/>
      <c r="D746" s="646"/>
      <c r="E746" s="234"/>
      <c r="F746" s="646"/>
      <c r="G746" s="647"/>
      <c r="H746" s="234"/>
      <c r="I746" s="233"/>
    </row>
    <row r="747" spans="1:9" ht="18.75" customHeight="1" x14ac:dyDescent="0.3">
      <c r="A747" s="226">
        <v>100</v>
      </c>
      <c r="B747" s="202"/>
      <c r="C747" s="644"/>
      <c r="D747" s="644"/>
      <c r="E747" s="201" t="s">
        <v>39</v>
      </c>
      <c r="F747" s="201"/>
      <c r="G747" s="201"/>
      <c r="H747" s="201" t="s">
        <v>10</v>
      </c>
      <c r="I747" s="232" t="s">
        <v>464</v>
      </c>
    </row>
    <row r="748" spans="1:9" ht="18.75" customHeight="1" x14ac:dyDescent="0.3">
      <c r="A748" s="226"/>
      <c r="B748" s="249"/>
      <c r="C748" s="644"/>
      <c r="D748" s="644"/>
      <c r="E748" s="231"/>
      <c r="F748" s="201"/>
      <c r="G748" s="201"/>
      <c r="H748" s="231"/>
      <c r="I748" s="232">
        <v>243733</v>
      </c>
    </row>
    <row r="749" spans="1:9" ht="18.75" customHeight="1" x14ac:dyDescent="0.3">
      <c r="A749" s="228"/>
      <c r="B749" s="250"/>
      <c r="C749" s="646"/>
      <c r="D749" s="646"/>
      <c r="E749" s="234"/>
      <c r="F749" s="646"/>
      <c r="G749" s="647"/>
      <c r="H749" s="234"/>
      <c r="I749" s="233"/>
    </row>
    <row r="750" spans="1:9" ht="18.75" customHeight="1" x14ac:dyDescent="0.3">
      <c r="A750" s="226">
        <v>101</v>
      </c>
      <c r="B750" s="202"/>
      <c r="C750" s="644"/>
      <c r="D750" s="644"/>
      <c r="E750" s="201" t="s">
        <v>39</v>
      </c>
      <c r="F750" s="644"/>
      <c r="G750" s="644"/>
      <c r="H750" s="201" t="s">
        <v>10</v>
      </c>
      <c r="I750" s="232" t="s">
        <v>465</v>
      </c>
    </row>
    <row r="751" spans="1:9" ht="18.75" customHeight="1" x14ac:dyDescent="0.3">
      <c r="A751" s="226"/>
      <c r="B751" s="249"/>
      <c r="C751" s="644"/>
      <c r="D751" s="644"/>
      <c r="E751" s="231"/>
      <c r="F751" s="201"/>
      <c r="G751" s="201"/>
      <c r="H751" s="231"/>
      <c r="I751" s="232">
        <v>243733</v>
      </c>
    </row>
    <row r="752" spans="1:9" ht="18.75" customHeight="1" x14ac:dyDescent="0.3">
      <c r="A752" s="228"/>
      <c r="B752" s="250"/>
      <c r="C752" s="646"/>
      <c r="D752" s="646"/>
      <c r="E752" s="234"/>
      <c r="F752" s="646"/>
      <c r="G752" s="647"/>
      <c r="H752" s="234"/>
      <c r="I752" s="233"/>
    </row>
    <row r="753" spans="1:9" ht="18.75" customHeight="1" x14ac:dyDescent="0.3">
      <c r="A753" s="226">
        <v>102</v>
      </c>
      <c r="B753" s="202"/>
      <c r="C753" s="644"/>
      <c r="D753" s="644"/>
      <c r="E753" s="201" t="s">
        <v>39</v>
      </c>
      <c r="F753" s="201"/>
      <c r="G753" s="201"/>
      <c r="H753" s="201" t="s">
        <v>10</v>
      </c>
      <c r="I753" s="207" t="s">
        <v>466</v>
      </c>
    </row>
    <row r="754" spans="1:9" ht="18.75" customHeight="1" x14ac:dyDescent="0.3">
      <c r="A754" s="226"/>
      <c r="B754" s="202"/>
      <c r="C754" s="651"/>
      <c r="D754" s="651"/>
      <c r="E754" s="242"/>
      <c r="F754" s="201"/>
      <c r="G754" s="201"/>
      <c r="H754" s="235"/>
      <c r="I754" s="232">
        <v>243734</v>
      </c>
    </row>
    <row r="755" spans="1:9" ht="18.75" customHeight="1" x14ac:dyDescent="0.3">
      <c r="A755" s="228"/>
      <c r="B755" s="250"/>
      <c r="C755" s="646"/>
      <c r="D755" s="646"/>
      <c r="E755" s="234"/>
      <c r="F755" s="646"/>
      <c r="G755" s="647"/>
      <c r="H755" s="234"/>
      <c r="I755" s="233"/>
    </row>
    <row r="756" spans="1:9" ht="18.75" customHeight="1" x14ac:dyDescent="0.3">
      <c r="A756" s="226">
        <v>103</v>
      </c>
      <c r="B756" s="202"/>
      <c r="C756" s="644"/>
      <c r="D756" s="644"/>
      <c r="E756" s="201" t="s">
        <v>39</v>
      </c>
      <c r="F756" s="201"/>
      <c r="G756" s="201"/>
      <c r="H756" s="201" t="s">
        <v>10</v>
      </c>
      <c r="I756" s="232" t="s">
        <v>467</v>
      </c>
    </row>
    <row r="757" spans="1:9" ht="18.75" customHeight="1" x14ac:dyDescent="0.3">
      <c r="A757" s="226"/>
      <c r="B757" s="249"/>
      <c r="C757" s="644"/>
      <c r="D757" s="644"/>
      <c r="E757" s="231"/>
      <c r="F757" s="201"/>
      <c r="G757" s="201"/>
      <c r="H757" s="231"/>
      <c r="I757" s="232">
        <v>243734</v>
      </c>
    </row>
    <row r="758" spans="1:9" ht="18.75" customHeight="1" x14ac:dyDescent="0.3">
      <c r="A758" s="228"/>
      <c r="B758" s="250"/>
      <c r="C758" s="646"/>
      <c r="D758" s="646"/>
      <c r="E758" s="234"/>
      <c r="F758" s="646"/>
      <c r="G758" s="647"/>
      <c r="H758" s="234"/>
      <c r="I758" s="233"/>
    </row>
    <row r="759" spans="1:9" ht="18.75" customHeight="1" x14ac:dyDescent="0.3">
      <c r="A759" s="226">
        <v>104</v>
      </c>
      <c r="B759" s="249"/>
      <c r="C759" s="651"/>
      <c r="D759" s="651"/>
      <c r="E759" s="201" t="s">
        <v>39</v>
      </c>
      <c r="F759" s="644"/>
      <c r="G759" s="644"/>
      <c r="H759" s="201" t="s">
        <v>10</v>
      </c>
      <c r="I759" s="207" t="s">
        <v>468</v>
      </c>
    </row>
    <row r="760" spans="1:9" ht="18.75" customHeight="1" x14ac:dyDescent="0.3">
      <c r="A760" s="226"/>
      <c r="B760" s="249"/>
      <c r="C760" s="651"/>
      <c r="D760" s="651"/>
      <c r="E760" s="231"/>
      <c r="F760" s="201"/>
      <c r="G760" s="201"/>
      <c r="H760" s="231"/>
      <c r="I760" s="232">
        <v>243735</v>
      </c>
    </row>
    <row r="761" spans="1:9" ht="18.75" customHeight="1" x14ac:dyDescent="0.3">
      <c r="A761" s="228"/>
      <c r="B761" s="250"/>
      <c r="C761" s="646"/>
      <c r="D761" s="646"/>
      <c r="E761" s="234"/>
      <c r="F761" s="647"/>
      <c r="G761" s="647"/>
      <c r="H761" s="234"/>
      <c r="I761" s="233"/>
    </row>
    <row r="762" spans="1:9" ht="18.75" customHeight="1" x14ac:dyDescent="0.3">
      <c r="A762" s="226">
        <v>105</v>
      </c>
      <c r="B762" s="202"/>
      <c r="C762" s="655"/>
      <c r="D762" s="655"/>
      <c r="E762" s="201" t="s">
        <v>39</v>
      </c>
      <c r="F762" s="201"/>
      <c r="G762" s="201"/>
      <c r="H762" s="201" t="s">
        <v>10</v>
      </c>
      <c r="I762" s="200" t="s">
        <v>469</v>
      </c>
    </row>
    <row r="763" spans="1:9" ht="18.75" customHeight="1" x14ac:dyDescent="0.3">
      <c r="A763" s="226"/>
      <c r="B763" s="202"/>
      <c r="C763" s="651"/>
      <c r="D763" s="651"/>
      <c r="E763" s="231"/>
      <c r="F763" s="201"/>
      <c r="G763" s="201"/>
      <c r="H763" s="235"/>
      <c r="I763" s="232">
        <v>243735</v>
      </c>
    </row>
    <row r="764" spans="1:9" ht="18.75" customHeight="1" x14ac:dyDescent="0.3">
      <c r="A764" s="228"/>
      <c r="B764" s="250"/>
      <c r="C764" s="646"/>
      <c r="D764" s="646"/>
      <c r="E764" s="234"/>
      <c r="F764" s="647"/>
      <c r="G764" s="647"/>
      <c r="H764" s="234"/>
      <c r="I764" s="233"/>
    </row>
    <row r="765" spans="1:9" ht="18.75" customHeight="1" x14ac:dyDescent="0.3">
      <c r="A765" s="226">
        <v>106</v>
      </c>
      <c r="B765" s="202"/>
      <c r="C765" s="644"/>
      <c r="D765" s="644"/>
      <c r="E765" s="201" t="s">
        <v>39</v>
      </c>
      <c r="F765" s="644"/>
      <c r="G765" s="644"/>
      <c r="H765" s="201" t="s">
        <v>10</v>
      </c>
      <c r="I765" s="232" t="s">
        <v>470</v>
      </c>
    </row>
    <row r="766" spans="1:9" ht="18.75" customHeight="1" x14ac:dyDescent="0.3">
      <c r="A766" s="226"/>
      <c r="B766" s="249"/>
      <c r="C766" s="644"/>
      <c r="D766" s="644"/>
      <c r="E766" s="231"/>
      <c r="F766" s="201"/>
      <c r="G766" s="201"/>
      <c r="H766" s="231"/>
      <c r="I766" s="232">
        <v>243737</v>
      </c>
    </row>
    <row r="767" spans="1:9" ht="18.75" customHeight="1" x14ac:dyDescent="0.3">
      <c r="A767" s="228"/>
      <c r="B767" s="250"/>
      <c r="C767" s="646"/>
      <c r="D767" s="646"/>
      <c r="E767" s="234"/>
      <c r="F767" s="646"/>
      <c r="G767" s="647"/>
      <c r="H767" s="234"/>
      <c r="I767" s="233"/>
    </row>
    <row r="768" spans="1:9" ht="18.75" customHeight="1" x14ac:dyDescent="0.3">
      <c r="A768" s="226">
        <v>107</v>
      </c>
      <c r="B768" s="202"/>
      <c r="C768" s="644"/>
      <c r="D768" s="644"/>
      <c r="E768" s="201" t="s">
        <v>39</v>
      </c>
      <c r="F768" s="651"/>
      <c r="G768" s="651"/>
      <c r="H768" s="201" t="s">
        <v>10</v>
      </c>
      <c r="I768" s="232" t="s">
        <v>471</v>
      </c>
    </row>
    <row r="769" spans="1:9" ht="18.75" customHeight="1" x14ac:dyDescent="0.3">
      <c r="A769" s="226"/>
      <c r="B769" s="249"/>
      <c r="C769" s="644"/>
      <c r="D769" s="644"/>
      <c r="E769" s="242"/>
      <c r="F769" s="201"/>
      <c r="G769" s="201"/>
      <c r="H769" s="235"/>
      <c r="I769" s="232">
        <v>243737</v>
      </c>
    </row>
    <row r="770" spans="1:9" ht="18.75" customHeight="1" x14ac:dyDescent="0.3">
      <c r="A770" s="228"/>
      <c r="B770" s="250"/>
      <c r="C770" s="646"/>
      <c r="D770" s="646"/>
      <c r="E770" s="234"/>
      <c r="F770" s="646"/>
      <c r="G770" s="647"/>
      <c r="H770" s="234"/>
      <c r="I770" s="233"/>
    </row>
    <row r="771" spans="1:9" ht="18.75" customHeight="1" x14ac:dyDescent="0.3">
      <c r="A771" s="226">
        <v>108</v>
      </c>
      <c r="B771" s="252"/>
      <c r="C771" s="644"/>
      <c r="D771" s="644"/>
      <c r="E771" s="201" t="s">
        <v>39</v>
      </c>
      <c r="F771" s="201"/>
      <c r="G771" s="201"/>
      <c r="H771" s="201" t="s">
        <v>10</v>
      </c>
      <c r="I771" s="207" t="s">
        <v>472</v>
      </c>
    </row>
    <row r="772" spans="1:9" ht="18.75" customHeight="1" x14ac:dyDescent="0.3">
      <c r="A772" s="226"/>
      <c r="B772" s="202"/>
      <c r="C772" s="644"/>
      <c r="D772" s="644"/>
      <c r="E772" s="231"/>
      <c r="F772" s="201"/>
      <c r="G772" s="201"/>
      <c r="H772" s="231"/>
      <c r="I772" s="232">
        <v>243738</v>
      </c>
    </row>
    <row r="773" spans="1:9" ht="18.75" customHeight="1" x14ac:dyDescent="0.3">
      <c r="A773" s="228"/>
      <c r="B773" s="250"/>
      <c r="C773" s="646"/>
      <c r="D773" s="646"/>
      <c r="E773" s="234"/>
      <c r="F773" s="646"/>
      <c r="G773" s="647"/>
      <c r="H773" s="234"/>
      <c r="I773" s="246"/>
    </row>
    <row r="774" spans="1:9" ht="18.75" customHeight="1" x14ac:dyDescent="0.3">
      <c r="A774" s="226">
        <v>109</v>
      </c>
      <c r="B774" s="202"/>
      <c r="C774" s="655"/>
      <c r="D774" s="655"/>
      <c r="E774" s="201" t="s">
        <v>39</v>
      </c>
      <c r="F774" s="651"/>
      <c r="G774" s="651"/>
      <c r="H774" s="201" t="s">
        <v>10</v>
      </c>
      <c r="I774" s="232" t="s">
        <v>473</v>
      </c>
    </row>
    <row r="775" spans="1:9" ht="18.75" customHeight="1" x14ac:dyDescent="0.3">
      <c r="A775" s="226"/>
      <c r="B775" s="202"/>
      <c r="C775" s="651"/>
      <c r="D775" s="651"/>
      <c r="E775" s="231"/>
      <c r="F775" s="201"/>
      <c r="G775" s="201"/>
      <c r="H775" s="235"/>
      <c r="I775" s="232">
        <v>243738</v>
      </c>
    </row>
    <row r="776" spans="1:9" ht="18.75" customHeight="1" x14ac:dyDescent="0.3">
      <c r="A776" s="228"/>
      <c r="B776" s="250"/>
      <c r="C776" s="646"/>
      <c r="D776" s="646"/>
      <c r="E776" s="234"/>
      <c r="F776" s="647"/>
      <c r="G776" s="647"/>
      <c r="H776" s="234"/>
      <c r="I776" s="233"/>
    </row>
    <row r="777" spans="1:9" ht="18.75" customHeight="1" x14ac:dyDescent="0.3">
      <c r="A777" s="226"/>
      <c r="B777" s="202"/>
      <c r="C777" s="651"/>
      <c r="D777" s="651"/>
      <c r="E777" s="201"/>
      <c r="F777" s="201"/>
      <c r="G777" s="201"/>
      <c r="H777" s="201"/>
      <c r="I777" s="207"/>
    </row>
    <row r="778" spans="1:9" ht="18.75" customHeight="1" x14ac:dyDescent="0.3">
      <c r="A778" s="226"/>
      <c r="B778" s="202"/>
      <c r="C778" s="651"/>
      <c r="D778" s="651"/>
      <c r="E778" s="231"/>
      <c r="F778" s="201"/>
      <c r="G778" s="201"/>
      <c r="H778" s="231"/>
      <c r="I778" s="232"/>
    </row>
    <row r="779" spans="1:9" ht="18.75" customHeight="1" x14ac:dyDescent="0.3">
      <c r="A779" s="228"/>
      <c r="B779" s="205"/>
      <c r="C779" s="647"/>
      <c r="D779" s="647"/>
      <c r="E779" s="234"/>
      <c r="F779" s="647"/>
      <c r="G779" s="647"/>
      <c r="H779" s="234"/>
      <c r="I779" s="233"/>
    </row>
    <row r="780" spans="1:9" ht="18.75" customHeight="1" x14ac:dyDescent="0.3">
      <c r="A780" s="226"/>
      <c r="B780" s="249"/>
      <c r="C780" s="644"/>
      <c r="D780" s="644"/>
      <c r="E780" s="201"/>
      <c r="F780" s="201"/>
      <c r="G780" s="201"/>
      <c r="H780" s="201"/>
      <c r="I780" s="207"/>
    </row>
    <row r="781" spans="1:9" ht="18.75" customHeight="1" x14ac:dyDescent="0.3">
      <c r="A781" s="226"/>
      <c r="B781" s="202"/>
      <c r="C781" s="651"/>
      <c r="D781" s="651"/>
      <c r="E781" s="231"/>
      <c r="F781" s="201"/>
      <c r="G781" s="201"/>
      <c r="H781" s="231"/>
      <c r="I781" s="232"/>
    </row>
    <row r="782" spans="1:9" ht="18.75" customHeight="1" x14ac:dyDescent="0.3">
      <c r="A782" s="228"/>
      <c r="B782" s="205"/>
      <c r="C782" s="647"/>
      <c r="D782" s="647"/>
      <c r="E782" s="234"/>
      <c r="F782" s="646"/>
      <c r="G782" s="647"/>
      <c r="H782" s="234"/>
      <c r="I782" s="233"/>
    </row>
    <row r="783" spans="1:9" ht="18.75" customHeight="1" x14ac:dyDescent="0.3">
      <c r="A783" s="226"/>
      <c r="B783" s="202"/>
      <c r="C783" s="651"/>
      <c r="D783" s="651"/>
      <c r="E783" s="201"/>
      <c r="F783" s="651"/>
      <c r="G783" s="651"/>
      <c r="H783" s="201"/>
      <c r="I783" s="232"/>
    </row>
    <row r="784" spans="1:9" ht="18.75" customHeight="1" x14ac:dyDescent="0.3">
      <c r="A784" s="226"/>
      <c r="B784" s="202"/>
      <c r="C784" s="651"/>
      <c r="D784" s="651"/>
      <c r="E784" s="231"/>
      <c r="F784" s="201"/>
      <c r="G784" s="201"/>
      <c r="H784" s="231"/>
      <c r="I784" s="232"/>
    </row>
    <row r="785" spans="1:9" ht="18.75" customHeight="1" x14ac:dyDescent="0.3">
      <c r="A785" s="228"/>
      <c r="B785" s="250"/>
      <c r="C785" s="647"/>
      <c r="D785" s="647"/>
      <c r="E785" s="234"/>
      <c r="F785" s="647"/>
      <c r="G785" s="647"/>
      <c r="H785" s="234"/>
      <c r="I785" s="233"/>
    </row>
    <row r="786" spans="1:9" ht="18.75" customHeight="1" x14ac:dyDescent="0.3">
      <c r="A786" s="226"/>
      <c r="B786" s="249"/>
      <c r="C786" s="644"/>
      <c r="D786" s="644"/>
      <c r="E786" s="201"/>
      <c r="F786" s="201"/>
      <c r="G786" s="201"/>
      <c r="H786" s="201"/>
      <c r="I786" s="207"/>
    </row>
    <row r="787" spans="1:9" ht="18.75" customHeight="1" x14ac:dyDescent="0.3">
      <c r="A787" s="226"/>
      <c r="B787" s="202"/>
      <c r="C787" s="651"/>
      <c r="D787" s="651"/>
      <c r="E787" s="231"/>
      <c r="F787" s="201"/>
      <c r="G787" s="201"/>
      <c r="H787" s="231"/>
      <c r="I787" s="232"/>
    </row>
    <row r="788" spans="1:9" ht="18.75" customHeight="1" x14ac:dyDescent="0.3">
      <c r="A788" s="228"/>
      <c r="B788" s="250"/>
      <c r="C788" s="646"/>
      <c r="D788" s="646"/>
      <c r="E788" s="234"/>
      <c r="F788" s="646"/>
      <c r="G788" s="647"/>
      <c r="H788" s="234"/>
      <c r="I788" s="233"/>
    </row>
    <row r="789" spans="1:9" ht="18.75" customHeight="1" x14ac:dyDescent="0.3">
      <c r="A789" s="226"/>
      <c r="B789" s="202"/>
      <c r="C789" s="651"/>
      <c r="D789" s="651"/>
      <c r="E789" s="198"/>
      <c r="F789" s="198"/>
      <c r="G789" s="198"/>
      <c r="H789" s="198"/>
      <c r="I789" s="200"/>
    </row>
    <row r="790" spans="1:9" ht="18.75" customHeight="1" x14ac:dyDescent="0.3">
      <c r="A790" s="226"/>
      <c r="B790" s="249"/>
      <c r="C790" s="651"/>
      <c r="D790" s="656"/>
      <c r="E790" s="235"/>
      <c r="F790" s="211"/>
      <c r="G790" s="201"/>
      <c r="H790" s="235"/>
      <c r="I790" s="232"/>
    </row>
    <row r="791" spans="1:9" ht="18.75" customHeight="1" x14ac:dyDescent="0.3">
      <c r="A791" s="228"/>
      <c r="B791" s="205"/>
      <c r="C791" s="647"/>
      <c r="D791" s="647"/>
      <c r="E791" s="234"/>
      <c r="F791" s="647"/>
      <c r="G791" s="647"/>
      <c r="H791" s="234"/>
      <c r="I791" s="233"/>
    </row>
    <row r="792" spans="1:9" ht="18.75" customHeight="1" x14ac:dyDescent="0.3">
      <c r="A792" s="226"/>
      <c r="B792" s="202"/>
      <c r="C792" s="651"/>
      <c r="D792" s="651"/>
      <c r="E792" s="201"/>
      <c r="F792" s="201"/>
      <c r="G792" s="201"/>
      <c r="H792" s="201"/>
      <c r="I792" s="207"/>
    </row>
    <row r="793" spans="1:9" ht="18.75" customHeight="1" x14ac:dyDescent="0.3">
      <c r="A793" s="226"/>
      <c r="B793" s="202"/>
      <c r="C793" s="651"/>
      <c r="D793" s="651"/>
      <c r="E793" s="231"/>
      <c r="F793" s="201"/>
      <c r="G793" s="201"/>
      <c r="H793" s="231"/>
      <c r="I793" s="232"/>
    </row>
    <row r="794" spans="1:9" ht="18.75" customHeight="1" x14ac:dyDescent="0.3">
      <c r="A794" s="228"/>
      <c r="B794" s="205"/>
      <c r="C794" s="647"/>
      <c r="D794" s="647"/>
      <c r="E794" s="234"/>
      <c r="F794" s="647"/>
      <c r="G794" s="647"/>
      <c r="H794" s="234"/>
      <c r="I794" s="233"/>
    </row>
    <row r="795" spans="1:9" ht="18.75" customHeight="1" x14ac:dyDescent="0.3">
      <c r="A795" s="226"/>
      <c r="B795" s="202"/>
      <c r="C795" s="651"/>
      <c r="D795" s="651"/>
      <c r="E795" s="201"/>
      <c r="F795" s="201"/>
      <c r="G795" s="201"/>
      <c r="H795" s="201"/>
      <c r="I795" s="207"/>
    </row>
    <row r="796" spans="1:9" ht="18.75" customHeight="1" x14ac:dyDescent="0.3">
      <c r="A796" s="226"/>
      <c r="B796" s="202"/>
      <c r="C796" s="651"/>
      <c r="D796" s="651"/>
      <c r="E796" s="242"/>
      <c r="F796" s="211"/>
      <c r="G796" s="201"/>
      <c r="H796" s="235"/>
      <c r="I796" s="232"/>
    </row>
    <row r="797" spans="1:9" ht="18.75" customHeight="1" x14ac:dyDescent="0.3">
      <c r="A797" s="228"/>
      <c r="B797" s="205"/>
      <c r="C797" s="647"/>
      <c r="D797" s="647"/>
      <c r="E797" s="234"/>
      <c r="F797" s="647"/>
      <c r="G797" s="647"/>
      <c r="H797" s="234"/>
      <c r="I797" s="233"/>
    </row>
    <row r="798" spans="1:9" ht="18.75" customHeight="1" x14ac:dyDescent="0.3">
      <c r="A798" s="226"/>
      <c r="B798" s="202"/>
      <c r="C798" s="651"/>
      <c r="D798" s="651"/>
      <c r="E798" s="201"/>
      <c r="F798" s="201"/>
      <c r="G798" s="201"/>
      <c r="H798" s="201"/>
      <c r="I798" s="207"/>
    </row>
    <row r="799" spans="1:9" ht="18.75" customHeight="1" x14ac:dyDescent="0.3">
      <c r="A799" s="226"/>
      <c r="B799" s="202"/>
      <c r="C799" s="651"/>
      <c r="D799" s="651"/>
      <c r="E799" s="231"/>
      <c r="F799" s="207"/>
      <c r="G799" s="201"/>
      <c r="H799" s="231"/>
      <c r="I799" s="232"/>
    </row>
    <row r="800" spans="1:9" ht="18.75" customHeight="1" x14ac:dyDescent="0.3">
      <c r="A800" s="228"/>
      <c r="B800" s="250"/>
      <c r="C800" s="646"/>
      <c r="D800" s="646"/>
      <c r="E800" s="234"/>
      <c r="F800" s="647"/>
      <c r="G800" s="647"/>
      <c r="H800" s="234"/>
      <c r="I800" s="233"/>
    </row>
    <row r="801" spans="1:9" ht="18.75" customHeight="1" x14ac:dyDescent="0.3">
      <c r="A801" s="226"/>
      <c r="B801" s="249"/>
      <c r="C801" s="651"/>
      <c r="D801" s="651"/>
      <c r="E801" s="201"/>
      <c r="F801" s="201"/>
      <c r="G801" s="201"/>
      <c r="H801" s="201"/>
      <c r="I801" s="207"/>
    </row>
    <row r="802" spans="1:9" ht="18.75" customHeight="1" x14ac:dyDescent="0.3">
      <c r="A802" s="226"/>
      <c r="B802" s="202"/>
      <c r="C802" s="651"/>
      <c r="D802" s="651"/>
      <c r="E802" s="231"/>
      <c r="F802" s="207"/>
      <c r="G802" s="201"/>
      <c r="H802" s="231"/>
      <c r="I802" s="232"/>
    </row>
    <row r="803" spans="1:9" ht="18.75" customHeight="1" x14ac:dyDescent="0.3">
      <c r="A803" s="228"/>
      <c r="B803" s="250"/>
      <c r="C803" s="646"/>
      <c r="D803" s="646"/>
      <c r="E803" s="234"/>
      <c r="F803" s="647"/>
      <c r="G803" s="647"/>
      <c r="H803" s="234"/>
      <c r="I803" s="233"/>
    </row>
    <row r="804" spans="1:9" ht="18.75" customHeight="1" x14ac:dyDescent="0.3">
      <c r="A804" s="226"/>
      <c r="B804" s="202"/>
      <c r="C804" s="644"/>
      <c r="D804" s="644"/>
      <c r="E804" s="201"/>
      <c r="F804" s="651"/>
      <c r="G804" s="651"/>
      <c r="H804" s="201"/>
      <c r="I804" s="232"/>
    </row>
    <row r="805" spans="1:9" ht="18.75" customHeight="1" x14ac:dyDescent="0.3">
      <c r="A805" s="226"/>
      <c r="B805" s="202"/>
      <c r="C805" s="644"/>
      <c r="D805" s="644"/>
      <c r="E805" s="231"/>
      <c r="F805" s="201"/>
      <c r="G805" s="201"/>
      <c r="H805" s="231"/>
      <c r="I805" s="232"/>
    </row>
    <row r="806" spans="1:9" ht="18.75" customHeight="1" x14ac:dyDescent="0.3">
      <c r="A806" s="228"/>
      <c r="B806" s="250"/>
      <c r="C806" s="646"/>
      <c r="D806" s="646"/>
      <c r="E806" s="234"/>
      <c r="F806" s="646"/>
      <c r="G806" s="647"/>
      <c r="H806" s="234"/>
      <c r="I806" s="233"/>
    </row>
    <row r="807" spans="1:9" ht="18.75" customHeight="1" x14ac:dyDescent="0.3">
      <c r="A807" s="226"/>
      <c r="B807" s="202"/>
      <c r="C807" s="644"/>
      <c r="D807" s="644"/>
      <c r="E807" s="201"/>
      <c r="F807" s="651"/>
      <c r="G807" s="651"/>
      <c r="H807" s="201"/>
      <c r="I807" s="232"/>
    </row>
    <row r="808" spans="1:9" ht="18.75" customHeight="1" x14ac:dyDescent="0.3">
      <c r="A808" s="226"/>
      <c r="B808" s="249"/>
      <c r="C808" s="644"/>
      <c r="D808" s="644"/>
      <c r="E808" s="231"/>
      <c r="F808" s="211"/>
      <c r="G808" s="201"/>
      <c r="H808" s="231"/>
      <c r="I808" s="232"/>
    </row>
    <row r="809" spans="1:9" ht="18.75" customHeight="1" x14ac:dyDescent="0.3">
      <c r="A809" s="228"/>
      <c r="B809" s="250"/>
      <c r="C809" s="646"/>
      <c r="D809" s="646"/>
      <c r="E809" s="234"/>
      <c r="F809" s="646"/>
      <c r="G809" s="647"/>
      <c r="H809" s="234"/>
      <c r="I809" s="233"/>
    </row>
    <row r="810" spans="1:9" ht="18.75" customHeight="1" x14ac:dyDescent="0.3">
      <c r="A810" s="226"/>
      <c r="B810" s="202"/>
      <c r="C810" s="644"/>
      <c r="D810" s="644"/>
      <c r="E810" s="201"/>
      <c r="F810" s="651"/>
      <c r="G810" s="651"/>
      <c r="H810" s="201"/>
      <c r="I810" s="232"/>
    </row>
    <row r="811" spans="1:9" ht="18.75" customHeight="1" x14ac:dyDescent="0.3">
      <c r="A811" s="226"/>
      <c r="B811" s="249"/>
      <c r="C811" s="644"/>
      <c r="D811" s="644"/>
      <c r="E811" s="231"/>
      <c r="F811" s="201"/>
      <c r="G811" s="201"/>
      <c r="H811" s="231"/>
      <c r="I811" s="232"/>
    </row>
    <row r="812" spans="1:9" ht="18.75" customHeight="1" x14ac:dyDescent="0.3">
      <c r="A812" s="228"/>
      <c r="B812" s="250"/>
      <c r="C812" s="646"/>
      <c r="D812" s="646"/>
      <c r="E812" s="234"/>
      <c r="F812" s="646"/>
      <c r="G812" s="647"/>
      <c r="H812" s="234"/>
      <c r="I812" s="233"/>
    </row>
    <row r="813" spans="1:9" ht="18.75" customHeight="1" x14ac:dyDescent="0.3">
      <c r="A813" s="226"/>
      <c r="B813" s="202"/>
      <c r="C813" s="644"/>
      <c r="D813" s="644"/>
      <c r="E813" s="201"/>
      <c r="F813" s="651"/>
      <c r="G813" s="651"/>
      <c r="H813" s="201"/>
      <c r="I813" s="232"/>
    </row>
    <row r="814" spans="1:9" ht="18.75" customHeight="1" x14ac:dyDescent="0.3">
      <c r="A814" s="226"/>
      <c r="B814" s="202"/>
      <c r="C814" s="644"/>
      <c r="D814" s="644"/>
      <c r="E814" s="231"/>
      <c r="F814" s="201"/>
      <c r="G814" s="201"/>
      <c r="H814" s="231"/>
      <c r="I814" s="232"/>
    </row>
    <row r="815" spans="1:9" ht="18.75" customHeight="1" x14ac:dyDescent="0.3">
      <c r="A815" s="228"/>
      <c r="B815" s="250"/>
      <c r="C815" s="646"/>
      <c r="D815" s="646"/>
      <c r="E815" s="234"/>
      <c r="F815" s="646"/>
      <c r="G815" s="647"/>
      <c r="H815" s="234"/>
      <c r="I815" s="233"/>
    </row>
    <row r="816" spans="1:9" ht="18.75" customHeight="1" x14ac:dyDescent="0.3">
      <c r="A816" s="226"/>
      <c r="B816" s="202"/>
      <c r="C816" s="644"/>
      <c r="D816" s="644"/>
      <c r="E816" s="201"/>
      <c r="F816" s="651"/>
      <c r="G816" s="651"/>
      <c r="H816" s="201"/>
      <c r="I816" s="232"/>
    </row>
    <row r="817" spans="1:9" ht="18.75" customHeight="1" x14ac:dyDescent="0.3">
      <c r="A817" s="226"/>
      <c r="B817" s="202"/>
      <c r="C817" s="644"/>
      <c r="D817" s="644"/>
      <c r="E817" s="231"/>
      <c r="F817" s="201"/>
      <c r="G817" s="201"/>
      <c r="H817" s="231"/>
      <c r="I817" s="232"/>
    </row>
    <row r="818" spans="1:9" ht="18.75" customHeight="1" x14ac:dyDescent="0.3">
      <c r="A818" s="228"/>
      <c r="B818" s="250"/>
      <c r="C818" s="646"/>
      <c r="D818" s="646"/>
      <c r="E818" s="234"/>
      <c r="F818" s="646"/>
      <c r="G818" s="647"/>
      <c r="H818" s="234"/>
      <c r="I818" s="233"/>
    </row>
    <row r="819" spans="1:9" ht="18.75" customHeight="1" x14ac:dyDescent="0.3">
      <c r="A819" s="226"/>
      <c r="B819" s="202"/>
      <c r="C819" s="644"/>
      <c r="D819" s="644"/>
      <c r="E819" s="201"/>
      <c r="F819" s="651"/>
      <c r="G819" s="651"/>
      <c r="H819" s="201"/>
      <c r="I819" s="232"/>
    </row>
    <row r="820" spans="1:9" ht="18.75" customHeight="1" x14ac:dyDescent="0.3">
      <c r="A820" s="226"/>
      <c r="B820" s="202"/>
      <c r="C820" s="644"/>
      <c r="D820" s="644"/>
      <c r="E820" s="231"/>
      <c r="F820" s="201"/>
      <c r="G820" s="201"/>
      <c r="H820" s="231"/>
      <c r="I820" s="232"/>
    </row>
    <row r="821" spans="1:9" ht="18.75" customHeight="1" x14ac:dyDescent="0.3">
      <c r="A821" s="228"/>
      <c r="B821" s="250"/>
      <c r="C821" s="646"/>
      <c r="D821" s="646"/>
      <c r="E821" s="234"/>
      <c r="F821" s="646"/>
      <c r="G821" s="647"/>
      <c r="H821" s="234"/>
      <c r="I821" s="233"/>
    </row>
    <row r="822" spans="1:9" ht="18.75" customHeight="1" x14ac:dyDescent="0.3">
      <c r="A822" s="226"/>
      <c r="B822" s="202"/>
      <c r="C822" s="644"/>
      <c r="D822" s="644"/>
      <c r="E822" s="201"/>
      <c r="F822" s="644"/>
      <c r="G822" s="644"/>
      <c r="H822" s="201"/>
      <c r="I822" s="232"/>
    </row>
    <row r="823" spans="1:9" ht="18.75" customHeight="1" x14ac:dyDescent="0.3">
      <c r="A823" s="226"/>
      <c r="B823" s="249"/>
      <c r="C823" s="644"/>
      <c r="D823" s="644"/>
      <c r="E823" s="231"/>
      <c r="F823" s="201"/>
      <c r="G823" s="201"/>
      <c r="H823" s="231"/>
      <c r="I823" s="232"/>
    </row>
    <row r="824" spans="1:9" ht="18.75" customHeight="1" x14ac:dyDescent="0.3">
      <c r="A824" s="228"/>
      <c r="B824" s="250"/>
      <c r="C824" s="646"/>
      <c r="D824" s="646"/>
      <c r="E824" s="234"/>
      <c r="F824" s="646"/>
      <c r="G824" s="647"/>
      <c r="H824" s="234"/>
      <c r="I824" s="233"/>
    </row>
    <row r="825" spans="1:9" ht="18.75" customHeight="1" x14ac:dyDescent="0.3">
      <c r="A825" s="226"/>
      <c r="B825" s="202"/>
      <c r="C825" s="644"/>
      <c r="D825" s="644"/>
      <c r="E825" s="201"/>
      <c r="F825" s="644"/>
      <c r="G825" s="644"/>
      <c r="H825" s="201"/>
      <c r="I825" s="232"/>
    </row>
    <row r="826" spans="1:9" ht="18.75" customHeight="1" x14ac:dyDescent="0.3">
      <c r="A826" s="226"/>
      <c r="B826" s="249"/>
      <c r="C826" s="644"/>
      <c r="D826" s="644"/>
      <c r="E826" s="231"/>
      <c r="F826" s="201"/>
      <c r="G826" s="201"/>
      <c r="H826" s="231"/>
      <c r="I826" s="232"/>
    </row>
    <row r="827" spans="1:9" ht="18.75" customHeight="1" x14ac:dyDescent="0.3">
      <c r="A827" s="228"/>
      <c r="B827" s="250"/>
      <c r="C827" s="646"/>
      <c r="D827" s="646"/>
      <c r="E827" s="234"/>
      <c r="F827" s="646"/>
      <c r="G827" s="647"/>
      <c r="H827" s="234"/>
      <c r="I827" s="233"/>
    </row>
    <row r="828" spans="1:9" ht="18.75" customHeight="1" x14ac:dyDescent="0.3">
      <c r="A828" s="226"/>
      <c r="B828" s="202"/>
      <c r="C828" s="651"/>
      <c r="D828" s="651"/>
      <c r="E828" s="201"/>
      <c r="F828" s="201"/>
      <c r="G828" s="201"/>
      <c r="H828" s="201"/>
      <c r="I828" s="207"/>
    </row>
    <row r="829" spans="1:9" ht="18.75" customHeight="1" x14ac:dyDescent="0.3">
      <c r="A829" s="226"/>
      <c r="B829" s="202"/>
      <c r="C829" s="651"/>
      <c r="D829" s="651"/>
      <c r="E829" s="231"/>
      <c r="F829" s="201"/>
      <c r="G829" s="201"/>
      <c r="H829" s="231"/>
      <c r="I829" s="232"/>
    </row>
    <row r="830" spans="1:9" ht="18.75" customHeight="1" x14ac:dyDescent="0.3">
      <c r="A830" s="228"/>
      <c r="B830" s="250"/>
      <c r="C830" s="646"/>
      <c r="D830" s="646"/>
      <c r="E830" s="234"/>
      <c r="F830" s="647"/>
      <c r="G830" s="647"/>
      <c r="H830" s="234"/>
      <c r="I830" s="233"/>
    </row>
    <row r="831" spans="1:9" ht="18.75" customHeight="1" x14ac:dyDescent="0.3">
      <c r="A831" s="226"/>
      <c r="B831" s="202"/>
      <c r="C831" s="644"/>
      <c r="D831" s="644"/>
      <c r="E831" s="201"/>
      <c r="F831" s="651"/>
      <c r="G831" s="651"/>
      <c r="H831" s="201"/>
      <c r="I831" s="232"/>
    </row>
    <row r="832" spans="1:9" ht="18.75" customHeight="1" x14ac:dyDescent="0.3">
      <c r="A832" s="226"/>
      <c r="B832" s="202"/>
      <c r="C832" s="644"/>
      <c r="D832" s="644"/>
      <c r="E832" s="231"/>
      <c r="F832" s="201"/>
      <c r="G832" s="201"/>
      <c r="H832" s="231"/>
      <c r="I832" s="232"/>
    </row>
    <row r="833" spans="1:9" ht="18.75" customHeight="1" x14ac:dyDescent="0.3">
      <c r="A833" s="228"/>
      <c r="B833" s="250"/>
      <c r="C833" s="646"/>
      <c r="D833" s="646"/>
      <c r="E833" s="234"/>
      <c r="F833" s="646"/>
      <c r="G833" s="647"/>
      <c r="H833" s="234"/>
      <c r="I833" s="233"/>
    </row>
    <row r="834" spans="1:9" ht="18.75" customHeight="1" x14ac:dyDescent="0.3">
      <c r="A834" s="226"/>
      <c r="B834" s="249"/>
      <c r="C834" s="644"/>
      <c r="D834" s="644"/>
      <c r="E834" s="201"/>
      <c r="F834" s="201"/>
      <c r="G834" s="201"/>
      <c r="H834" s="201"/>
      <c r="I834" s="207"/>
    </row>
    <row r="835" spans="1:9" ht="18.75" customHeight="1" x14ac:dyDescent="0.3">
      <c r="A835" s="226"/>
      <c r="B835" s="202"/>
      <c r="C835" s="644"/>
      <c r="D835" s="644"/>
      <c r="E835" s="231"/>
      <c r="F835" s="207"/>
      <c r="G835" s="201"/>
      <c r="H835" s="231"/>
      <c r="I835" s="232"/>
    </row>
    <row r="836" spans="1:9" ht="18.75" customHeight="1" x14ac:dyDescent="0.3">
      <c r="A836" s="228"/>
      <c r="B836" s="250"/>
      <c r="C836" s="646"/>
      <c r="D836" s="646"/>
      <c r="E836" s="234"/>
      <c r="F836" s="646"/>
      <c r="G836" s="647"/>
      <c r="H836" s="234"/>
      <c r="I836" s="233"/>
    </row>
    <row r="837" spans="1:9" ht="18.75" customHeight="1" x14ac:dyDescent="0.3">
      <c r="A837" s="226"/>
      <c r="B837" s="202"/>
      <c r="C837" s="651"/>
      <c r="D837" s="651"/>
      <c r="E837" s="201"/>
      <c r="F837" s="651"/>
      <c r="G837" s="651"/>
      <c r="H837" s="201"/>
      <c r="I837" s="232"/>
    </row>
    <row r="838" spans="1:9" ht="18.75" customHeight="1" x14ac:dyDescent="0.3">
      <c r="A838" s="226"/>
      <c r="B838" s="202"/>
      <c r="C838" s="651"/>
      <c r="D838" s="651"/>
      <c r="E838" s="231"/>
      <c r="F838" s="201"/>
      <c r="G838" s="201"/>
      <c r="H838" s="231"/>
      <c r="I838" s="232"/>
    </row>
    <row r="839" spans="1:9" ht="18.75" customHeight="1" x14ac:dyDescent="0.3">
      <c r="A839" s="228"/>
      <c r="B839" s="250"/>
      <c r="C839" s="646"/>
      <c r="D839" s="646"/>
      <c r="E839" s="234"/>
      <c r="F839" s="647"/>
      <c r="G839" s="647"/>
      <c r="H839" s="234"/>
      <c r="I839" s="233"/>
    </row>
    <row r="840" spans="1:9" ht="18.75" customHeight="1" x14ac:dyDescent="0.3">
      <c r="A840" s="226"/>
      <c r="B840" s="249"/>
      <c r="C840" s="644"/>
      <c r="D840" s="644"/>
      <c r="E840" s="201"/>
      <c r="F840" s="201"/>
      <c r="G840" s="201"/>
      <c r="H840" s="201"/>
      <c r="I840" s="207"/>
    </row>
    <row r="841" spans="1:9" ht="18.75" customHeight="1" x14ac:dyDescent="0.3">
      <c r="A841" s="226"/>
      <c r="B841" s="249"/>
      <c r="C841" s="644"/>
      <c r="D841" s="644"/>
      <c r="E841" s="242"/>
      <c r="F841" s="201"/>
      <c r="G841" s="201"/>
      <c r="H841" s="235"/>
      <c r="I841" s="232"/>
    </row>
    <row r="842" spans="1:9" ht="18.75" customHeight="1" x14ac:dyDescent="0.3">
      <c r="A842" s="228"/>
      <c r="B842" s="250"/>
      <c r="C842" s="646"/>
      <c r="D842" s="646"/>
      <c r="E842" s="234"/>
      <c r="F842" s="646"/>
      <c r="G842" s="647"/>
      <c r="H842" s="234"/>
      <c r="I842" s="233"/>
    </row>
    <row r="843" spans="1:9" ht="18.75" customHeight="1" x14ac:dyDescent="0.3">
      <c r="A843" s="226"/>
      <c r="B843" s="249"/>
      <c r="C843" s="644"/>
      <c r="D843" s="644"/>
      <c r="E843" s="201"/>
      <c r="F843" s="201"/>
      <c r="G843" s="201"/>
      <c r="H843" s="201"/>
      <c r="I843" s="207"/>
    </row>
    <row r="844" spans="1:9" ht="18.75" customHeight="1" x14ac:dyDescent="0.3">
      <c r="A844" s="226"/>
      <c r="B844" s="202"/>
      <c r="C844" s="651"/>
      <c r="D844" s="651"/>
      <c r="E844" s="231"/>
      <c r="F844" s="201"/>
      <c r="G844" s="201"/>
      <c r="H844" s="231"/>
      <c r="I844" s="232"/>
    </row>
    <row r="845" spans="1:9" ht="18.75" customHeight="1" x14ac:dyDescent="0.3">
      <c r="A845" s="228"/>
      <c r="B845" s="250"/>
      <c r="C845" s="646"/>
      <c r="D845" s="646"/>
      <c r="E845" s="234"/>
      <c r="F845" s="646"/>
      <c r="G845" s="647"/>
      <c r="H845" s="234"/>
      <c r="I845" s="233"/>
    </row>
    <row r="846" spans="1:9" ht="18.75" customHeight="1" x14ac:dyDescent="0.3">
      <c r="A846" s="226"/>
      <c r="B846" s="249"/>
      <c r="C846" s="644"/>
      <c r="D846" s="644"/>
      <c r="E846" s="201"/>
      <c r="F846" s="201"/>
      <c r="G846" s="201"/>
      <c r="H846" s="201"/>
      <c r="I846" s="207"/>
    </row>
    <row r="847" spans="1:9" ht="18.75" customHeight="1" x14ac:dyDescent="0.3">
      <c r="A847" s="226"/>
      <c r="B847" s="202"/>
      <c r="C847" s="644"/>
      <c r="D847" s="644"/>
      <c r="E847" s="231"/>
      <c r="F847" s="201"/>
      <c r="G847" s="201"/>
      <c r="H847" s="231"/>
      <c r="I847" s="232"/>
    </row>
    <row r="848" spans="1:9" ht="18.75" customHeight="1" x14ac:dyDescent="0.3">
      <c r="A848" s="228"/>
      <c r="B848" s="250"/>
      <c r="C848" s="646"/>
      <c r="D848" s="646"/>
      <c r="E848" s="234"/>
      <c r="F848" s="646"/>
      <c r="G848" s="647"/>
      <c r="H848" s="234"/>
      <c r="I848" s="233"/>
    </row>
    <row r="849" spans="1:9" ht="18.75" customHeight="1" x14ac:dyDescent="0.3">
      <c r="A849" s="226"/>
      <c r="B849" s="202"/>
      <c r="C849" s="644"/>
      <c r="D849" s="644"/>
      <c r="E849" s="201"/>
      <c r="F849" s="644"/>
      <c r="G849" s="644"/>
      <c r="H849" s="201"/>
      <c r="I849" s="232"/>
    </row>
    <row r="850" spans="1:9" ht="18.75" customHeight="1" x14ac:dyDescent="0.3">
      <c r="A850" s="226"/>
      <c r="B850" s="249"/>
      <c r="C850" s="644"/>
      <c r="D850" s="644"/>
      <c r="E850" s="231"/>
      <c r="F850" s="201"/>
      <c r="G850" s="201"/>
      <c r="H850" s="231"/>
      <c r="I850" s="232"/>
    </row>
    <row r="851" spans="1:9" ht="18.75" customHeight="1" x14ac:dyDescent="0.3">
      <c r="A851" s="228"/>
      <c r="B851" s="250"/>
      <c r="C851" s="646"/>
      <c r="D851" s="646"/>
      <c r="E851" s="234"/>
      <c r="F851" s="646"/>
      <c r="G851" s="647"/>
      <c r="H851" s="234"/>
      <c r="I851" s="233"/>
    </row>
    <row r="852" spans="1:9" ht="18.75" customHeight="1" x14ac:dyDescent="0.3">
      <c r="A852" s="226"/>
      <c r="B852" s="202"/>
      <c r="C852" s="651"/>
      <c r="D852" s="651"/>
      <c r="E852" s="201"/>
      <c r="F852" s="644"/>
      <c r="G852" s="644"/>
      <c r="H852" s="201"/>
      <c r="I852" s="232"/>
    </row>
    <row r="853" spans="1:9" ht="18.75" customHeight="1" x14ac:dyDescent="0.3">
      <c r="A853" s="226"/>
      <c r="B853" s="249"/>
      <c r="C853" s="644"/>
      <c r="D853" s="644"/>
      <c r="E853" s="231"/>
      <c r="F853" s="201"/>
      <c r="G853" s="201"/>
      <c r="H853" s="231"/>
      <c r="I853" s="232"/>
    </row>
    <row r="854" spans="1:9" ht="18.75" customHeight="1" x14ac:dyDescent="0.3">
      <c r="A854" s="228"/>
      <c r="B854" s="250"/>
      <c r="C854" s="646"/>
      <c r="D854" s="646"/>
      <c r="E854" s="234"/>
      <c r="F854" s="647"/>
      <c r="G854" s="647"/>
      <c r="H854" s="234"/>
      <c r="I854" s="233"/>
    </row>
    <row r="855" spans="1:9" ht="18.75" customHeight="1" x14ac:dyDescent="0.3">
      <c r="A855" s="226"/>
      <c r="B855" s="202"/>
      <c r="C855" s="644"/>
      <c r="D855" s="644"/>
      <c r="E855" s="201"/>
      <c r="F855" s="651"/>
      <c r="G855" s="651"/>
      <c r="H855" s="201"/>
      <c r="I855" s="232"/>
    </row>
    <row r="856" spans="1:9" ht="18.75" customHeight="1" x14ac:dyDescent="0.3">
      <c r="A856" s="226"/>
      <c r="B856" s="202"/>
      <c r="C856" s="644"/>
      <c r="D856" s="644"/>
      <c r="E856" s="231"/>
      <c r="F856" s="201"/>
      <c r="G856" s="201"/>
      <c r="H856" s="231"/>
      <c r="I856" s="232"/>
    </row>
    <row r="857" spans="1:9" ht="18.75" customHeight="1" x14ac:dyDescent="0.3">
      <c r="A857" s="228"/>
      <c r="B857" s="250"/>
      <c r="C857" s="646"/>
      <c r="D857" s="646"/>
      <c r="E857" s="234"/>
      <c r="F857" s="646"/>
      <c r="G857" s="647"/>
      <c r="H857" s="234"/>
      <c r="I857" s="233"/>
    </row>
    <row r="858" spans="1:9" ht="18.75" customHeight="1" x14ac:dyDescent="0.3">
      <c r="A858" s="226"/>
      <c r="B858" s="202"/>
      <c r="C858" s="644"/>
      <c r="D858" s="644"/>
      <c r="E858" s="201"/>
      <c r="F858" s="651"/>
      <c r="G858" s="651"/>
      <c r="H858" s="201"/>
      <c r="I858" s="232"/>
    </row>
    <row r="859" spans="1:9" ht="18.75" customHeight="1" x14ac:dyDescent="0.3">
      <c r="A859" s="226"/>
      <c r="B859" s="202"/>
      <c r="C859" s="644"/>
      <c r="D859" s="644"/>
      <c r="E859" s="231"/>
      <c r="F859" s="201"/>
      <c r="G859" s="201"/>
      <c r="H859" s="231"/>
      <c r="I859" s="232"/>
    </row>
    <row r="860" spans="1:9" ht="18.75" customHeight="1" x14ac:dyDescent="0.3">
      <c r="A860" s="228"/>
      <c r="B860" s="250"/>
      <c r="C860" s="646"/>
      <c r="D860" s="646"/>
      <c r="E860" s="234"/>
      <c r="F860" s="646"/>
      <c r="G860" s="647"/>
      <c r="H860" s="234"/>
      <c r="I860" s="233"/>
    </row>
    <row r="861" spans="1:9" ht="18.75" customHeight="1" x14ac:dyDescent="0.3">
      <c r="A861" s="226"/>
      <c r="B861" s="202"/>
      <c r="C861" s="644"/>
      <c r="D861" s="644"/>
      <c r="E861" s="201"/>
      <c r="F861" s="651"/>
      <c r="G861" s="651"/>
      <c r="H861" s="201"/>
      <c r="I861" s="232"/>
    </row>
    <row r="862" spans="1:9" ht="18.75" customHeight="1" x14ac:dyDescent="0.3">
      <c r="A862" s="226"/>
      <c r="B862" s="202"/>
      <c r="C862" s="644"/>
      <c r="D862" s="644"/>
      <c r="E862" s="231"/>
      <c r="F862" s="201"/>
      <c r="G862" s="201"/>
      <c r="H862" s="231"/>
      <c r="I862" s="232"/>
    </row>
    <row r="863" spans="1:9" ht="18.75" customHeight="1" x14ac:dyDescent="0.3">
      <c r="A863" s="228"/>
      <c r="B863" s="250"/>
      <c r="C863" s="646"/>
      <c r="D863" s="646"/>
      <c r="E863" s="234"/>
      <c r="F863" s="646"/>
      <c r="G863" s="647"/>
      <c r="H863" s="234"/>
      <c r="I863" s="233"/>
    </row>
    <row r="864" spans="1:9" ht="18.75" customHeight="1" x14ac:dyDescent="0.3">
      <c r="A864" s="226"/>
      <c r="B864" s="202"/>
      <c r="C864" s="644"/>
      <c r="D864" s="644"/>
      <c r="E864" s="201"/>
      <c r="F864" s="644"/>
      <c r="G864" s="644"/>
      <c r="H864" s="201"/>
      <c r="I864" s="232"/>
    </row>
    <row r="865" spans="1:10" ht="18.75" customHeight="1" x14ac:dyDescent="0.3">
      <c r="A865" s="226"/>
      <c r="B865" s="249"/>
      <c r="C865" s="644"/>
      <c r="D865" s="644"/>
      <c r="E865" s="231"/>
      <c r="F865" s="201"/>
      <c r="G865" s="201"/>
      <c r="H865" s="231"/>
      <c r="I865" s="232"/>
    </row>
    <row r="866" spans="1:10" ht="18.75" customHeight="1" x14ac:dyDescent="0.3">
      <c r="A866" s="228"/>
      <c r="B866" s="250"/>
      <c r="C866" s="646"/>
      <c r="D866" s="646"/>
      <c r="E866" s="234"/>
      <c r="F866" s="646"/>
      <c r="G866" s="647"/>
      <c r="H866" s="234"/>
      <c r="I866" s="233"/>
    </row>
    <row r="867" spans="1:10" ht="18.75" customHeight="1" x14ac:dyDescent="0.3">
      <c r="A867" s="226"/>
      <c r="B867" s="202"/>
      <c r="C867" s="651"/>
      <c r="D867" s="651"/>
      <c r="E867" s="201"/>
      <c r="F867" s="201"/>
      <c r="G867" s="201"/>
      <c r="H867" s="201"/>
      <c r="I867" s="207"/>
    </row>
    <row r="868" spans="1:10" ht="18.75" customHeight="1" x14ac:dyDescent="0.3">
      <c r="A868" s="226"/>
      <c r="B868" s="202"/>
      <c r="C868" s="651"/>
      <c r="D868" s="651"/>
      <c r="E868" s="231"/>
      <c r="F868" s="201"/>
      <c r="G868" s="201"/>
      <c r="H868" s="231"/>
      <c r="I868" s="232"/>
    </row>
    <row r="869" spans="1:10" ht="18.75" customHeight="1" x14ac:dyDescent="0.3">
      <c r="A869" s="228"/>
      <c r="B869" s="250"/>
      <c r="C869" s="646"/>
      <c r="D869" s="646"/>
      <c r="E869" s="234"/>
      <c r="F869" s="647"/>
      <c r="G869" s="647"/>
      <c r="H869" s="234"/>
      <c r="I869" s="233"/>
    </row>
    <row r="870" spans="1:10" ht="18.75" customHeight="1" x14ac:dyDescent="0.3">
      <c r="A870" s="226"/>
      <c r="B870" s="202"/>
      <c r="C870" s="651"/>
      <c r="D870" s="651"/>
      <c r="E870" s="201"/>
      <c r="F870" s="201"/>
      <c r="G870" s="201"/>
      <c r="H870" s="201"/>
      <c r="I870" s="207"/>
    </row>
    <row r="871" spans="1:10" ht="18.75" customHeight="1" x14ac:dyDescent="0.3">
      <c r="A871" s="226"/>
      <c r="B871" s="202"/>
      <c r="C871" s="651"/>
      <c r="D871" s="651"/>
      <c r="E871" s="231"/>
      <c r="F871" s="201"/>
      <c r="G871" s="201"/>
      <c r="H871" s="231"/>
      <c r="I871" s="232"/>
    </row>
    <row r="872" spans="1:10" ht="18.75" customHeight="1" x14ac:dyDescent="0.3">
      <c r="A872" s="228"/>
      <c r="B872" s="250"/>
      <c r="C872" s="646"/>
      <c r="D872" s="646"/>
      <c r="E872" s="234"/>
      <c r="F872" s="647"/>
      <c r="G872" s="647"/>
      <c r="H872" s="234"/>
      <c r="I872" s="233"/>
    </row>
    <row r="873" spans="1:10" ht="18.75" customHeight="1" x14ac:dyDescent="0.3">
      <c r="A873" s="226"/>
      <c r="B873" s="202"/>
      <c r="C873" s="644"/>
      <c r="D873" s="644"/>
      <c r="E873" s="201"/>
      <c r="F873" s="651"/>
      <c r="G873" s="651"/>
      <c r="H873" s="201"/>
      <c r="I873" s="232"/>
    </row>
    <row r="874" spans="1:10" ht="18.75" customHeight="1" x14ac:dyDescent="0.3">
      <c r="A874" s="226"/>
      <c r="B874" s="249"/>
      <c r="C874" s="644"/>
      <c r="D874" s="644"/>
      <c r="E874" s="231"/>
      <c r="F874" s="211"/>
      <c r="G874" s="201"/>
      <c r="H874" s="231"/>
      <c r="I874" s="232"/>
    </row>
    <row r="875" spans="1:10" ht="18.75" customHeight="1" x14ac:dyDescent="0.3">
      <c r="A875" s="228"/>
      <c r="B875" s="250"/>
      <c r="C875" s="646"/>
      <c r="D875" s="646"/>
      <c r="E875" s="234"/>
      <c r="F875" s="646"/>
      <c r="G875" s="647"/>
      <c r="H875" s="234"/>
      <c r="I875" s="233"/>
    </row>
    <row r="876" spans="1:10" ht="18.75" customHeight="1" x14ac:dyDescent="0.3">
      <c r="A876" s="226"/>
      <c r="B876" s="202"/>
      <c r="C876" s="644"/>
      <c r="D876" s="644"/>
      <c r="E876" s="198"/>
      <c r="F876" s="651"/>
      <c r="G876" s="651"/>
      <c r="H876" s="201"/>
      <c r="I876" s="232"/>
      <c r="J876" s="232"/>
    </row>
    <row r="877" spans="1:10" ht="18.75" customHeight="1" x14ac:dyDescent="0.3">
      <c r="A877" s="226"/>
      <c r="B877" s="249"/>
      <c r="C877" s="644"/>
      <c r="D877" s="644"/>
      <c r="E877" s="242"/>
      <c r="F877" s="211"/>
      <c r="G877" s="211"/>
      <c r="H877" s="231"/>
      <c r="I877" s="232"/>
      <c r="J877" s="232"/>
    </row>
    <row r="878" spans="1:10" ht="18.75" customHeight="1" x14ac:dyDescent="0.3">
      <c r="A878" s="228"/>
      <c r="B878" s="250"/>
      <c r="C878" s="646"/>
      <c r="D878" s="646"/>
      <c r="E878" s="234"/>
      <c r="F878" s="646"/>
      <c r="G878" s="647"/>
      <c r="H878" s="234"/>
      <c r="I878" s="233"/>
    </row>
    <row r="879" spans="1:10" ht="18.75" customHeight="1" x14ac:dyDescent="0.3">
      <c r="A879" s="226"/>
      <c r="B879" s="249"/>
      <c r="C879" s="644"/>
      <c r="D879" s="644"/>
      <c r="E879" s="201"/>
      <c r="F879" s="201"/>
      <c r="G879" s="201"/>
      <c r="H879" s="201"/>
      <c r="I879" s="207"/>
    </row>
    <row r="880" spans="1:10" ht="18.75" customHeight="1" x14ac:dyDescent="0.3">
      <c r="A880" s="226"/>
      <c r="B880" s="202"/>
      <c r="C880" s="651"/>
      <c r="D880" s="651"/>
      <c r="E880" s="231"/>
      <c r="F880" s="201"/>
      <c r="G880" s="201"/>
      <c r="H880" s="231"/>
      <c r="I880" s="232"/>
    </row>
    <row r="881" spans="1:9" ht="18.75" customHeight="1" x14ac:dyDescent="0.3">
      <c r="A881" s="228"/>
      <c r="B881" s="205"/>
      <c r="C881" s="647"/>
      <c r="D881" s="647"/>
      <c r="E881" s="234"/>
      <c r="F881" s="646"/>
      <c r="G881" s="647"/>
      <c r="H881" s="234"/>
      <c r="I881" s="233"/>
    </row>
    <row r="882" spans="1:9" ht="18.75" customHeight="1" x14ac:dyDescent="0.3">
      <c r="A882" s="226"/>
      <c r="B882" s="202"/>
      <c r="C882" s="644"/>
      <c r="D882" s="644"/>
      <c r="E882" s="201"/>
      <c r="F882" s="644"/>
      <c r="G882" s="644"/>
      <c r="H882" s="201"/>
      <c r="I882" s="232"/>
    </row>
    <row r="883" spans="1:9" ht="18.75" customHeight="1" x14ac:dyDescent="0.3">
      <c r="A883" s="226"/>
      <c r="B883" s="202"/>
      <c r="C883" s="644"/>
      <c r="D883" s="644"/>
      <c r="E883" s="231"/>
      <c r="F883" s="201"/>
      <c r="G883" s="201"/>
      <c r="H883" s="231"/>
      <c r="I883" s="232"/>
    </row>
    <row r="884" spans="1:9" ht="18.75" customHeight="1" x14ac:dyDescent="0.3">
      <c r="A884" s="228"/>
      <c r="B884" s="205"/>
      <c r="C884" s="646"/>
      <c r="D884" s="646"/>
      <c r="E884" s="234"/>
      <c r="F884" s="646"/>
      <c r="G884" s="647"/>
      <c r="H884" s="234"/>
      <c r="I884" s="233"/>
    </row>
    <row r="885" spans="1:9" ht="18.75" customHeight="1" x14ac:dyDescent="0.3">
      <c r="A885" s="226"/>
      <c r="B885" s="202"/>
      <c r="C885" s="644"/>
      <c r="D885" s="644"/>
      <c r="E885" s="201"/>
      <c r="F885" s="651"/>
      <c r="G885" s="651"/>
      <c r="H885" s="201"/>
      <c r="I885" s="232"/>
    </row>
    <row r="886" spans="1:9" ht="18.75" customHeight="1" x14ac:dyDescent="0.3">
      <c r="A886" s="226"/>
      <c r="B886" s="202"/>
      <c r="C886" s="644"/>
      <c r="D886" s="644"/>
      <c r="E886" s="231"/>
      <c r="F886" s="201"/>
      <c r="G886" s="201"/>
      <c r="H886" s="231"/>
      <c r="I886" s="232"/>
    </row>
    <row r="887" spans="1:9" ht="18.75" customHeight="1" x14ac:dyDescent="0.3">
      <c r="A887" s="228"/>
      <c r="B887" s="205"/>
      <c r="C887" s="646"/>
      <c r="D887" s="646"/>
      <c r="E887" s="234"/>
      <c r="F887" s="646"/>
      <c r="G887" s="647"/>
      <c r="H887" s="234"/>
      <c r="I887" s="233"/>
    </row>
    <row r="888" spans="1:9" ht="18.75" customHeight="1" x14ac:dyDescent="0.3">
      <c r="A888" s="226"/>
      <c r="B888" s="202"/>
      <c r="C888" s="644"/>
      <c r="D888" s="644"/>
      <c r="E888" s="201"/>
      <c r="F888" s="651"/>
      <c r="G888" s="651"/>
      <c r="H888" s="201"/>
      <c r="I888" s="232"/>
    </row>
    <row r="889" spans="1:9" ht="18.75" customHeight="1" x14ac:dyDescent="0.3">
      <c r="A889" s="226"/>
      <c r="B889" s="249"/>
      <c r="C889" s="644"/>
      <c r="D889" s="644"/>
      <c r="E889" s="231"/>
      <c r="F889" s="211"/>
      <c r="G889" s="201"/>
      <c r="H889" s="231"/>
      <c r="I889" s="232"/>
    </row>
    <row r="890" spans="1:9" ht="18.75" customHeight="1" x14ac:dyDescent="0.3">
      <c r="A890" s="228"/>
      <c r="B890" s="205"/>
      <c r="C890" s="647"/>
      <c r="D890" s="647"/>
      <c r="E890" s="234"/>
      <c r="F890" s="646"/>
      <c r="G890" s="647"/>
      <c r="H890" s="234"/>
      <c r="I890" s="233"/>
    </row>
    <row r="891" spans="1:9" ht="18.75" customHeight="1" x14ac:dyDescent="0.3">
      <c r="A891" s="226"/>
      <c r="B891" s="202"/>
      <c r="C891" s="651"/>
      <c r="D891" s="651"/>
      <c r="E891" s="201"/>
      <c r="F891" s="651"/>
      <c r="G891" s="651"/>
      <c r="H891" s="201"/>
      <c r="I891" s="232"/>
    </row>
    <row r="892" spans="1:9" ht="18.75" customHeight="1" x14ac:dyDescent="0.3">
      <c r="A892" s="226"/>
      <c r="B892" s="202"/>
      <c r="C892" s="651"/>
      <c r="D892" s="651"/>
      <c r="E892" s="231"/>
      <c r="F892" s="201"/>
      <c r="G892" s="201"/>
      <c r="H892" s="231"/>
      <c r="I892" s="232"/>
    </row>
    <row r="893" spans="1:9" ht="18.75" customHeight="1" x14ac:dyDescent="0.3">
      <c r="A893" s="228"/>
      <c r="B893" s="205"/>
      <c r="C893" s="647"/>
      <c r="D893" s="647"/>
      <c r="E893" s="234"/>
      <c r="F893" s="647"/>
      <c r="G893" s="647"/>
      <c r="H893" s="234"/>
      <c r="I893" s="233"/>
    </row>
    <row r="894" spans="1:9" ht="18.75" customHeight="1" x14ac:dyDescent="0.3">
      <c r="A894" s="226"/>
      <c r="B894" s="249"/>
      <c r="C894" s="644"/>
      <c r="D894" s="644"/>
      <c r="E894" s="201"/>
      <c r="F894" s="201"/>
      <c r="G894" s="201"/>
      <c r="H894" s="201"/>
      <c r="I894" s="207"/>
    </row>
    <row r="895" spans="1:9" ht="18.75" customHeight="1" x14ac:dyDescent="0.3">
      <c r="A895" s="226"/>
      <c r="B895" s="249"/>
      <c r="C895" s="644"/>
      <c r="D895" s="644"/>
      <c r="E895" s="242"/>
      <c r="F895" s="201"/>
      <c r="G895" s="201"/>
      <c r="H895" s="235"/>
      <c r="I895" s="232"/>
    </row>
    <row r="896" spans="1:9" ht="18.75" customHeight="1" x14ac:dyDescent="0.3">
      <c r="A896" s="228"/>
      <c r="B896" s="250"/>
      <c r="C896" s="646"/>
      <c r="D896" s="646"/>
      <c r="E896" s="234"/>
      <c r="F896" s="646"/>
      <c r="G896" s="647"/>
      <c r="H896" s="234"/>
      <c r="I896" s="233"/>
    </row>
    <row r="897" spans="1:9" ht="18.75" customHeight="1" x14ac:dyDescent="0.3">
      <c r="A897" s="226"/>
      <c r="B897" s="202"/>
      <c r="C897" s="644"/>
      <c r="D897" s="644"/>
      <c r="E897" s="201"/>
      <c r="F897" s="651"/>
      <c r="G897" s="651"/>
      <c r="H897" s="201"/>
      <c r="I897" s="232"/>
    </row>
    <row r="898" spans="1:9" ht="18.75" customHeight="1" x14ac:dyDescent="0.3">
      <c r="A898" s="226"/>
      <c r="B898" s="202"/>
      <c r="C898" s="644"/>
      <c r="D898" s="644"/>
      <c r="E898" s="231"/>
      <c r="F898" s="201"/>
      <c r="G898" s="201"/>
      <c r="H898" s="231"/>
      <c r="I898" s="232"/>
    </row>
    <row r="899" spans="1:9" ht="18.75" customHeight="1" x14ac:dyDescent="0.3">
      <c r="A899" s="228"/>
      <c r="B899" s="250"/>
      <c r="C899" s="646"/>
      <c r="D899" s="646"/>
      <c r="E899" s="234"/>
      <c r="F899" s="646"/>
      <c r="G899" s="647"/>
      <c r="H899" s="234"/>
      <c r="I899" s="233"/>
    </row>
    <row r="900" spans="1:9" ht="18.75" customHeight="1" x14ac:dyDescent="0.3">
      <c r="A900" s="226"/>
      <c r="B900" s="249"/>
      <c r="C900" s="644"/>
      <c r="D900" s="644"/>
      <c r="E900" s="201"/>
      <c r="F900" s="201"/>
      <c r="G900" s="201"/>
      <c r="H900" s="201"/>
      <c r="I900" s="207"/>
    </row>
    <row r="901" spans="1:9" ht="18.75" customHeight="1" x14ac:dyDescent="0.3">
      <c r="A901" s="226"/>
      <c r="B901" s="202"/>
      <c r="C901" s="651"/>
      <c r="D901" s="651"/>
      <c r="E901" s="231"/>
      <c r="F901" s="201"/>
      <c r="G901" s="201"/>
      <c r="H901" s="231"/>
      <c r="I901" s="232"/>
    </row>
    <row r="902" spans="1:9" ht="18.75" customHeight="1" x14ac:dyDescent="0.3">
      <c r="A902" s="228"/>
      <c r="B902" s="205"/>
      <c r="C902" s="647"/>
      <c r="D902" s="647"/>
      <c r="E902" s="234"/>
      <c r="F902" s="646"/>
      <c r="G902" s="647"/>
      <c r="H902" s="234"/>
      <c r="I902" s="233"/>
    </row>
    <row r="903" spans="1:9" ht="18.75" customHeight="1" x14ac:dyDescent="0.3">
      <c r="A903" s="226"/>
      <c r="B903" s="249"/>
      <c r="C903" s="644"/>
      <c r="D903" s="644"/>
      <c r="E903" s="201"/>
      <c r="F903" s="201"/>
      <c r="G903" s="201"/>
      <c r="H903" s="201"/>
      <c r="I903" s="207"/>
    </row>
    <row r="904" spans="1:9" ht="18.75" customHeight="1" x14ac:dyDescent="0.3">
      <c r="A904" s="226"/>
      <c r="B904" s="249"/>
      <c r="C904" s="644"/>
      <c r="D904" s="644"/>
      <c r="E904" s="242"/>
      <c r="F904" s="201"/>
      <c r="G904" s="201"/>
      <c r="H904" s="235"/>
      <c r="I904" s="232"/>
    </row>
    <row r="905" spans="1:9" ht="18.75" customHeight="1" x14ac:dyDescent="0.3">
      <c r="A905" s="228"/>
      <c r="B905" s="250"/>
      <c r="C905" s="646"/>
      <c r="D905" s="646"/>
      <c r="E905" s="234"/>
      <c r="F905" s="646"/>
      <c r="G905" s="647"/>
      <c r="H905" s="234"/>
      <c r="I905" s="233"/>
    </row>
    <row r="906" spans="1:9" ht="18.75" customHeight="1" x14ac:dyDescent="0.3">
      <c r="A906" s="226"/>
      <c r="B906" s="202"/>
      <c r="C906" s="651"/>
      <c r="D906" s="651"/>
      <c r="E906" s="201"/>
      <c r="F906" s="201"/>
      <c r="G906" s="201"/>
      <c r="H906" s="201"/>
      <c r="I906" s="207"/>
    </row>
    <row r="907" spans="1:9" ht="18.75" customHeight="1" x14ac:dyDescent="0.3">
      <c r="A907" s="226"/>
      <c r="B907" s="202"/>
      <c r="C907" s="651"/>
      <c r="D907" s="651"/>
      <c r="E907" s="231"/>
      <c r="F907" s="201"/>
      <c r="G907" s="201"/>
      <c r="H907" s="231"/>
      <c r="I907" s="232"/>
    </row>
    <row r="908" spans="1:9" ht="18.75" customHeight="1" x14ac:dyDescent="0.3">
      <c r="A908" s="228"/>
      <c r="B908" s="250"/>
      <c r="C908" s="646"/>
      <c r="D908" s="646"/>
      <c r="E908" s="234"/>
      <c r="F908" s="647"/>
      <c r="G908" s="647"/>
      <c r="H908" s="234"/>
      <c r="I908" s="233"/>
    </row>
    <row r="909" spans="1:9" ht="18.75" customHeight="1" x14ac:dyDescent="0.3">
      <c r="A909" s="226"/>
      <c r="B909" s="202"/>
      <c r="C909" s="655"/>
      <c r="D909" s="655"/>
      <c r="E909" s="201"/>
      <c r="F909" s="201"/>
      <c r="G909" s="201"/>
      <c r="H909" s="201"/>
      <c r="I909" s="207"/>
    </row>
    <row r="910" spans="1:9" ht="18.75" customHeight="1" x14ac:dyDescent="0.3">
      <c r="A910" s="226"/>
      <c r="B910" s="202"/>
      <c r="C910" s="651"/>
      <c r="D910" s="651"/>
      <c r="E910" s="242"/>
      <c r="F910" s="211"/>
      <c r="G910" s="211"/>
      <c r="H910" s="231"/>
      <c r="I910" s="232"/>
    </row>
    <row r="911" spans="1:9" ht="18.75" customHeight="1" x14ac:dyDescent="0.3">
      <c r="A911" s="228"/>
      <c r="B911" s="250"/>
      <c r="C911" s="646"/>
      <c r="D911" s="646"/>
      <c r="E911" s="234"/>
      <c r="F911" s="647"/>
      <c r="G911" s="647"/>
      <c r="H911" s="234"/>
      <c r="I911" s="233"/>
    </row>
    <row r="912" spans="1:9" ht="18.75" customHeight="1" x14ac:dyDescent="0.3">
      <c r="A912" s="226"/>
      <c r="B912" s="202"/>
      <c r="C912" s="651"/>
      <c r="D912" s="651"/>
      <c r="E912" s="201"/>
      <c r="F912" s="201"/>
      <c r="G912" s="201"/>
      <c r="H912" s="201"/>
      <c r="I912" s="207"/>
    </row>
    <row r="913" spans="1:9" ht="18.75" customHeight="1" x14ac:dyDescent="0.3">
      <c r="A913" s="226"/>
      <c r="B913" s="202"/>
      <c r="C913" s="651"/>
      <c r="D913" s="651"/>
      <c r="E913" s="231"/>
      <c r="F913" s="201"/>
      <c r="G913" s="201"/>
      <c r="H913" s="231"/>
      <c r="I913" s="232"/>
    </row>
    <row r="914" spans="1:9" ht="18.75" customHeight="1" x14ac:dyDescent="0.3">
      <c r="A914" s="228"/>
      <c r="B914" s="250"/>
      <c r="C914" s="646"/>
      <c r="D914" s="646"/>
      <c r="E914" s="234"/>
      <c r="F914" s="647"/>
      <c r="G914" s="647"/>
      <c r="H914" s="234"/>
      <c r="I914" s="233"/>
    </row>
    <row r="915" spans="1:9" ht="18.75" customHeight="1" x14ac:dyDescent="0.3">
      <c r="A915" s="226"/>
      <c r="B915" s="202"/>
      <c r="C915" s="651"/>
      <c r="D915" s="651"/>
      <c r="E915" s="201"/>
      <c r="F915" s="201"/>
      <c r="G915" s="201"/>
      <c r="H915" s="201"/>
      <c r="I915" s="207"/>
    </row>
    <row r="916" spans="1:9" ht="18.75" customHeight="1" x14ac:dyDescent="0.3">
      <c r="A916" s="226"/>
      <c r="B916" s="202"/>
      <c r="C916" s="651"/>
      <c r="D916" s="651"/>
      <c r="E916" s="231"/>
      <c r="F916" s="201"/>
      <c r="G916" s="201"/>
      <c r="H916" s="231"/>
      <c r="I916" s="232"/>
    </row>
    <row r="917" spans="1:9" ht="18.75" customHeight="1" x14ac:dyDescent="0.3">
      <c r="A917" s="228"/>
      <c r="B917" s="205"/>
      <c r="C917" s="647"/>
      <c r="D917" s="647"/>
      <c r="E917" s="234"/>
      <c r="F917" s="647"/>
      <c r="G917" s="647"/>
      <c r="H917" s="234"/>
      <c r="I917" s="233"/>
    </row>
    <row r="918" spans="1:9" ht="18.75" customHeight="1" x14ac:dyDescent="0.3">
      <c r="A918" s="226"/>
      <c r="B918" s="202"/>
      <c r="C918" s="651"/>
      <c r="D918" s="651"/>
      <c r="E918" s="201"/>
      <c r="F918" s="201"/>
      <c r="G918" s="201"/>
      <c r="H918" s="201"/>
      <c r="I918" s="207"/>
    </row>
    <row r="919" spans="1:9" ht="18.75" customHeight="1" x14ac:dyDescent="0.3">
      <c r="A919" s="226"/>
      <c r="B919" s="202"/>
      <c r="C919" s="651"/>
      <c r="D919" s="651"/>
      <c r="E919" s="231"/>
      <c r="F919" s="201"/>
      <c r="G919" s="201"/>
      <c r="H919" s="231"/>
      <c r="I919" s="232"/>
    </row>
    <row r="920" spans="1:9" ht="18.75" customHeight="1" x14ac:dyDescent="0.3">
      <c r="A920" s="228"/>
      <c r="B920" s="205"/>
      <c r="C920" s="647"/>
      <c r="D920" s="647"/>
      <c r="E920" s="234"/>
      <c r="F920" s="647"/>
      <c r="G920" s="647"/>
      <c r="H920" s="234"/>
      <c r="I920" s="233"/>
    </row>
    <row r="921" spans="1:9" ht="18.75" customHeight="1" x14ac:dyDescent="0.3">
      <c r="A921" s="226"/>
      <c r="B921" s="202"/>
      <c r="C921" s="651"/>
      <c r="D921" s="651"/>
      <c r="E921" s="201"/>
      <c r="F921" s="651"/>
      <c r="G921" s="651"/>
      <c r="H921" s="201"/>
      <c r="I921" s="232"/>
    </row>
    <row r="922" spans="1:9" ht="18.75" customHeight="1" x14ac:dyDescent="0.3">
      <c r="A922" s="226"/>
      <c r="B922" s="202"/>
      <c r="C922" s="651"/>
      <c r="D922" s="651"/>
      <c r="E922" s="231"/>
      <c r="F922" s="211"/>
      <c r="G922" s="211"/>
      <c r="H922" s="231"/>
      <c r="I922" s="232"/>
    </row>
    <row r="923" spans="1:9" ht="18.75" customHeight="1" x14ac:dyDescent="0.3">
      <c r="A923" s="228"/>
      <c r="B923" s="205"/>
      <c r="C923" s="647"/>
      <c r="D923" s="647"/>
      <c r="E923" s="234"/>
      <c r="F923" s="647"/>
      <c r="G923" s="647"/>
      <c r="H923" s="234"/>
      <c r="I923" s="233"/>
    </row>
    <row r="924" spans="1:9" ht="18.75" customHeight="1" x14ac:dyDescent="0.3">
      <c r="A924" s="226"/>
      <c r="B924" s="202"/>
      <c r="C924" s="651"/>
      <c r="D924" s="651"/>
      <c r="E924" s="201"/>
      <c r="F924" s="201"/>
      <c r="G924" s="201"/>
      <c r="H924" s="201"/>
      <c r="I924" s="232"/>
    </row>
    <row r="925" spans="1:9" ht="18.75" customHeight="1" x14ac:dyDescent="0.3">
      <c r="A925" s="226"/>
      <c r="B925" s="202"/>
      <c r="C925" s="651"/>
      <c r="D925" s="651"/>
      <c r="E925" s="231"/>
      <c r="F925" s="201"/>
      <c r="G925" s="201"/>
      <c r="H925" s="231"/>
      <c r="I925" s="232"/>
    </row>
    <row r="926" spans="1:9" ht="18.75" customHeight="1" x14ac:dyDescent="0.3">
      <c r="A926" s="228"/>
      <c r="B926" s="205"/>
      <c r="C926" s="647"/>
      <c r="D926" s="647"/>
      <c r="E926" s="234"/>
      <c r="F926" s="647"/>
      <c r="G926" s="647"/>
      <c r="H926" s="234"/>
      <c r="I926" s="233"/>
    </row>
    <row r="927" spans="1:9" ht="18.75" customHeight="1" x14ac:dyDescent="0.3">
      <c r="A927" s="226"/>
      <c r="B927" s="202"/>
      <c r="C927" s="651"/>
      <c r="D927" s="651"/>
      <c r="E927" s="201"/>
      <c r="F927" s="651"/>
      <c r="G927" s="651"/>
      <c r="H927" s="201"/>
      <c r="I927" s="232"/>
    </row>
    <row r="928" spans="1:9" ht="18.75" customHeight="1" x14ac:dyDescent="0.3">
      <c r="A928" s="226"/>
      <c r="B928" s="202"/>
      <c r="C928" s="651"/>
      <c r="D928" s="651"/>
      <c r="E928" s="231"/>
      <c r="F928" s="201"/>
      <c r="G928" s="201"/>
      <c r="H928" s="231"/>
      <c r="I928" s="232"/>
    </row>
    <row r="929" spans="1:9" ht="18.75" customHeight="1" x14ac:dyDescent="0.3">
      <c r="A929" s="228"/>
      <c r="B929" s="205"/>
      <c r="C929" s="647"/>
      <c r="D929" s="647"/>
      <c r="E929" s="234"/>
      <c r="F929" s="647"/>
      <c r="G929" s="647"/>
      <c r="H929" s="234"/>
      <c r="I929" s="233"/>
    </row>
    <row r="930" spans="1:9" ht="18.75" customHeight="1" x14ac:dyDescent="0.3">
      <c r="A930" s="226"/>
      <c r="B930" s="202"/>
      <c r="C930" s="651"/>
      <c r="D930" s="651"/>
      <c r="E930" s="201"/>
      <c r="F930" s="254"/>
      <c r="G930" s="254"/>
      <c r="H930" s="201"/>
      <c r="I930" s="207"/>
    </row>
    <row r="931" spans="1:9" ht="18.75" customHeight="1" x14ac:dyDescent="0.3">
      <c r="A931" s="649"/>
      <c r="B931" s="202"/>
      <c r="C931" s="656"/>
      <c r="D931" s="651"/>
      <c r="E931" s="242"/>
      <c r="F931" s="255"/>
      <c r="G931" s="255"/>
      <c r="H931" s="235"/>
      <c r="I931" s="232"/>
    </row>
    <row r="932" spans="1:9" ht="18.75" customHeight="1" x14ac:dyDescent="0.3">
      <c r="A932" s="228"/>
      <c r="B932" s="205"/>
      <c r="C932" s="647"/>
      <c r="D932" s="647"/>
      <c r="E932" s="234"/>
      <c r="F932" s="647"/>
      <c r="G932" s="647"/>
      <c r="H932" s="234"/>
      <c r="I932" s="233"/>
    </row>
    <row r="933" spans="1:9" ht="18.75" customHeight="1" x14ac:dyDescent="0.3">
      <c r="A933" s="226"/>
      <c r="B933" s="202"/>
      <c r="C933" s="651"/>
      <c r="D933" s="651"/>
      <c r="E933" s="201"/>
      <c r="F933" s="201"/>
      <c r="G933" s="201"/>
      <c r="H933" s="201"/>
      <c r="I933" s="207"/>
    </row>
    <row r="934" spans="1:9" ht="18.75" customHeight="1" x14ac:dyDescent="0.3">
      <c r="A934" s="226"/>
      <c r="B934" s="202"/>
      <c r="C934" s="651"/>
      <c r="D934" s="651"/>
      <c r="E934" s="231"/>
      <c r="F934" s="207"/>
      <c r="G934" s="201"/>
      <c r="H934" s="231"/>
      <c r="I934" s="232"/>
    </row>
    <row r="935" spans="1:9" ht="18.75" customHeight="1" x14ac:dyDescent="0.3">
      <c r="A935" s="228"/>
      <c r="B935" s="250"/>
      <c r="C935" s="646"/>
      <c r="D935" s="646"/>
      <c r="E935" s="234"/>
      <c r="F935" s="647"/>
      <c r="G935" s="647"/>
      <c r="H935" s="234"/>
      <c r="I935" s="233"/>
    </row>
    <row r="936" spans="1:9" ht="18.75" customHeight="1" x14ac:dyDescent="0.3">
      <c r="A936" s="226">
        <v>31</v>
      </c>
      <c r="B936" s="252"/>
      <c r="C936" s="655"/>
      <c r="D936" s="655"/>
      <c r="E936" s="198"/>
      <c r="F936" s="198"/>
      <c r="G936" s="198"/>
      <c r="H936" s="198"/>
      <c r="I936" s="200"/>
    </row>
    <row r="937" spans="1:9" ht="18.75" customHeight="1" x14ac:dyDescent="0.3">
      <c r="A937" s="226"/>
      <c r="B937" s="202"/>
      <c r="C937" s="651"/>
      <c r="D937" s="651"/>
      <c r="E937" s="242"/>
      <c r="F937" s="201"/>
      <c r="G937" s="201"/>
      <c r="H937" s="235"/>
      <c r="I937" s="232"/>
    </row>
    <row r="938" spans="1:9" ht="18.75" customHeight="1" x14ac:dyDescent="0.3">
      <c r="A938" s="228"/>
      <c r="B938" s="205"/>
      <c r="C938" s="647"/>
      <c r="D938" s="647"/>
      <c r="E938" s="234"/>
      <c r="F938" s="647"/>
      <c r="G938" s="647"/>
      <c r="H938" s="234"/>
      <c r="I938" s="233"/>
    </row>
    <row r="939" spans="1:9" ht="18.75" customHeight="1" x14ac:dyDescent="0.3">
      <c r="A939" s="226">
        <v>32</v>
      </c>
      <c r="B939" s="202"/>
      <c r="C939" s="651"/>
      <c r="D939" s="651"/>
      <c r="E939" s="201"/>
      <c r="F939" s="201"/>
      <c r="G939" s="201"/>
      <c r="H939" s="201"/>
      <c r="I939" s="207"/>
    </row>
    <row r="940" spans="1:9" ht="18.75" customHeight="1" x14ac:dyDescent="0.3">
      <c r="A940" s="226"/>
      <c r="B940" s="202"/>
      <c r="C940" s="651"/>
      <c r="D940" s="651"/>
      <c r="E940" s="242"/>
      <c r="F940" s="211"/>
      <c r="G940" s="201"/>
      <c r="H940" s="231"/>
      <c r="I940" s="232"/>
    </row>
    <row r="941" spans="1:9" ht="18.75" customHeight="1" x14ac:dyDescent="0.3">
      <c r="A941" s="228"/>
      <c r="B941" s="250"/>
      <c r="C941" s="646"/>
      <c r="D941" s="646"/>
      <c r="E941" s="234"/>
      <c r="F941" s="647"/>
      <c r="G941" s="647"/>
      <c r="H941" s="234"/>
      <c r="I941" s="233"/>
    </row>
    <row r="942" spans="1:9" ht="18.75" customHeight="1" x14ac:dyDescent="0.3">
      <c r="A942" s="226">
        <v>33</v>
      </c>
      <c r="B942" s="252"/>
      <c r="C942" s="644"/>
      <c r="D942" s="644"/>
      <c r="E942" s="201"/>
      <c r="F942" s="201"/>
      <c r="G942" s="201"/>
      <c r="H942" s="201"/>
      <c r="I942" s="207"/>
    </row>
    <row r="943" spans="1:9" ht="18.75" customHeight="1" x14ac:dyDescent="0.3">
      <c r="A943" s="226"/>
      <c r="B943" s="202"/>
      <c r="C943" s="644"/>
      <c r="D943" s="644"/>
      <c r="E943" s="231"/>
      <c r="F943" s="201"/>
      <c r="G943" s="201"/>
      <c r="H943" s="231"/>
      <c r="I943" s="232"/>
    </row>
    <row r="944" spans="1:9" ht="18.75" customHeight="1" x14ac:dyDescent="0.3">
      <c r="A944" s="228"/>
      <c r="B944" s="250"/>
      <c r="C944" s="646"/>
      <c r="D944" s="646"/>
      <c r="E944" s="234"/>
      <c r="F944" s="646"/>
      <c r="G944" s="647"/>
      <c r="H944" s="234"/>
      <c r="I944" s="233"/>
    </row>
    <row r="945" spans="1:9" ht="18.75" customHeight="1" x14ac:dyDescent="0.3">
      <c r="A945" s="226">
        <v>34</v>
      </c>
      <c r="B945" s="202"/>
      <c r="C945" s="651"/>
      <c r="D945" s="651"/>
      <c r="E945" s="201"/>
      <c r="F945" s="201"/>
      <c r="G945" s="201"/>
      <c r="H945" s="201"/>
      <c r="I945" s="207"/>
    </row>
    <row r="946" spans="1:9" ht="18.75" customHeight="1" x14ac:dyDescent="0.3">
      <c r="A946" s="226"/>
      <c r="B946" s="202"/>
      <c r="C946" s="651"/>
      <c r="D946" s="651"/>
      <c r="E946" s="231"/>
      <c r="F946" s="201"/>
      <c r="G946" s="201"/>
      <c r="H946" s="231"/>
      <c r="I946" s="232"/>
    </row>
    <row r="947" spans="1:9" ht="18.75" customHeight="1" x14ac:dyDescent="0.3">
      <c r="A947" s="228"/>
      <c r="B947" s="250"/>
      <c r="C947" s="646"/>
      <c r="D947" s="646"/>
      <c r="E947" s="234"/>
      <c r="F947" s="647"/>
      <c r="G947" s="647"/>
      <c r="H947" s="234"/>
      <c r="I947" s="233"/>
    </row>
    <row r="948" spans="1:9" ht="18.75" customHeight="1" x14ac:dyDescent="0.3">
      <c r="A948" s="226">
        <v>35</v>
      </c>
      <c r="B948" s="202"/>
      <c r="C948" s="644"/>
      <c r="D948" s="644"/>
      <c r="E948" s="201"/>
      <c r="F948" s="651"/>
      <c r="G948" s="651"/>
      <c r="H948" s="201"/>
      <c r="I948" s="232"/>
    </row>
    <row r="949" spans="1:9" ht="18.75" customHeight="1" x14ac:dyDescent="0.3">
      <c r="A949" s="226"/>
      <c r="B949" s="202"/>
      <c r="C949" s="644"/>
      <c r="D949" s="644"/>
      <c r="E949" s="231"/>
      <c r="F949" s="201"/>
      <c r="G949" s="201"/>
      <c r="H949" s="231"/>
      <c r="I949" s="232"/>
    </row>
    <row r="950" spans="1:9" ht="18.75" customHeight="1" x14ac:dyDescent="0.3">
      <c r="A950" s="228"/>
      <c r="B950" s="250"/>
      <c r="C950" s="646"/>
      <c r="D950" s="646"/>
      <c r="E950" s="234"/>
      <c r="F950" s="646"/>
      <c r="G950" s="647"/>
      <c r="H950" s="234"/>
      <c r="I950" s="233"/>
    </row>
    <row r="951" spans="1:9" ht="18.75" customHeight="1" x14ac:dyDescent="0.3">
      <c r="A951" s="226">
        <v>36</v>
      </c>
      <c r="B951" s="202"/>
      <c r="C951" s="644"/>
      <c r="D951" s="644"/>
      <c r="E951" s="201"/>
      <c r="F951" s="651"/>
      <c r="G951" s="651"/>
      <c r="H951" s="201"/>
      <c r="I951" s="232"/>
    </row>
    <row r="952" spans="1:9" ht="18.75" customHeight="1" x14ac:dyDescent="0.3">
      <c r="A952" s="226"/>
      <c r="B952" s="202"/>
      <c r="C952" s="644"/>
      <c r="D952" s="644"/>
      <c r="E952" s="231"/>
      <c r="F952" s="201"/>
      <c r="G952" s="201"/>
      <c r="H952" s="231"/>
      <c r="I952" s="232"/>
    </row>
    <row r="953" spans="1:9" ht="18.75" customHeight="1" x14ac:dyDescent="0.3">
      <c r="A953" s="228"/>
      <c r="B953" s="250"/>
      <c r="C953" s="646"/>
      <c r="D953" s="646"/>
      <c r="E953" s="234"/>
      <c r="F953" s="646"/>
      <c r="G953" s="647"/>
      <c r="H953" s="234"/>
      <c r="I953" s="233"/>
    </row>
    <row r="954" spans="1:9" ht="18.75" customHeight="1" x14ac:dyDescent="0.3">
      <c r="A954" s="226">
        <v>37</v>
      </c>
      <c r="B954" s="202"/>
      <c r="C954" s="651"/>
      <c r="D954" s="651"/>
      <c r="E954" s="201"/>
      <c r="F954" s="201"/>
      <c r="G954" s="201"/>
      <c r="H954" s="201"/>
      <c r="I954" s="207"/>
    </row>
    <row r="955" spans="1:9" ht="18.75" customHeight="1" x14ac:dyDescent="0.3">
      <c r="A955" s="226"/>
      <c r="B955" s="202"/>
      <c r="C955" s="651"/>
      <c r="D955" s="651"/>
      <c r="E955" s="231"/>
      <c r="F955" s="201"/>
      <c r="G955" s="201"/>
      <c r="H955" s="231"/>
      <c r="I955" s="232"/>
    </row>
    <row r="956" spans="1:9" ht="18.75" customHeight="1" x14ac:dyDescent="0.3">
      <c r="A956" s="228"/>
      <c r="B956" s="250"/>
      <c r="C956" s="646"/>
      <c r="D956" s="646"/>
      <c r="E956" s="234"/>
      <c r="F956" s="647"/>
      <c r="G956" s="647"/>
      <c r="H956" s="234"/>
      <c r="I956" s="233"/>
    </row>
    <row r="957" spans="1:9" ht="18.75" customHeight="1" x14ac:dyDescent="0.3">
      <c r="A957" s="226">
        <v>38</v>
      </c>
      <c r="B957" s="249"/>
      <c r="C957" s="644"/>
      <c r="D957" s="644"/>
      <c r="E957" s="201"/>
      <c r="F957" s="201"/>
      <c r="G957" s="201"/>
      <c r="H957" s="201"/>
      <c r="I957" s="207"/>
    </row>
    <row r="958" spans="1:9" ht="18.75" customHeight="1" x14ac:dyDescent="0.3">
      <c r="A958" s="226"/>
      <c r="B958" s="202"/>
      <c r="C958" s="651"/>
      <c r="D958" s="651"/>
      <c r="E958" s="231"/>
      <c r="F958" s="201"/>
      <c r="G958" s="201"/>
      <c r="H958" s="231"/>
      <c r="I958" s="232"/>
    </row>
    <row r="959" spans="1:9" ht="18.75" customHeight="1" x14ac:dyDescent="0.3">
      <c r="A959" s="228"/>
      <c r="B959" s="205"/>
      <c r="C959" s="647"/>
      <c r="D959" s="647"/>
      <c r="E959" s="234"/>
      <c r="F959" s="646"/>
      <c r="G959" s="647"/>
      <c r="H959" s="234"/>
      <c r="I959" s="233"/>
    </row>
    <row r="960" spans="1:9" ht="18.75" customHeight="1" x14ac:dyDescent="0.3">
      <c r="A960" s="226">
        <v>39</v>
      </c>
      <c r="B960" s="202"/>
      <c r="C960" s="651"/>
      <c r="D960" s="651"/>
      <c r="E960" s="201"/>
      <c r="F960" s="651"/>
      <c r="G960" s="651"/>
      <c r="H960" s="201"/>
      <c r="I960" s="232"/>
    </row>
    <row r="961" spans="1:9" ht="18.75" customHeight="1" x14ac:dyDescent="0.3">
      <c r="A961" s="226"/>
      <c r="B961" s="202"/>
      <c r="C961" s="651"/>
      <c r="D961" s="651"/>
      <c r="E961" s="231"/>
      <c r="F961" s="201"/>
      <c r="G961" s="201"/>
      <c r="H961" s="231"/>
      <c r="I961" s="232"/>
    </row>
    <row r="962" spans="1:9" ht="18.75" customHeight="1" x14ac:dyDescent="0.3">
      <c r="A962" s="228"/>
      <c r="B962" s="205"/>
      <c r="C962" s="647"/>
      <c r="D962" s="647"/>
      <c r="E962" s="234"/>
      <c r="F962" s="647"/>
      <c r="G962" s="647"/>
      <c r="H962" s="234"/>
      <c r="I962" s="233"/>
    </row>
    <row r="963" spans="1:9" ht="18.75" customHeight="1" x14ac:dyDescent="0.3">
      <c r="A963" s="226">
        <v>40</v>
      </c>
      <c r="B963" s="202"/>
      <c r="C963" s="651"/>
      <c r="D963" s="651"/>
      <c r="E963" s="201"/>
      <c r="F963" s="651"/>
      <c r="G963" s="651"/>
      <c r="H963" s="201"/>
      <c r="I963" s="232"/>
    </row>
    <row r="964" spans="1:9" ht="18.75" customHeight="1" x14ac:dyDescent="0.3">
      <c r="A964" s="226"/>
      <c r="B964" s="202"/>
      <c r="C964" s="651"/>
      <c r="D964" s="651"/>
      <c r="E964" s="231"/>
      <c r="F964" s="201"/>
      <c r="G964" s="201"/>
      <c r="H964" s="231"/>
      <c r="I964" s="232"/>
    </row>
    <row r="965" spans="1:9" ht="18.75" customHeight="1" x14ac:dyDescent="0.3">
      <c r="A965" s="228"/>
      <c r="B965" s="250"/>
      <c r="C965" s="646"/>
      <c r="D965" s="646"/>
      <c r="E965" s="234"/>
      <c r="F965" s="647"/>
      <c r="G965" s="647"/>
      <c r="H965" s="234"/>
      <c r="I965" s="233"/>
    </row>
    <row r="966" spans="1:9" ht="18.75" customHeight="1" x14ac:dyDescent="0.3">
      <c r="A966" s="226">
        <v>41</v>
      </c>
      <c r="B966" s="202"/>
      <c r="C966" s="651"/>
      <c r="D966" s="651"/>
      <c r="E966" s="201"/>
      <c r="F966" s="651"/>
      <c r="G966" s="651"/>
      <c r="H966" s="201"/>
      <c r="I966" s="232"/>
    </row>
    <row r="967" spans="1:9" ht="18.75" customHeight="1" x14ac:dyDescent="0.3">
      <c r="A967" s="226"/>
      <c r="B967" s="202"/>
      <c r="C967" s="651"/>
      <c r="D967" s="651"/>
      <c r="E967" s="231"/>
      <c r="F967" s="211"/>
      <c r="G967" s="201"/>
      <c r="H967" s="231"/>
      <c r="I967" s="232"/>
    </row>
    <row r="968" spans="1:9" ht="18.75" customHeight="1" x14ac:dyDescent="0.3">
      <c r="A968" s="228"/>
      <c r="B968" s="250"/>
      <c r="C968" s="646"/>
      <c r="D968" s="646"/>
      <c r="E968" s="234"/>
      <c r="F968" s="647"/>
      <c r="G968" s="647"/>
      <c r="H968" s="234"/>
      <c r="I968" s="233"/>
    </row>
    <row r="969" spans="1:9" ht="18.75" customHeight="1" x14ac:dyDescent="0.3">
      <c r="A969" s="226">
        <v>42</v>
      </c>
      <c r="B969" s="202"/>
      <c r="C969" s="644"/>
      <c r="D969" s="644"/>
      <c r="E969" s="201"/>
      <c r="F969" s="651"/>
      <c r="G969" s="651"/>
      <c r="H969" s="201"/>
      <c r="I969" s="232"/>
    </row>
    <row r="970" spans="1:9" ht="18.75" customHeight="1" x14ac:dyDescent="0.3">
      <c r="A970" s="226"/>
      <c r="B970" s="202"/>
      <c r="C970" s="644"/>
      <c r="D970" s="644"/>
      <c r="E970" s="231"/>
      <c r="F970" s="201"/>
      <c r="G970" s="201"/>
      <c r="H970" s="231"/>
      <c r="I970" s="232"/>
    </row>
    <row r="971" spans="1:9" ht="18.75" customHeight="1" x14ac:dyDescent="0.3">
      <c r="A971" s="228"/>
      <c r="B971" s="250"/>
      <c r="C971" s="646"/>
      <c r="D971" s="646"/>
      <c r="E971" s="234"/>
      <c r="F971" s="646"/>
      <c r="G971" s="647"/>
      <c r="H971" s="234"/>
      <c r="I971" s="233"/>
    </row>
    <row r="972" spans="1:9" ht="18.75" customHeight="1" x14ac:dyDescent="0.3">
      <c r="A972" s="226">
        <v>43</v>
      </c>
      <c r="B972" s="249"/>
      <c r="C972" s="644"/>
      <c r="D972" s="644"/>
      <c r="E972" s="201"/>
      <c r="F972" s="201"/>
      <c r="G972" s="201"/>
      <c r="H972" s="201"/>
      <c r="I972" s="207"/>
    </row>
    <row r="973" spans="1:9" ht="18.75" customHeight="1" x14ac:dyDescent="0.3">
      <c r="A973" s="226"/>
      <c r="B973" s="202"/>
      <c r="C973" s="651"/>
      <c r="D973" s="651"/>
      <c r="E973" s="231"/>
      <c r="F973" s="201"/>
      <c r="G973" s="201"/>
      <c r="H973" s="231"/>
      <c r="I973" s="232"/>
    </row>
    <row r="974" spans="1:9" ht="18.75" customHeight="1" x14ac:dyDescent="0.3">
      <c r="A974" s="228"/>
      <c r="B974" s="205"/>
      <c r="C974" s="647"/>
      <c r="D974" s="647"/>
      <c r="E974" s="234"/>
      <c r="F974" s="646"/>
      <c r="G974" s="647"/>
      <c r="H974" s="234"/>
      <c r="I974" s="233"/>
    </row>
    <row r="975" spans="1:9" ht="18.75" customHeight="1" x14ac:dyDescent="0.3">
      <c r="A975" s="226">
        <v>44</v>
      </c>
      <c r="B975" s="202"/>
      <c r="C975" s="651"/>
      <c r="D975" s="651"/>
      <c r="E975" s="201"/>
      <c r="F975" s="651"/>
      <c r="G975" s="651"/>
      <c r="H975" s="201"/>
      <c r="I975" s="232"/>
    </row>
    <row r="976" spans="1:9" ht="18.75" customHeight="1" x14ac:dyDescent="0.3">
      <c r="A976" s="226"/>
      <c r="B976" s="202"/>
      <c r="C976" s="651"/>
      <c r="D976" s="651"/>
      <c r="E976" s="231"/>
      <c r="F976" s="201"/>
      <c r="G976" s="201"/>
      <c r="H976" s="231"/>
      <c r="I976" s="232"/>
    </row>
    <row r="977" spans="1:9" ht="18.75" customHeight="1" x14ac:dyDescent="0.3">
      <c r="A977" s="228"/>
      <c r="B977" s="205"/>
      <c r="C977" s="647"/>
      <c r="D977" s="647"/>
      <c r="E977" s="234"/>
      <c r="F977" s="647"/>
      <c r="G977" s="647"/>
      <c r="H977" s="234"/>
      <c r="I977" s="233"/>
    </row>
    <row r="978" spans="1:9" ht="18.75" customHeight="1" x14ac:dyDescent="0.3">
      <c r="A978" s="226">
        <v>45</v>
      </c>
      <c r="B978" s="202"/>
      <c r="C978" s="651"/>
      <c r="D978" s="651"/>
      <c r="E978" s="201"/>
      <c r="F978" s="651"/>
      <c r="G978" s="651"/>
      <c r="H978" s="201"/>
      <c r="I978" s="232"/>
    </row>
    <row r="979" spans="1:9" ht="18.75" customHeight="1" x14ac:dyDescent="0.3">
      <c r="A979" s="226"/>
      <c r="B979" s="202"/>
      <c r="C979" s="651"/>
      <c r="D979" s="651"/>
      <c r="E979" s="231"/>
      <c r="F979" s="201"/>
      <c r="G979" s="201"/>
      <c r="H979" s="231"/>
      <c r="I979" s="232"/>
    </row>
    <row r="980" spans="1:9" ht="18.75" customHeight="1" x14ac:dyDescent="0.3">
      <c r="A980" s="228"/>
      <c r="B980" s="205"/>
      <c r="C980" s="647"/>
      <c r="D980" s="647"/>
      <c r="E980" s="234"/>
      <c r="F980" s="647"/>
      <c r="G980" s="647"/>
      <c r="H980" s="234"/>
      <c r="I980" s="233"/>
    </row>
    <row r="981" spans="1:9" ht="18.75" customHeight="1" x14ac:dyDescent="0.3">
      <c r="A981" s="226">
        <v>46</v>
      </c>
      <c r="B981" s="202"/>
      <c r="C981" s="651"/>
      <c r="D981" s="651"/>
      <c r="E981" s="198"/>
      <c r="F981" s="198"/>
      <c r="G981" s="198"/>
      <c r="H981" s="198"/>
      <c r="I981" s="200"/>
    </row>
    <row r="982" spans="1:9" ht="18.75" customHeight="1" x14ac:dyDescent="0.3">
      <c r="A982" s="226"/>
      <c r="B982" s="202"/>
      <c r="C982" s="644"/>
      <c r="D982" s="644"/>
      <c r="E982" s="231"/>
      <c r="F982" s="201"/>
      <c r="G982" s="201"/>
      <c r="H982" s="235"/>
      <c r="I982" s="232"/>
    </row>
    <row r="983" spans="1:9" ht="18.75" customHeight="1" x14ac:dyDescent="0.3">
      <c r="A983" s="228"/>
      <c r="B983" s="250"/>
      <c r="C983" s="646"/>
      <c r="D983" s="646"/>
      <c r="E983" s="234"/>
      <c r="F983" s="647"/>
      <c r="G983" s="647"/>
      <c r="H983" s="234"/>
      <c r="I983" s="233"/>
    </row>
    <row r="984" spans="1:9" ht="18.75" customHeight="1" x14ac:dyDescent="0.3">
      <c r="A984" s="226">
        <v>47</v>
      </c>
      <c r="B984" s="249"/>
      <c r="C984" s="644"/>
      <c r="D984" s="644"/>
      <c r="E984" s="201"/>
      <c r="F984" s="201"/>
      <c r="G984" s="201"/>
      <c r="H984" s="201"/>
      <c r="I984" s="207"/>
    </row>
    <row r="985" spans="1:9" ht="18.75" customHeight="1" x14ac:dyDescent="0.3">
      <c r="A985" s="226"/>
      <c r="B985" s="249"/>
      <c r="C985" s="644"/>
      <c r="D985" s="644"/>
      <c r="E985" s="242"/>
      <c r="F985" s="201"/>
      <c r="G985" s="201"/>
      <c r="H985" s="235"/>
      <c r="I985" s="232"/>
    </row>
    <row r="986" spans="1:9" ht="18.75" customHeight="1" x14ac:dyDescent="0.3">
      <c r="A986" s="228"/>
      <c r="B986" s="250"/>
      <c r="C986" s="646"/>
      <c r="D986" s="646"/>
      <c r="E986" s="234"/>
      <c r="F986" s="646"/>
      <c r="G986" s="647"/>
      <c r="H986" s="234"/>
      <c r="I986" s="233"/>
    </row>
    <row r="987" spans="1:9" ht="18.75" customHeight="1" x14ac:dyDescent="0.3">
      <c r="A987" s="226">
        <v>48</v>
      </c>
      <c r="B987" s="202"/>
      <c r="C987" s="655"/>
      <c r="D987" s="655"/>
      <c r="E987" s="201"/>
      <c r="F987" s="201"/>
      <c r="G987" s="201"/>
      <c r="H987" s="201"/>
      <c r="I987" s="207"/>
    </row>
    <row r="988" spans="1:9" ht="18.75" customHeight="1" x14ac:dyDescent="0.3">
      <c r="A988" s="226"/>
      <c r="B988" s="202"/>
      <c r="C988" s="651"/>
      <c r="D988" s="651"/>
      <c r="E988" s="242"/>
      <c r="F988" s="211"/>
      <c r="G988" s="201"/>
      <c r="H988" s="235"/>
      <c r="I988" s="232"/>
    </row>
    <row r="989" spans="1:9" ht="18.75" customHeight="1" x14ac:dyDescent="0.3">
      <c r="A989" s="228"/>
      <c r="B989" s="250"/>
      <c r="C989" s="646"/>
      <c r="D989" s="646"/>
      <c r="E989" s="234"/>
      <c r="F989" s="647"/>
      <c r="G989" s="647"/>
      <c r="H989" s="234"/>
      <c r="I989" s="233"/>
    </row>
    <row r="990" spans="1:9" ht="18.75" customHeight="1" x14ac:dyDescent="0.3">
      <c r="A990" s="226">
        <v>49</v>
      </c>
      <c r="B990" s="202"/>
      <c r="C990" s="651"/>
      <c r="D990" s="651"/>
      <c r="E990" s="198"/>
      <c r="F990" s="198"/>
      <c r="G990" s="198"/>
      <c r="H990" s="198"/>
      <c r="I990" s="200"/>
    </row>
    <row r="991" spans="1:9" ht="18.75" customHeight="1" x14ac:dyDescent="0.3">
      <c r="A991" s="226"/>
      <c r="B991" s="249"/>
      <c r="C991" s="651"/>
      <c r="D991" s="656"/>
      <c r="E991" s="235"/>
      <c r="F991" s="211"/>
      <c r="G991" s="201"/>
      <c r="H991" s="235"/>
      <c r="I991" s="232"/>
    </row>
    <row r="992" spans="1:9" ht="18.75" customHeight="1" x14ac:dyDescent="0.3">
      <c r="A992" s="228"/>
      <c r="B992" s="250"/>
      <c r="C992" s="646"/>
      <c r="D992" s="646"/>
      <c r="E992" s="234"/>
      <c r="F992" s="647"/>
      <c r="G992" s="647"/>
      <c r="H992" s="234"/>
      <c r="I992" s="233"/>
    </row>
    <row r="993" spans="1:9" ht="18.75" customHeight="1" x14ac:dyDescent="0.3">
      <c r="A993" s="226">
        <v>50</v>
      </c>
      <c r="B993" s="202"/>
      <c r="C993" s="644"/>
      <c r="D993" s="644"/>
      <c r="E993" s="198"/>
      <c r="F993" s="651"/>
      <c r="G993" s="651"/>
      <c r="H993" s="198"/>
      <c r="I993" s="232"/>
    </row>
    <row r="994" spans="1:9" ht="18.75" customHeight="1" x14ac:dyDescent="0.3">
      <c r="A994" s="226"/>
      <c r="B994" s="249"/>
      <c r="C994" s="644"/>
      <c r="D994" s="644"/>
      <c r="E994" s="231"/>
      <c r="F994" s="211"/>
      <c r="G994" s="201"/>
      <c r="H994" s="231"/>
      <c r="I994" s="232"/>
    </row>
    <row r="995" spans="1:9" ht="18.75" customHeight="1" x14ac:dyDescent="0.3">
      <c r="A995" s="228"/>
      <c r="B995" s="250"/>
      <c r="C995" s="646"/>
      <c r="D995" s="646"/>
      <c r="E995" s="234"/>
      <c r="F995" s="646"/>
      <c r="G995" s="647"/>
      <c r="H995" s="234"/>
      <c r="I995" s="233"/>
    </row>
    <row r="996" spans="1:9" ht="18.75" customHeight="1" x14ac:dyDescent="0.3">
      <c r="A996" s="226">
        <v>51</v>
      </c>
      <c r="B996" s="202"/>
      <c r="C996" s="651"/>
      <c r="D996" s="651"/>
      <c r="E996" s="201"/>
      <c r="F996" s="201"/>
      <c r="G996" s="201"/>
      <c r="H996" s="201"/>
      <c r="I996" s="232"/>
    </row>
    <row r="997" spans="1:9" ht="18.75" customHeight="1" x14ac:dyDescent="0.3">
      <c r="A997" s="226"/>
      <c r="B997" s="202"/>
      <c r="C997" s="651"/>
      <c r="D997" s="651"/>
      <c r="E997" s="231"/>
      <c r="F997" s="201"/>
      <c r="G997" s="201"/>
      <c r="H997" s="231"/>
      <c r="I997" s="232"/>
    </row>
    <row r="998" spans="1:9" ht="18.75" customHeight="1" x14ac:dyDescent="0.3">
      <c r="A998" s="228"/>
      <c r="B998" s="205"/>
      <c r="C998" s="647"/>
      <c r="D998" s="647"/>
      <c r="E998" s="234"/>
      <c r="F998" s="647"/>
      <c r="G998" s="647"/>
      <c r="H998" s="234"/>
      <c r="I998" s="233"/>
    </row>
    <row r="999" spans="1:9" ht="18.75" customHeight="1" x14ac:dyDescent="0.3">
      <c r="A999" s="226">
        <v>52</v>
      </c>
      <c r="B999" s="249"/>
      <c r="C999" s="644"/>
      <c r="D999" s="644"/>
      <c r="E999" s="201"/>
      <c r="F999" s="201"/>
      <c r="G999" s="201"/>
      <c r="H999" s="201"/>
      <c r="I999" s="207"/>
    </row>
    <row r="1000" spans="1:9" ht="18.75" customHeight="1" x14ac:dyDescent="0.3">
      <c r="A1000" s="226"/>
      <c r="B1000" s="202"/>
      <c r="C1000" s="651"/>
      <c r="D1000" s="651"/>
      <c r="E1000" s="231"/>
      <c r="F1000" s="201"/>
      <c r="G1000" s="201"/>
      <c r="H1000" s="231"/>
      <c r="I1000" s="232"/>
    </row>
    <row r="1001" spans="1:9" ht="18.75" customHeight="1" x14ac:dyDescent="0.3">
      <c r="A1001" s="228"/>
      <c r="B1001" s="205"/>
      <c r="C1001" s="647"/>
      <c r="D1001" s="647"/>
      <c r="E1001" s="234"/>
      <c r="F1001" s="646"/>
      <c r="G1001" s="647"/>
      <c r="H1001" s="234"/>
      <c r="I1001" s="233"/>
    </row>
    <row r="1002" spans="1:9" ht="18.75" customHeight="1" x14ac:dyDescent="0.3">
      <c r="A1002" s="226">
        <v>53</v>
      </c>
      <c r="B1002" s="202"/>
      <c r="C1002" s="651"/>
      <c r="D1002" s="651"/>
      <c r="E1002" s="201"/>
      <c r="F1002" s="201"/>
      <c r="G1002" s="201"/>
      <c r="H1002" s="201"/>
      <c r="I1002" s="207"/>
    </row>
    <row r="1003" spans="1:9" ht="18.75" customHeight="1" x14ac:dyDescent="0.3">
      <c r="A1003" s="226"/>
      <c r="B1003" s="202"/>
      <c r="C1003" s="651"/>
      <c r="D1003" s="651"/>
      <c r="E1003" s="242"/>
      <c r="F1003" s="201"/>
      <c r="G1003" s="201"/>
      <c r="H1003" s="235"/>
      <c r="I1003" s="232"/>
    </row>
    <row r="1004" spans="1:9" ht="18.75" customHeight="1" x14ac:dyDescent="0.3">
      <c r="A1004" s="228"/>
      <c r="B1004" s="205"/>
      <c r="C1004" s="647"/>
      <c r="D1004" s="647"/>
      <c r="E1004" s="234"/>
      <c r="F1004" s="647"/>
      <c r="G1004" s="647"/>
      <c r="H1004" s="234"/>
      <c r="I1004" s="233"/>
    </row>
    <row r="1005" spans="1:9" ht="18.75" customHeight="1" x14ac:dyDescent="0.3">
      <c r="A1005" s="226">
        <v>54</v>
      </c>
      <c r="B1005" s="202"/>
      <c r="C1005" s="651"/>
      <c r="D1005" s="651"/>
      <c r="E1005" s="201"/>
      <c r="F1005" s="201"/>
      <c r="G1005" s="201"/>
      <c r="H1005" s="201"/>
      <c r="I1005" s="207"/>
    </row>
    <row r="1006" spans="1:9" ht="18.75" customHeight="1" x14ac:dyDescent="0.3">
      <c r="A1006" s="226"/>
      <c r="B1006" s="202"/>
      <c r="C1006" s="651"/>
      <c r="D1006" s="651"/>
      <c r="E1006" s="231"/>
      <c r="F1006" s="201"/>
      <c r="G1006" s="201"/>
      <c r="H1006" s="231"/>
      <c r="I1006" s="232"/>
    </row>
    <row r="1007" spans="1:9" ht="18.75" customHeight="1" x14ac:dyDescent="0.3">
      <c r="A1007" s="228"/>
      <c r="B1007" s="249"/>
      <c r="C1007" s="651"/>
      <c r="D1007" s="651"/>
      <c r="E1007" s="231"/>
      <c r="F1007" s="647"/>
      <c r="G1007" s="647"/>
      <c r="H1007" s="231"/>
      <c r="I1007" s="232"/>
    </row>
    <row r="1008" spans="1:9" ht="18.75" customHeight="1" x14ac:dyDescent="0.3">
      <c r="A1008" s="226">
        <v>55</v>
      </c>
      <c r="B1008" s="252"/>
      <c r="C1008" s="655"/>
      <c r="D1008" s="655"/>
      <c r="E1008" s="198"/>
      <c r="F1008" s="198"/>
      <c r="G1008" s="198"/>
      <c r="H1008" s="198"/>
      <c r="I1008" s="200"/>
    </row>
    <row r="1009" spans="1:9" ht="18.75" customHeight="1" x14ac:dyDescent="0.3">
      <c r="A1009" s="226"/>
      <c r="B1009" s="202"/>
      <c r="C1009" s="651"/>
      <c r="D1009" s="651"/>
      <c r="E1009" s="242"/>
      <c r="F1009" s="201"/>
      <c r="G1009" s="201"/>
      <c r="H1009" s="235"/>
      <c r="I1009" s="232"/>
    </row>
    <row r="1010" spans="1:9" ht="18.75" customHeight="1" x14ac:dyDescent="0.3">
      <c r="A1010" s="228"/>
      <c r="B1010" s="205"/>
      <c r="C1010" s="647"/>
      <c r="D1010" s="647"/>
      <c r="E1010" s="234"/>
      <c r="F1010" s="647"/>
      <c r="G1010" s="647"/>
      <c r="H1010" s="234"/>
      <c r="I1010" s="233"/>
    </row>
    <row r="1011" spans="1:9" ht="18.75" customHeight="1" x14ac:dyDescent="0.3">
      <c r="A1011" s="226">
        <v>56</v>
      </c>
      <c r="B1011" s="202"/>
      <c r="C1011" s="651"/>
      <c r="D1011" s="651"/>
      <c r="E1011" s="201"/>
      <c r="F1011" s="201"/>
      <c r="G1011" s="201"/>
      <c r="H1011" s="201"/>
      <c r="I1011" s="207"/>
    </row>
    <row r="1012" spans="1:9" ht="18.75" customHeight="1" x14ac:dyDescent="0.3">
      <c r="A1012" s="226"/>
      <c r="B1012" s="202"/>
      <c r="C1012" s="651"/>
      <c r="D1012" s="651"/>
      <c r="E1012" s="231"/>
      <c r="F1012" s="207"/>
      <c r="G1012" s="201"/>
      <c r="H1012" s="231"/>
      <c r="I1012" s="232"/>
    </row>
    <row r="1013" spans="1:9" ht="18.75" customHeight="1" x14ac:dyDescent="0.3">
      <c r="A1013" s="228"/>
      <c r="B1013" s="205"/>
      <c r="C1013" s="647"/>
      <c r="D1013" s="647"/>
      <c r="E1013" s="234"/>
      <c r="F1013" s="647"/>
      <c r="G1013" s="647"/>
      <c r="H1013" s="234"/>
      <c r="I1013" s="233"/>
    </row>
    <row r="1014" spans="1:9" ht="18.75" customHeight="1" x14ac:dyDescent="0.3">
      <c r="A1014" s="226">
        <v>57</v>
      </c>
      <c r="B1014" s="249"/>
      <c r="C1014" s="644"/>
      <c r="D1014" s="644"/>
      <c r="E1014" s="201"/>
      <c r="F1014" s="201"/>
      <c r="G1014" s="201"/>
      <c r="H1014" s="201"/>
      <c r="I1014" s="207"/>
    </row>
    <row r="1015" spans="1:9" ht="18.75" customHeight="1" x14ac:dyDescent="0.3">
      <c r="A1015" s="226"/>
      <c r="B1015" s="249"/>
      <c r="C1015" s="644"/>
      <c r="D1015" s="644"/>
      <c r="E1015" s="242"/>
      <c r="F1015" s="201"/>
      <c r="G1015" s="201"/>
      <c r="H1015" s="235"/>
      <c r="I1015" s="232"/>
    </row>
    <row r="1016" spans="1:9" ht="18.75" customHeight="1" x14ac:dyDescent="0.3">
      <c r="A1016" s="228"/>
      <c r="B1016" s="250"/>
      <c r="C1016" s="646"/>
      <c r="D1016" s="646"/>
      <c r="E1016" s="234"/>
      <c r="F1016" s="646"/>
      <c r="G1016" s="647"/>
      <c r="H1016" s="234"/>
      <c r="I1016" s="233"/>
    </row>
    <row r="1017" spans="1:9" ht="18.75" customHeight="1" x14ac:dyDescent="0.3">
      <c r="A1017" s="226">
        <v>58</v>
      </c>
      <c r="B1017" s="202"/>
      <c r="C1017" s="651"/>
      <c r="D1017" s="651"/>
      <c r="E1017" s="201"/>
      <c r="F1017" s="201"/>
      <c r="G1017" s="201"/>
      <c r="H1017" s="201"/>
      <c r="I1017" s="207"/>
    </row>
    <row r="1018" spans="1:9" ht="18.75" customHeight="1" x14ac:dyDescent="0.3">
      <c r="A1018" s="226"/>
      <c r="B1018" s="202"/>
      <c r="C1018" s="651"/>
      <c r="D1018" s="651"/>
      <c r="E1018" s="231"/>
      <c r="F1018" s="201"/>
      <c r="G1018" s="201"/>
      <c r="H1018" s="231"/>
      <c r="I1018" s="232"/>
    </row>
    <row r="1019" spans="1:9" ht="18.75" customHeight="1" x14ac:dyDescent="0.3">
      <c r="A1019" s="228"/>
      <c r="B1019" s="205"/>
      <c r="C1019" s="647"/>
      <c r="D1019" s="647"/>
      <c r="E1019" s="234"/>
      <c r="F1019" s="647"/>
      <c r="G1019" s="647"/>
      <c r="H1019" s="234"/>
      <c r="I1019" s="233"/>
    </row>
    <row r="1020" spans="1:9" ht="18.75" customHeight="1" x14ac:dyDescent="0.3">
      <c r="A1020" s="226">
        <v>59</v>
      </c>
      <c r="B1020" s="202"/>
      <c r="C1020" s="651"/>
      <c r="D1020" s="651"/>
      <c r="E1020" s="201"/>
      <c r="F1020" s="651"/>
      <c r="G1020" s="651"/>
      <c r="H1020" s="201"/>
      <c r="I1020" s="232"/>
    </row>
    <row r="1021" spans="1:9" ht="18.75" customHeight="1" x14ac:dyDescent="0.3">
      <c r="A1021" s="226"/>
      <c r="B1021" s="202"/>
      <c r="C1021" s="651"/>
      <c r="D1021" s="651"/>
      <c r="E1021" s="231"/>
      <c r="F1021" s="201"/>
      <c r="G1021" s="201"/>
      <c r="H1021" s="231"/>
      <c r="I1021" s="232"/>
    </row>
    <row r="1022" spans="1:9" ht="18.75" customHeight="1" x14ac:dyDescent="0.3">
      <c r="A1022" s="228"/>
      <c r="B1022" s="205"/>
      <c r="C1022" s="647"/>
      <c r="D1022" s="647"/>
      <c r="E1022" s="234"/>
      <c r="F1022" s="647"/>
      <c r="G1022" s="647"/>
      <c r="H1022" s="234"/>
      <c r="I1022" s="233"/>
    </row>
    <row r="1023" spans="1:9" ht="18.75" customHeight="1" x14ac:dyDescent="0.3">
      <c r="A1023" s="226"/>
      <c r="B1023" s="202"/>
      <c r="C1023" s="651"/>
      <c r="D1023" s="651"/>
      <c r="E1023" s="201"/>
      <c r="F1023" s="651"/>
      <c r="G1023" s="651"/>
      <c r="H1023" s="201"/>
      <c r="I1023" s="232"/>
    </row>
    <row r="1024" spans="1:9" ht="18.75" customHeight="1" x14ac:dyDescent="0.3">
      <c r="A1024" s="226"/>
      <c r="B1024" s="249"/>
      <c r="C1024" s="644"/>
      <c r="D1024" s="253"/>
      <c r="E1024" s="231"/>
      <c r="F1024" s="211"/>
      <c r="G1024" s="201"/>
      <c r="H1024" s="231"/>
      <c r="I1024" s="232"/>
    </row>
    <row r="1025" spans="1:9" ht="18.75" customHeight="1" x14ac:dyDescent="0.3">
      <c r="A1025" s="228"/>
      <c r="B1025" s="205"/>
      <c r="C1025" s="647"/>
      <c r="D1025" s="647"/>
      <c r="E1025" s="234"/>
      <c r="F1025" s="647"/>
      <c r="G1025" s="647"/>
      <c r="H1025" s="234"/>
      <c r="I1025" s="233"/>
    </row>
    <row r="1026" spans="1:9" ht="18.75" customHeight="1" x14ac:dyDescent="0.3">
      <c r="A1026" s="226"/>
      <c r="B1026" s="202"/>
      <c r="C1026" s="651"/>
      <c r="D1026" s="651"/>
      <c r="E1026" s="201"/>
      <c r="F1026" s="201"/>
      <c r="G1026" s="201"/>
      <c r="H1026" s="201"/>
      <c r="I1026" s="207"/>
    </row>
    <row r="1027" spans="1:9" ht="18.75" customHeight="1" x14ac:dyDescent="0.3">
      <c r="A1027" s="226"/>
      <c r="B1027" s="202"/>
      <c r="C1027" s="651"/>
      <c r="D1027" s="651"/>
      <c r="E1027" s="231"/>
      <c r="F1027" s="201"/>
      <c r="G1027" s="201"/>
      <c r="H1027" s="231"/>
      <c r="I1027" s="232"/>
    </row>
    <row r="1028" spans="1:9" ht="18.75" customHeight="1" x14ac:dyDescent="0.3">
      <c r="A1028" s="228"/>
      <c r="B1028" s="205"/>
      <c r="C1028" s="647"/>
      <c r="D1028" s="647"/>
      <c r="E1028" s="234"/>
      <c r="F1028" s="647"/>
      <c r="G1028" s="647"/>
      <c r="H1028" s="234"/>
      <c r="I1028" s="233"/>
    </row>
    <row r="1029" spans="1:9" ht="18.75" customHeight="1" x14ac:dyDescent="0.3">
      <c r="A1029" s="226"/>
      <c r="B1029" s="202"/>
      <c r="C1029" s="651"/>
      <c r="D1029" s="651"/>
      <c r="E1029" s="201"/>
      <c r="F1029" s="651"/>
      <c r="G1029" s="651"/>
      <c r="H1029" s="201"/>
      <c r="I1029" s="248"/>
    </row>
    <row r="1030" spans="1:9" ht="18.75" customHeight="1" x14ac:dyDescent="0.3">
      <c r="A1030" s="226"/>
      <c r="B1030" s="249"/>
      <c r="C1030" s="644"/>
      <c r="D1030" s="253"/>
      <c r="E1030" s="231"/>
      <c r="F1030" s="211"/>
      <c r="G1030" s="201"/>
      <c r="H1030" s="231"/>
      <c r="I1030" s="232"/>
    </row>
    <row r="1031" spans="1:9" ht="18.75" customHeight="1" x14ac:dyDescent="0.3">
      <c r="A1031" s="228"/>
      <c r="B1031" s="205"/>
      <c r="C1031" s="647"/>
      <c r="D1031" s="647"/>
      <c r="E1031" s="234"/>
      <c r="F1031" s="647"/>
      <c r="G1031" s="647"/>
      <c r="H1031" s="234"/>
      <c r="I1031" s="233"/>
    </row>
    <row r="1032" spans="1:9" ht="18.75" customHeight="1" x14ac:dyDescent="0.3">
      <c r="A1032" s="226"/>
      <c r="B1032" s="202"/>
      <c r="C1032" s="651"/>
      <c r="D1032" s="651"/>
      <c r="E1032" s="201"/>
      <c r="F1032" s="651"/>
      <c r="G1032" s="651"/>
      <c r="H1032" s="201"/>
      <c r="I1032" s="232"/>
    </row>
    <row r="1033" spans="1:9" ht="18.75" customHeight="1" x14ac:dyDescent="0.3">
      <c r="A1033" s="226"/>
      <c r="B1033" s="202"/>
      <c r="C1033" s="651"/>
      <c r="D1033" s="651"/>
      <c r="E1033" s="231"/>
      <c r="F1033" s="211"/>
      <c r="G1033" s="201"/>
      <c r="H1033" s="231"/>
      <c r="I1033" s="232"/>
    </row>
    <row r="1034" spans="1:9" ht="18.75" customHeight="1" x14ac:dyDescent="0.3">
      <c r="A1034" s="228"/>
      <c r="B1034" s="205"/>
      <c r="C1034" s="647"/>
      <c r="D1034" s="647"/>
      <c r="E1034" s="234"/>
      <c r="F1034" s="647"/>
      <c r="G1034" s="647"/>
      <c r="H1034" s="234"/>
      <c r="I1034" s="233"/>
    </row>
    <row r="1035" spans="1:9" ht="18.75" customHeight="1" x14ac:dyDescent="0.3">
      <c r="A1035" s="226"/>
      <c r="B1035" s="202"/>
      <c r="C1035" s="651"/>
      <c r="D1035" s="651"/>
      <c r="E1035" s="201"/>
      <c r="F1035" s="651"/>
      <c r="G1035" s="651"/>
      <c r="H1035" s="201"/>
      <c r="I1035" s="232"/>
    </row>
    <row r="1036" spans="1:9" ht="18.75" customHeight="1" x14ac:dyDescent="0.3">
      <c r="A1036" s="226"/>
      <c r="B1036" s="202"/>
      <c r="C1036" s="651"/>
      <c r="D1036" s="651"/>
      <c r="E1036" s="231"/>
      <c r="F1036" s="211"/>
      <c r="G1036" s="201"/>
      <c r="H1036" s="231"/>
      <c r="I1036" s="232"/>
    </row>
    <row r="1037" spans="1:9" ht="18.75" customHeight="1" x14ac:dyDescent="0.3">
      <c r="A1037" s="228"/>
      <c r="B1037" s="205"/>
      <c r="C1037" s="647"/>
      <c r="D1037" s="647"/>
      <c r="E1037" s="234"/>
      <c r="F1037" s="647"/>
      <c r="G1037" s="647"/>
      <c r="H1037" s="234"/>
      <c r="I1037" s="233"/>
    </row>
    <row r="1038" spans="1:9" ht="18.75" customHeight="1" x14ac:dyDescent="0.3">
      <c r="A1038" s="226"/>
      <c r="B1038" s="202"/>
      <c r="C1038" s="651"/>
      <c r="D1038" s="651"/>
      <c r="E1038" s="201"/>
      <c r="F1038" s="651"/>
      <c r="G1038" s="651"/>
      <c r="H1038" s="201"/>
      <c r="I1038" s="248"/>
    </row>
    <row r="1039" spans="1:9" ht="18.75" customHeight="1" x14ac:dyDescent="0.3">
      <c r="A1039" s="226"/>
      <c r="B1039" s="249"/>
      <c r="C1039" s="644"/>
      <c r="D1039" s="253"/>
      <c r="E1039" s="231"/>
      <c r="F1039" s="211"/>
      <c r="G1039" s="201"/>
      <c r="H1039" s="231"/>
      <c r="I1039" s="232"/>
    </row>
    <row r="1040" spans="1:9" ht="18.75" customHeight="1" x14ac:dyDescent="0.3">
      <c r="A1040" s="228"/>
      <c r="B1040" s="205"/>
      <c r="C1040" s="647"/>
      <c r="D1040" s="647"/>
      <c r="E1040" s="234"/>
      <c r="F1040" s="647"/>
      <c r="G1040" s="647"/>
      <c r="H1040" s="234"/>
      <c r="I1040" s="233"/>
    </row>
    <row r="1041" spans="1:9" ht="18.75" customHeight="1" x14ac:dyDescent="0.3">
      <c r="A1041" s="226"/>
      <c r="B1041" s="202"/>
      <c r="C1041" s="651"/>
      <c r="D1041" s="651"/>
      <c r="E1041" s="201"/>
      <c r="F1041" s="651"/>
      <c r="G1041" s="651"/>
      <c r="H1041" s="201"/>
      <c r="I1041" s="232"/>
    </row>
    <row r="1042" spans="1:9" ht="18.75" customHeight="1" x14ac:dyDescent="0.3">
      <c r="A1042" s="226"/>
      <c r="B1042" s="202"/>
      <c r="C1042" s="651"/>
      <c r="D1042" s="651"/>
      <c r="E1042" s="231"/>
      <c r="F1042" s="211"/>
      <c r="G1042" s="201"/>
      <c r="H1042" s="231"/>
      <c r="I1042" s="232"/>
    </row>
    <row r="1043" spans="1:9" ht="18.75" customHeight="1" x14ac:dyDescent="0.3">
      <c r="A1043" s="228"/>
      <c r="B1043" s="205"/>
      <c r="C1043" s="647"/>
      <c r="D1043" s="647"/>
      <c r="E1043" s="234"/>
      <c r="F1043" s="647"/>
      <c r="G1043" s="647"/>
      <c r="H1043" s="234"/>
      <c r="I1043" s="233"/>
    </row>
    <row r="1044" spans="1:9" ht="18.75" customHeight="1" x14ac:dyDescent="0.3">
      <c r="A1044" s="226"/>
      <c r="B1044" s="202"/>
      <c r="C1044" s="651"/>
      <c r="D1044" s="651"/>
      <c r="E1044" s="201"/>
      <c r="F1044" s="651"/>
      <c r="G1044" s="651"/>
      <c r="H1044" s="201"/>
      <c r="I1044" s="232"/>
    </row>
    <row r="1045" spans="1:9" ht="18.75" customHeight="1" x14ac:dyDescent="0.3">
      <c r="A1045" s="226"/>
      <c r="B1045" s="249"/>
      <c r="C1045" s="644"/>
      <c r="D1045" s="253"/>
      <c r="E1045" s="231"/>
      <c r="F1045" s="211"/>
      <c r="G1045" s="201"/>
      <c r="H1045" s="231"/>
      <c r="I1045" s="232"/>
    </row>
    <row r="1046" spans="1:9" ht="18.75" customHeight="1" x14ac:dyDescent="0.3">
      <c r="A1046" s="228"/>
      <c r="B1046" s="205"/>
      <c r="C1046" s="647"/>
      <c r="D1046" s="647"/>
      <c r="E1046" s="234"/>
      <c r="F1046" s="647"/>
      <c r="G1046" s="647"/>
      <c r="H1046" s="234"/>
      <c r="I1046" s="233"/>
    </row>
    <row r="1047" spans="1:9" ht="18.75" customHeight="1" x14ac:dyDescent="0.3">
      <c r="A1047" s="226"/>
      <c r="B1047" s="202"/>
      <c r="C1047" s="651"/>
      <c r="D1047" s="651"/>
      <c r="E1047" s="201"/>
      <c r="F1047" s="651"/>
      <c r="G1047" s="651"/>
      <c r="H1047" s="201"/>
      <c r="I1047" s="232"/>
    </row>
    <row r="1048" spans="1:9" ht="18.75" customHeight="1" x14ac:dyDescent="0.3">
      <c r="A1048" s="226"/>
      <c r="B1048" s="202"/>
      <c r="C1048" s="651"/>
      <c r="D1048" s="651"/>
      <c r="E1048" s="231"/>
      <c r="F1048" s="211"/>
      <c r="G1048" s="201"/>
      <c r="H1048" s="231"/>
      <c r="I1048" s="232"/>
    </row>
    <row r="1049" spans="1:9" ht="18.75" customHeight="1" x14ac:dyDescent="0.3">
      <c r="A1049" s="228"/>
      <c r="B1049" s="250"/>
      <c r="C1049" s="646"/>
      <c r="D1049" s="646"/>
      <c r="E1049" s="234"/>
      <c r="F1049" s="647"/>
      <c r="G1049" s="647"/>
      <c r="H1049" s="234"/>
      <c r="I1049" s="233"/>
    </row>
    <row r="1050" spans="1:9" ht="18.75" customHeight="1" x14ac:dyDescent="0.3">
      <c r="A1050" s="226"/>
      <c r="B1050" s="202"/>
      <c r="C1050" s="644"/>
      <c r="D1050" s="644"/>
      <c r="E1050" s="201"/>
      <c r="F1050" s="651"/>
      <c r="G1050" s="651"/>
      <c r="H1050" s="201"/>
      <c r="I1050" s="232"/>
    </row>
    <row r="1051" spans="1:9" ht="18.75" customHeight="1" x14ac:dyDescent="0.3">
      <c r="A1051" s="226"/>
      <c r="B1051" s="249"/>
      <c r="C1051" s="644"/>
      <c r="D1051" s="644"/>
      <c r="E1051" s="231"/>
      <c r="F1051" s="211"/>
      <c r="G1051" s="201"/>
      <c r="H1051" s="231"/>
      <c r="I1051" s="232"/>
    </row>
    <row r="1052" spans="1:9" ht="18.75" customHeight="1" x14ac:dyDescent="0.3">
      <c r="A1052" s="228"/>
      <c r="B1052" s="250"/>
      <c r="C1052" s="646"/>
      <c r="D1052" s="646"/>
      <c r="E1052" s="234"/>
      <c r="F1052" s="646"/>
      <c r="G1052" s="647"/>
      <c r="H1052" s="234"/>
      <c r="I1052" s="233"/>
    </row>
    <row r="1053" spans="1:9" ht="18.75" customHeight="1" x14ac:dyDescent="0.3">
      <c r="A1053" s="226"/>
      <c r="B1053" s="249"/>
      <c r="C1053" s="644"/>
      <c r="D1053" s="644"/>
      <c r="E1053" s="201"/>
      <c r="F1053" s="201"/>
      <c r="G1053" s="201"/>
      <c r="H1053" s="201"/>
      <c r="I1053" s="207"/>
    </row>
    <row r="1054" spans="1:9" ht="18.75" customHeight="1" x14ac:dyDescent="0.3">
      <c r="A1054" s="226"/>
      <c r="B1054" s="202"/>
      <c r="C1054" s="651"/>
      <c r="D1054" s="651"/>
      <c r="E1054" s="231"/>
      <c r="F1054" s="201"/>
      <c r="G1054" s="201"/>
      <c r="H1054" s="231"/>
      <c r="I1054" s="232"/>
    </row>
    <row r="1055" spans="1:9" ht="18.75" customHeight="1" x14ac:dyDescent="0.3">
      <c r="A1055" s="226"/>
      <c r="B1055" s="205"/>
      <c r="C1055" s="647"/>
      <c r="D1055" s="647"/>
      <c r="E1055" s="234"/>
      <c r="F1055" s="646"/>
      <c r="G1055" s="647"/>
      <c r="H1055" s="234"/>
      <c r="I1055" s="233"/>
    </row>
    <row r="1056" spans="1:9" ht="18.75" customHeight="1" x14ac:dyDescent="0.3">
      <c r="A1056" s="236"/>
      <c r="B1056" s="249"/>
      <c r="C1056" s="651"/>
      <c r="D1056" s="651"/>
      <c r="E1056" s="207"/>
      <c r="F1056" s="651"/>
      <c r="G1056" s="651"/>
      <c r="H1056" s="201"/>
      <c r="I1056" s="232"/>
    </row>
    <row r="1057" spans="1:9" ht="18.75" customHeight="1" x14ac:dyDescent="0.3">
      <c r="A1057" s="226"/>
      <c r="B1057" s="202"/>
      <c r="C1057" s="651"/>
      <c r="D1057" s="651"/>
      <c r="E1057" s="231"/>
      <c r="F1057" s="211"/>
      <c r="G1057" s="201"/>
      <c r="H1057" s="231"/>
      <c r="I1057" s="232"/>
    </row>
    <row r="1058" spans="1:9" ht="18.75" customHeight="1" x14ac:dyDescent="0.3">
      <c r="A1058" s="228"/>
      <c r="B1058" s="205"/>
      <c r="C1058" s="647"/>
      <c r="D1058" s="647"/>
      <c r="E1058" s="234"/>
      <c r="F1058" s="647"/>
      <c r="G1058" s="647"/>
      <c r="H1058" s="234"/>
      <c r="I1058" s="233"/>
    </row>
    <row r="1059" spans="1:9" ht="18.75" customHeight="1" x14ac:dyDescent="0.3">
      <c r="A1059" s="226"/>
      <c r="B1059" s="202"/>
      <c r="C1059" s="651"/>
      <c r="D1059" s="651"/>
      <c r="E1059" s="201"/>
      <c r="F1059" s="651"/>
      <c r="G1059" s="651"/>
      <c r="H1059" s="201"/>
      <c r="I1059" s="232"/>
    </row>
    <row r="1060" spans="1:9" ht="18.75" customHeight="1" x14ac:dyDescent="0.3">
      <c r="A1060" s="226"/>
      <c r="B1060" s="202"/>
      <c r="C1060" s="651"/>
      <c r="D1060" s="651"/>
      <c r="E1060" s="242"/>
      <c r="F1060" s="201"/>
      <c r="G1060" s="201"/>
      <c r="H1060" s="235"/>
      <c r="I1060" s="232"/>
    </row>
    <row r="1061" spans="1:9" ht="18.75" customHeight="1" x14ac:dyDescent="0.3">
      <c r="A1061" s="226"/>
      <c r="B1061" s="205"/>
      <c r="C1061" s="647"/>
      <c r="D1061" s="647"/>
      <c r="E1061" s="238"/>
      <c r="F1061" s="647"/>
      <c r="G1061" s="647"/>
      <c r="H1061" s="234"/>
      <c r="I1061" s="233"/>
    </row>
    <row r="1062" spans="1:9" ht="18.75" customHeight="1" x14ac:dyDescent="0.3">
      <c r="A1062" s="236"/>
      <c r="B1062" s="202"/>
      <c r="C1062" s="651"/>
      <c r="D1062" s="651"/>
      <c r="E1062" s="207"/>
      <c r="F1062" s="651"/>
      <c r="G1062" s="651"/>
      <c r="H1062" s="201"/>
      <c r="I1062" s="232"/>
    </row>
    <row r="1063" spans="1:9" ht="18.75" customHeight="1" x14ac:dyDescent="0.3">
      <c r="A1063" s="226"/>
      <c r="B1063" s="202"/>
      <c r="C1063" s="651"/>
      <c r="D1063" s="651"/>
      <c r="E1063" s="231"/>
      <c r="F1063" s="211"/>
      <c r="G1063" s="201"/>
      <c r="H1063" s="231"/>
      <c r="I1063" s="232"/>
    </row>
    <row r="1064" spans="1:9" ht="18.75" customHeight="1" x14ac:dyDescent="0.3">
      <c r="A1064" s="228"/>
      <c r="B1064" s="205"/>
      <c r="C1064" s="647"/>
      <c r="D1064" s="647"/>
      <c r="E1064" s="234"/>
      <c r="F1064" s="647"/>
      <c r="G1064" s="647"/>
      <c r="H1064" s="234"/>
      <c r="I1064" s="233"/>
    </row>
    <row r="1065" spans="1:9" ht="18.75" customHeight="1" x14ac:dyDescent="0.3">
      <c r="A1065" s="236"/>
      <c r="B1065" s="202"/>
      <c r="C1065" s="651"/>
      <c r="D1065" s="651"/>
      <c r="E1065" s="201"/>
      <c r="F1065" s="651"/>
      <c r="G1065" s="651"/>
      <c r="H1065" s="201"/>
      <c r="I1065" s="248"/>
    </row>
    <row r="1066" spans="1:9" ht="18.75" customHeight="1" x14ac:dyDescent="0.3">
      <c r="A1066" s="226"/>
      <c r="B1066" s="249"/>
      <c r="C1066" s="644"/>
      <c r="D1066" s="253"/>
      <c r="E1066" s="231"/>
      <c r="F1066" s="211"/>
      <c r="G1066" s="201"/>
      <c r="H1066" s="231"/>
      <c r="I1066" s="232"/>
    </row>
    <row r="1067" spans="1:9" ht="18.75" customHeight="1" x14ac:dyDescent="0.3">
      <c r="A1067" s="228"/>
      <c r="B1067" s="205"/>
      <c r="C1067" s="647"/>
      <c r="D1067" s="647"/>
      <c r="E1067" s="234"/>
      <c r="F1067" s="647"/>
      <c r="G1067" s="647"/>
      <c r="H1067" s="234"/>
      <c r="I1067" s="233"/>
    </row>
    <row r="1068" spans="1:9" ht="18.75" customHeight="1" x14ac:dyDescent="0.3">
      <c r="A1068" s="236"/>
      <c r="B1068" s="202"/>
      <c r="C1068" s="651"/>
      <c r="D1068" s="651"/>
      <c r="E1068" s="201"/>
      <c r="F1068" s="651"/>
      <c r="G1068" s="651"/>
      <c r="H1068" s="201"/>
      <c r="I1068" s="248"/>
    </row>
    <row r="1069" spans="1:9" ht="18.75" customHeight="1" x14ac:dyDescent="0.3">
      <c r="A1069" s="226"/>
      <c r="B1069" s="249"/>
      <c r="C1069" s="644"/>
      <c r="D1069" s="253"/>
      <c r="E1069" s="231"/>
      <c r="F1069" s="211"/>
      <c r="G1069" s="201"/>
      <c r="H1069" s="231"/>
      <c r="I1069" s="232"/>
    </row>
    <row r="1070" spans="1:9" ht="18.75" customHeight="1" x14ac:dyDescent="0.3">
      <c r="A1070" s="228"/>
      <c r="B1070" s="205"/>
      <c r="C1070" s="647"/>
      <c r="D1070" s="647"/>
      <c r="E1070" s="234"/>
      <c r="F1070" s="647"/>
      <c r="G1070" s="647"/>
      <c r="H1070" s="234"/>
      <c r="I1070" s="233"/>
    </row>
    <row r="1071" spans="1:9" ht="18.75" customHeight="1" x14ac:dyDescent="0.3">
      <c r="A1071" s="226"/>
      <c r="B1071" s="202"/>
      <c r="C1071" s="651"/>
      <c r="D1071" s="651"/>
      <c r="E1071" s="201"/>
      <c r="F1071" s="651"/>
      <c r="G1071" s="651"/>
      <c r="H1071" s="201"/>
      <c r="I1071" s="232"/>
    </row>
    <row r="1072" spans="1:9" ht="18.75" customHeight="1" x14ac:dyDescent="0.3">
      <c r="A1072" s="226"/>
      <c r="B1072" s="202"/>
      <c r="C1072" s="651"/>
      <c r="D1072" s="651"/>
      <c r="E1072" s="231"/>
      <c r="F1072" s="211"/>
      <c r="G1072" s="201"/>
      <c r="H1072" s="231"/>
      <c r="I1072" s="232"/>
    </row>
    <row r="1073" spans="1:9" ht="18.75" customHeight="1" x14ac:dyDescent="0.3">
      <c r="A1073" s="228"/>
      <c r="B1073" s="205"/>
      <c r="C1073" s="647"/>
      <c r="D1073" s="647"/>
      <c r="E1073" s="234"/>
      <c r="F1073" s="647"/>
      <c r="G1073" s="647"/>
      <c r="H1073" s="234"/>
      <c r="I1073" s="233"/>
    </row>
    <row r="1074" spans="1:9" ht="18.75" customHeight="1" x14ac:dyDescent="0.3">
      <c r="A1074" s="226"/>
      <c r="B1074" s="202"/>
      <c r="C1074" s="644"/>
      <c r="D1074" s="644"/>
      <c r="E1074" s="201"/>
      <c r="F1074" s="201"/>
      <c r="G1074" s="201"/>
      <c r="H1074" s="201"/>
      <c r="I1074" s="207"/>
    </row>
    <row r="1075" spans="1:9" ht="18.75" customHeight="1" x14ac:dyDescent="0.3">
      <c r="A1075" s="226"/>
      <c r="B1075" s="202"/>
      <c r="C1075" s="651"/>
      <c r="D1075" s="651"/>
      <c r="E1075" s="231"/>
      <c r="F1075" s="201"/>
      <c r="G1075" s="201"/>
      <c r="H1075" s="231"/>
      <c r="I1075" s="232"/>
    </row>
    <row r="1076" spans="1:9" ht="18.75" customHeight="1" x14ac:dyDescent="0.3">
      <c r="A1076" s="228"/>
      <c r="B1076" s="205"/>
      <c r="C1076" s="646"/>
      <c r="D1076" s="646"/>
      <c r="E1076" s="234"/>
      <c r="F1076" s="646"/>
      <c r="G1076" s="647"/>
      <c r="H1076" s="234"/>
      <c r="I1076" s="233"/>
    </row>
    <row r="1077" spans="1:9" ht="18.75" customHeight="1" x14ac:dyDescent="0.3">
      <c r="A1077" s="226"/>
      <c r="B1077" s="202"/>
      <c r="C1077" s="651"/>
      <c r="D1077" s="651"/>
      <c r="E1077" s="198"/>
      <c r="F1077" s="198"/>
      <c r="G1077" s="198"/>
      <c r="H1077" s="198"/>
      <c r="I1077" s="200"/>
    </row>
    <row r="1078" spans="1:9" ht="18.75" customHeight="1" x14ac:dyDescent="0.3">
      <c r="A1078" s="226"/>
      <c r="B1078" s="249"/>
      <c r="C1078" s="651"/>
      <c r="D1078" s="656"/>
      <c r="E1078" s="235"/>
      <c r="F1078" s="211"/>
      <c r="G1078" s="201"/>
      <c r="H1078" s="235"/>
      <c r="I1078" s="232"/>
    </row>
    <row r="1079" spans="1:9" ht="18.75" customHeight="1" x14ac:dyDescent="0.3">
      <c r="A1079" s="228"/>
      <c r="B1079" s="250"/>
      <c r="C1079" s="647"/>
      <c r="D1079" s="647"/>
      <c r="E1079" s="234"/>
      <c r="F1079" s="647"/>
      <c r="G1079" s="647"/>
      <c r="H1079" s="234"/>
      <c r="I1079" s="233"/>
    </row>
    <row r="1080" spans="1:9" ht="18.75" customHeight="1" x14ac:dyDescent="0.3">
      <c r="A1080" s="226"/>
      <c r="B1080" s="202"/>
      <c r="C1080" s="651"/>
      <c r="D1080" s="651"/>
      <c r="E1080" s="201"/>
      <c r="F1080" s="201"/>
      <c r="G1080" s="201"/>
      <c r="H1080" s="201"/>
      <c r="I1080" s="207"/>
    </row>
    <row r="1081" spans="1:9" ht="18.75" customHeight="1" x14ac:dyDescent="0.3">
      <c r="A1081" s="226"/>
      <c r="B1081" s="202"/>
      <c r="C1081" s="651"/>
      <c r="D1081" s="651"/>
      <c r="E1081" s="242"/>
      <c r="F1081" s="201"/>
      <c r="G1081" s="201"/>
      <c r="H1081" s="235"/>
      <c r="I1081" s="232"/>
    </row>
    <row r="1082" spans="1:9" ht="18.75" customHeight="1" x14ac:dyDescent="0.3">
      <c r="A1082" s="228"/>
      <c r="B1082" s="250"/>
      <c r="C1082" s="647"/>
      <c r="D1082" s="647"/>
      <c r="E1082" s="234"/>
      <c r="F1082" s="647"/>
      <c r="G1082" s="647"/>
      <c r="H1082" s="234"/>
      <c r="I1082" s="233"/>
    </row>
    <row r="1083" spans="1:9" ht="18.75" customHeight="1" x14ac:dyDescent="0.3">
      <c r="A1083" s="226"/>
      <c r="B1083" s="202"/>
      <c r="C1083" s="651"/>
      <c r="D1083" s="651"/>
      <c r="E1083" s="201"/>
      <c r="F1083" s="201"/>
      <c r="G1083" s="201"/>
      <c r="H1083" s="201"/>
      <c r="I1083" s="207"/>
    </row>
    <row r="1084" spans="1:9" ht="18.75" customHeight="1" x14ac:dyDescent="0.3">
      <c r="A1084" s="226"/>
      <c r="B1084" s="202"/>
      <c r="C1084" s="651"/>
      <c r="D1084" s="651"/>
      <c r="E1084" s="231"/>
      <c r="F1084" s="201"/>
      <c r="G1084" s="201"/>
      <c r="H1084" s="231"/>
      <c r="I1084" s="232"/>
    </row>
    <row r="1085" spans="1:9" ht="18.75" customHeight="1" x14ac:dyDescent="0.3">
      <c r="A1085" s="228"/>
      <c r="B1085" s="250"/>
      <c r="C1085" s="646"/>
      <c r="D1085" s="646"/>
      <c r="E1085" s="234"/>
      <c r="F1085" s="647"/>
      <c r="G1085" s="647"/>
      <c r="H1085" s="234"/>
      <c r="I1085" s="233"/>
    </row>
    <row r="1086" spans="1:9" ht="18.75" customHeight="1" x14ac:dyDescent="0.3">
      <c r="A1086" s="226"/>
      <c r="B1086" s="202"/>
      <c r="C1086" s="651"/>
      <c r="D1086" s="651"/>
      <c r="E1086" s="201"/>
      <c r="F1086" s="201"/>
      <c r="G1086" s="201"/>
      <c r="H1086" s="201"/>
      <c r="I1086" s="207"/>
    </row>
    <row r="1087" spans="1:9" ht="18.75" customHeight="1" x14ac:dyDescent="0.3">
      <c r="A1087" s="226"/>
      <c r="B1087" s="202"/>
      <c r="C1087" s="651"/>
      <c r="D1087" s="651"/>
      <c r="E1087" s="231"/>
      <c r="F1087" s="201"/>
      <c r="G1087" s="201"/>
      <c r="H1087" s="231"/>
      <c r="I1087" s="232"/>
    </row>
    <row r="1088" spans="1:9" ht="18.75" customHeight="1" x14ac:dyDescent="0.3">
      <c r="A1088" s="228"/>
      <c r="B1088" s="250"/>
      <c r="C1088" s="646"/>
      <c r="D1088" s="646"/>
      <c r="E1088" s="234"/>
      <c r="F1088" s="647"/>
      <c r="G1088" s="647"/>
      <c r="H1088" s="234"/>
      <c r="I1088" s="233"/>
    </row>
    <row r="1089" spans="1:9" ht="18.75" customHeight="1" x14ac:dyDescent="0.3">
      <c r="A1089" s="226"/>
      <c r="B1089" s="202"/>
      <c r="C1089" s="651"/>
      <c r="D1089" s="651"/>
      <c r="E1089" s="201"/>
      <c r="F1089" s="651"/>
      <c r="G1089" s="651"/>
      <c r="H1089" s="201"/>
      <c r="I1089" s="232"/>
    </row>
    <row r="1090" spans="1:9" ht="18.75" customHeight="1" x14ac:dyDescent="0.3">
      <c r="A1090" s="226"/>
      <c r="B1090" s="202"/>
      <c r="C1090" s="651"/>
      <c r="D1090" s="651"/>
      <c r="E1090" s="231"/>
      <c r="F1090" s="211"/>
      <c r="G1090" s="201"/>
      <c r="H1090" s="231"/>
      <c r="I1090" s="232"/>
    </row>
    <row r="1091" spans="1:9" ht="18.75" customHeight="1" x14ac:dyDescent="0.3">
      <c r="A1091" s="228"/>
      <c r="B1091" s="250"/>
      <c r="C1091" s="646"/>
      <c r="D1091" s="646"/>
      <c r="E1091" s="234"/>
      <c r="F1091" s="647"/>
      <c r="G1091" s="647"/>
      <c r="H1091" s="234"/>
      <c r="I1091" s="233"/>
    </row>
    <row r="1092" spans="1:9" ht="18.75" customHeight="1" x14ac:dyDescent="0.3">
      <c r="A1092" s="226"/>
      <c r="B1092" s="202"/>
      <c r="C1092" s="644"/>
      <c r="D1092" s="644"/>
      <c r="E1092" s="201"/>
      <c r="F1092" s="651"/>
      <c r="G1092" s="651"/>
      <c r="H1092" s="201"/>
      <c r="I1092" s="232"/>
    </row>
    <row r="1093" spans="1:9" ht="18.75" customHeight="1" x14ac:dyDescent="0.3">
      <c r="A1093" s="226"/>
      <c r="B1093" s="249"/>
      <c r="C1093" s="644"/>
      <c r="D1093" s="644"/>
      <c r="E1093" s="231"/>
      <c r="F1093" s="211"/>
      <c r="G1093" s="201"/>
      <c r="H1093" s="231"/>
      <c r="I1093" s="232"/>
    </row>
    <row r="1094" spans="1:9" ht="18.75" customHeight="1" x14ac:dyDescent="0.3">
      <c r="A1094" s="228"/>
      <c r="B1094" s="250"/>
      <c r="C1094" s="646"/>
      <c r="D1094" s="646"/>
      <c r="E1094" s="234"/>
      <c r="F1094" s="646"/>
      <c r="G1094" s="647"/>
      <c r="H1094" s="234"/>
      <c r="I1094" s="233"/>
    </row>
    <row r="1095" spans="1:9" ht="18.75" customHeight="1" x14ac:dyDescent="0.3">
      <c r="A1095" s="226"/>
      <c r="B1095" s="202"/>
      <c r="C1095" s="651"/>
      <c r="D1095" s="651"/>
      <c r="E1095" s="201"/>
      <c r="F1095" s="651"/>
      <c r="G1095" s="651"/>
      <c r="H1095" s="201"/>
      <c r="I1095" s="232"/>
    </row>
    <row r="1096" spans="1:9" ht="18.75" customHeight="1" x14ac:dyDescent="0.3">
      <c r="A1096" s="226"/>
      <c r="B1096" s="202"/>
      <c r="C1096" s="651"/>
      <c r="D1096" s="651"/>
      <c r="E1096" s="231"/>
      <c r="F1096" s="211"/>
      <c r="G1096" s="201"/>
      <c r="H1096" s="231"/>
      <c r="I1096" s="232"/>
    </row>
    <row r="1097" spans="1:9" ht="18.75" customHeight="1" x14ac:dyDescent="0.3">
      <c r="A1097" s="228"/>
      <c r="B1097" s="250"/>
      <c r="C1097" s="646"/>
      <c r="D1097" s="646"/>
      <c r="E1097" s="234"/>
      <c r="F1097" s="647"/>
      <c r="G1097" s="647"/>
      <c r="H1097" s="234"/>
      <c r="I1097" s="233"/>
    </row>
    <row r="1098" spans="1:9" ht="18.75" customHeight="1" x14ac:dyDescent="0.3">
      <c r="A1098" s="226"/>
      <c r="B1098" s="202"/>
      <c r="C1098" s="651"/>
      <c r="D1098" s="651"/>
      <c r="E1098" s="201"/>
      <c r="F1098" s="651"/>
      <c r="G1098" s="651"/>
      <c r="H1098" s="201"/>
      <c r="I1098" s="232"/>
    </row>
    <row r="1099" spans="1:9" ht="18.75" customHeight="1" x14ac:dyDescent="0.3">
      <c r="A1099" s="226"/>
      <c r="B1099" s="202"/>
      <c r="C1099" s="651"/>
      <c r="D1099" s="651"/>
      <c r="E1099" s="231"/>
      <c r="F1099" s="211"/>
      <c r="G1099" s="201"/>
      <c r="H1099" s="231"/>
      <c r="I1099" s="232"/>
    </row>
    <row r="1100" spans="1:9" ht="18.75" customHeight="1" x14ac:dyDescent="0.3">
      <c r="A1100" s="228"/>
      <c r="B1100" s="250"/>
      <c r="C1100" s="646"/>
      <c r="D1100" s="646"/>
      <c r="E1100" s="234"/>
      <c r="F1100" s="647"/>
      <c r="G1100" s="647"/>
      <c r="H1100" s="234"/>
      <c r="I1100" s="233"/>
    </row>
    <row r="1101" spans="1:9" ht="18.75" customHeight="1" x14ac:dyDescent="0.3">
      <c r="A1101" s="226"/>
      <c r="B1101" s="202"/>
      <c r="C1101" s="651"/>
      <c r="D1101" s="651"/>
      <c r="E1101" s="201"/>
      <c r="F1101" s="651"/>
      <c r="G1101" s="651"/>
      <c r="H1101" s="201"/>
      <c r="I1101" s="232"/>
    </row>
    <row r="1102" spans="1:9" ht="18.75" customHeight="1" x14ac:dyDescent="0.3">
      <c r="A1102" s="226"/>
      <c r="B1102" s="202"/>
      <c r="C1102" s="651"/>
      <c r="D1102" s="651"/>
      <c r="E1102" s="231"/>
      <c r="F1102" s="201"/>
      <c r="G1102" s="201"/>
      <c r="H1102" s="231"/>
      <c r="I1102" s="232"/>
    </row>
    <row r="1103" spans="1:9" ht="18.75" customHeight="1" x14ac:dyDescent="0.3">
      <c r="A1103" s="228"/>
      <c r="B1103" s="250"/>
      <c r="C1103" s="646"/>
      <c r="D1103" s="646"/>
      <c r="E1103" s="234"/>
      <c r="F1103" s="647"/>
      <c r="G1103" s="647"/>
      <c r="H1103" s="234"/>
      <c r="I1103" s="233"/>
    </row>
    <row r="1104" spans="1:9" ht="18.75" customHeight="1" x14ac:dyDescent="0.3">
      <c r="A1104" s="226"/>
      <c r="B1104" s="202"/>
      <c r="C1104" s="651"/>
      <c r="D1104" s="651"/>
      <c r="E1104" s="201"/>
      <c r="F1104" s="651"/>
      <c r="G1104" s="651"/>
      <c r="H1104" s="201"/>
      <c r="I1104" s="232"/>
    </row>
    <row r="1105" spans="1:9" ht="18.75" customHeight="1" x14ac:dyDescent="0.3">
      <c r="A1105" s="226"/>
      <c r="B1105" s="202"/>
      <c r="C1105" s="651"/>
      <c r="D1105" s="651"/>
      <c r="E1105" s="231"/>
      <c r="F1105" s="211"/>
      <c r="G1105" s="201"/>
      <c r="H1105" s="231"/>
      <c r="I1105" s="232"/>
    </row>
    <row r="1106" spans="1:9" ht="18.75" customHeight="1" x14ac:dyDescent="0.3">
      <c r="A1106" s="228"/>
      <c r="B1106" s="249"/>
      <c r="C1106" s="644"/>
      <c r="D1106" s="644"/>
      <c r="E1106" s="231"/>
      <c r="F1106" s="647"/>
      <c r="G1106" s="647"/>
      <c r="H1106" s="231"/>
      <c r="I1106" s="232"/>
    </row>
    <row r="1107" spans="1:9" ht="18.75" customHeight="1" x14ac:dyDescent="0.3">
      <c r="A1107" s="226"/>
      <c r="B1107" s="252"/>
      <c r="C1107" s="655"/>
      <c r="D1107" s="655"/>
      <c r="E1107" s="198"/>
      <c r="F1107" s="198"/>
      <c r="G1107" s="198"/>
      <c r="H1107" s="198"/>
      <c r="I1107" s="200"/>
    </row>
    <row r="1108" spans="1:9" ht="18.75" customHeight="1" x14ac:dyDescent="0.3">
      <c r="A1108" s="226"/>
      <c r="B1108" s="202"/>
      <c r="C1108" s="651"/>
      <c r="D1108" s="651"/>
      <c r="E1108" s="242"/>
      <c r="F1108" s="211"/>
      <c r="G1108" s="211"/>
      <c r="H1108" s="231"/>
      <c r="I1108" s="232"/>
    </row>
    <row r="1109" spans="1:9" ht="18.75" customHeight="1" x14ac:dyDescent="0.3">
      <c r="A1109" s="228"/>
      <c r="B1109" s="250"/>
      <c r="C1109" s="646"/>
      <c r="D1109" s="646"/>
      <c r="E1109" s="234"/>
      <c r="F1109" s="647"/>
      <c r="G1109" s="647"/>
      <c r="H1109" s="234"/>
      <c r="I1109" s="233"/>
    </row>
    <row r="1110" spans="1:9" ht="18.75" customHeight="1" x14ac:dyDescent="0.3">
      <c r="A1110" s="226"/>
      <c r="B1110" s="202"/>
      <c r="C1110" s="651"/>
      <c r="D1110" s="651"/>
      <c r="E1110" s="201"/>
      <c r="F1110" s="201"/>
      <c r="G1110" s="201"/>
      <c r="H1110" s="201"/>
      <c r="I1110" s="207"/>
    </row>
    <row r="1111" spans="1:9" ht="18.75" customHeight="1" x14ac:dyDescent="0.3">
      <c r="A1111" s="226"/>
      <c r="B1111" s="202"/>
      <c r="C1111" s="651"/>
      <c r="D1111" s="651"/>
      <c r="E1111" s="242"/>
      <c r="F1111" s="211"/>
      <c r="G1111" s="201"/>
      <c r="H1111" s="231"/>
      <c r="I1111" s="232"/>
    </row>
    <row r="1112" spans="1:9" ht="18.75" customHeight="1" x14ac:dyDescent="0.3">
      <c r="A1112" s="228"/>
      <c r="B1112" s="250"/>
      <c r="C1112" s="646"/>
      <c r="D1112" s="646"/>
      <c r="E1112" s="234"/>
      <c r="F1112" s="647"/>
      <c r="G1112" s="647"/>
      <c r="H1112" s="234"/>
      <c r="I1112" s="233"/>
    </row>
    <row r="1113" spans="1:9" ht="18.75" customHeight="1" x14ac:dyDescent="0.3">
      <c r="A1113" s="226"/>
      <c r="B1113" s="202"/>
      <c r="C1113" s="651"/>
      <c r="D1113" s="651"/>
      <c r="E1113" s="201"/>
      <c r="F1113" s="651"/>
      <c r="G1113" s="651"/>
      <c r="H1113" s="201"/>
      <c r="I1113" s="232"/>
    </row>
    <row r="1114" spans="1:9" ht="18.75" customHeight="1" x14ac:dyDescent="0.3">
      <c r="A1114" s="226"/>
      <c r="B1114" s="202"/>
      <c r="C1114" s="651"/>
      <c r="D1114" s="651"/>
      <c r="E1114" s="231"/>
      <c r="F1114" s="211"/>
      <c r="G1114" s="201"/>
      <c r="H1114" s="231"/>
      <c r="I1114" s="232"/>
    </row>
    <row r="1115" spans="1:9" ht="18.75" customHeight="1" x14ac:dyDescent="0.3">
      <c r="A1115" s="228"/>
      <c r="B1115" s="250"/>
      <c r="C1115" s="646"/>
      <c r="D1115" s="646"/>
      <c r="E1115" s="234"/>
      <c r="F1115" s="647"/>
      <c r="G1115" s="647"/>
      <c r="H1115" s="234"/>
      <c r="I1115" s="233"/>
    </row>
    <row r="1116" spans="1:9" ht="18.75" customHeight="1" x14ac:dyDescent="0.3">
      <c r="A1116" s="226"/>
      <c r="B1116" s="202"/>
      <c r="C1116" s="651"/>
      <c r="D1116" s="651"/>
      <c r="E1116" s="201"/>
      <c r="F1116" s="651"/>
      <c r="G1116" s="651"/>
      <c r="H1116" s="201"/>
      <c r="I1116" s="232"/>
    </row>
    <row r="1117" spans="1:9" ht="18.75" customHeight="1" x14ac:dyDescent="0.3">
      <c r="A1117" s="226"/>
      <c r="B1117" s="202"/>
      <c r="C1117" s="651"/>
      <c r="D1117" s="651"/>
      <c r="E1117" s="231"/>
      <c r="F1117" s="201"/>
      <c r="G1117" s="201"/>
      <c r="H1117" s="231"/>
      <c r="I1117" s="232"/>
    </row>
    <row r="1118" spans="1:9" ht="18.75" customHeight="1" x14ac:dyDescent="0.3">
      <c r="A1118" s="228"/>
      <c r="B1118" s="205"/>
      <c r="C1118" s="647"/>
      <c r="D1118" s="647"/>
      <c r="E1118" s="234"/>
      <c r="F1118" s="647"/>
      <c r="G1118" s="647"/>
      <c r="H1118" s="234"/>
      <c r="I1118" s="233"/>
    </row>
    <row r="1119" spans="1:9" ht="18.75" customHeight="1" x14ac:dyDescent="0.3">
      <c r="A1119" s="226"/>
      <c r="B1119" s="202"/>
      <c r="C1119" s="651"/>
      <c r="D1119" s="651"/>
      <c r="E1119" s="201"/>
      <c r="F1119" s="651"/>
      <c r="G1119" s="651"/>
      <c r="H1119" s="201"/>
      <c r="I1119" s="232"/>
    </row>
    <row r="1120" spans="1:9" ht="18.75" customHeight="1" x14ac:dyDescent="0.3">
      <c r="A1120" s="226"/>
      <c r="B1120" s="202"/>
      <c r="C1120" s="644"/>
      <c r="D1120" s="644"/>
      <c r="E1120" s="231"/>
      <c r="F1120" s="201"/>
      <c r="G1120" s="201"/>
      <c r="H1120" s="231"/>
      <c r="I1120" s="232"/>
    </row>
    <row r="1121" spans="1:9" ht="18.75" customHeight="1" x14ac:dyDescent="0.3">
      <c r="A1121" s="228"/>
      <c r="B1121" s="250"/>
      <c r="C1121" s="646"/>
      <c r="D1121" s="646"/>
      <c r="E1121" s="234"/>
      <c r="F1121" s="647"/>
      <c r="G1121" s="647"/>
      <c r="H1121" s="234"/>
      <c r="I1121" s="233"/>
    </row>
    <row r="1122" spans="1:9" ht="18.75" customHeight="1" x14ac:dyDescent="0.3">
      <c r="A1122" s="226"/>
      <c r="B1122" s="202"/>
      <c r="C1122" s="651"/>
      <c r="D1122" s="651"/>
      <c r="E1122" s="201"/>
      <c r="F1122" s="651"/>
      <c r="G1122" s="651"/>
      <c r="H1122" s="201"/>
      <c r="I1122" s="232"/>
    </row>
    <row r="1123" spans="1:9" ht="18.75" customHeight="1" x14ac:dyDescent="0.3">
      <c r="A1123" s="226"/>
      <c r="B1123" s="202"/>
      <c r="C1123" s="651"/>
      <c r="D1123" s="651"/>
      <c r="E1123" s="231"/>
      <c r="F1123" s="211"/>
      <c r="G1123" s="201"/>
      <c r="H1123" s="231"/>
      <c r="I1123" s="232"/>
    </row>
    <row r="1124" spans="1:9" ht="18.75" customHeight="1" x14ac:dyDescent="0.3">
      <c r="A1124" s="228"/>
      <c r="B1124" s="250"/>
      <c r="C1124" s="646"/>
      <c r="D1124" s="646"/>
      <c r="E1124" s="234"/>
      <c r="F1124" s="647"/>
      <c r="G1124" s="647"/>
      <c r="H1124" s="234"/>
      <c r="I1124" s="233"/>
    </row>
    <row r="1125" spans="1:9" ht="18.75" customHeight="1" x14ac:dyDescent="0.3">
      <c r="A1125" s="226"/>
      <c r="B1125" s="249"/>
      <c r="C1125" s="644"/>
      <c r="D1125" s="644"/>
      <c r="E1125" s="201"/>
      <c r="F1125" s="201"/>
      <c r="G1125" s="201"/>
      <c r="H1125" s="201"/>
      <c r="I1125" s="207"/>
    </row>
    <row r="1126" spans="1:9" ht="18.75" customHeight="1" x14ac:dyDescent="0.3">
      <c r="A1126" s="226"/>
      <c r="B1126" s="202"/>
      <c r="C1126" s="651"/>
      <c r="D1126" s="651"/>
      <c r="E1126" s="231"/>
      <c r="F1126" s="201"/>
      <c r="G1126" s="201"/>
      <c r="H1126" s="231"/>
      <c r="I1126" s="232"/>
    </row>
    <row r="1127" spans="1:9" ht="18.75" customHeight="1" x14ac:dyDescent="0.3">
      <c r="A1127" s="228"/>
      <c r="B1127" s="205"/>
      <c r="C1127" s="647"/>
      <c r="D1127" s="647"/>
      <c r="E1127" s="234"/>
      <c r="F1127" s="646"/>
      <c r="G1127" s="647"/>
      <c r="H1127" s="234"/>
      <c r="I1127" s="233"/>
    </row>
    <row r="1128" spans="1:9" ht="18.75" customHeight="1" x14ac:dyDescent="0.3">
      <c r="A1128" s="226"/>
      <c r="B1128" s="252"/>
      <c r="C1128" s="644"/>
      <c r="D1128" s="644"/>
      <c r="E1128" s="201"/>
      <c r="F1128" s="201"/>
      <c r="G1128" s="201"/>
      <c r="H1128" s="201"/>
      <c r="I1128" s="207"/>
    </row>
    <row r="1129" spans="1:9" ht="18.75" customHeight="1" x14ac:dyDescent="0.3">
      <c r="A1129" s="226"/>
      <c r="B1129" s="202"/>
      <c r="C1129" s="644"/>
      <c r="D1129" s="644"/>
      <c r="E1129" s="231"/>
      <c r="F1129" s="201"/>
      <c r="G1129" s="201"/>
      <c r="H1129" s="231"/>
      <c r="I1129" s="232"/>
    </row>
    <row r="1130" spans="1:9" ht="18.75" customHeight="1" x14ac:dyDescent="0.3">
      <c r="A1130" s="228"/>
      <c r="B1130" s="250"/>
      <c r="C1130" s="646"/>
      <c r="D1130" s="646"/>
      <c r="E1130" s="234"/>
      <c r="F1130" s="646"/>
      <c r="G1130" s="647"/>
      <c r="H1130" s="234"/>
      <c r="I1130" s="233"/>
    </row>
    <row r="1131" spans="1:9" ht="18.75" customHeight="1" x14ac:dyDescent="0.3">
      <c r="A1131" s="226"/>
      <c r="B1131" s="202"/>
      <c r="C1131" s="651"/>
      <c r="D1131" s="651"/>
      <c r="E1131" s="201"/>
      <c r="F1131" s="651"/>
      <c r="G1131" s="651"/>
      <c r="H1131" s="201"/>
      <c r="I1131" s="232"/>
    </row>
    <row r="1132" spans="1:9" ht="18.75" customHeight="1" x14ac:dyDescent="0.3">
      <c r="A1132" s="226"/>
      <c r="B1132" s="202"/>
      <c r="C1132" s="651"/>
      <c r="D1132" s="651"/>
      <c r="E1132" s="231"/>
      <c r="F1132" s="201"/>
      <c r="G1132" s="201"/>
      <c r="H1132" s="231"/>
      <c r="I1132" s="232"/>
    </row>
    <row r="1133" spans="1:9" ht="18.75" customHeight="1" x14ac:dyDescent="0.3">
      <c r="A1133" s="228"/>
      <c r="B1133" s="250"/>
      <c r="C1133" s="646"/>
      <c r="D1133" s="646"/>
      <c r="E1133" s="234"/>
      <c r="F1133" s="647"/>
      <c r="G1133" s="647"/>
      <c r="H1133" s="234"/>
      <c r="I1133" s="233"/>
    </row>
    <row r="1134" spans="1:9" ht="18.75" customHeight="1" x14ac:dyDescent="0.3">
      <c r="A1134" s="226"/>
      <c r="B1134" s="249"/>
      <c r="C1134" s="651"/>
      <c r="D1134" s="651"/>
      <c r="E1134" s="201"/>
      <c r="F1134" s="651"/>
      <c r="G1134" s="651"/>
      <c r="H1134" s="201"/>
      <c r="I1134" s="232"/>
    </row>
    <row r="1135" spans="1:9" ht="18.75" customHeight="1" x14ac:dyDescent="0.3">
      <c r="A1135" s="226"/>
      <c r="B1135" s="249"/>
      <c r="C1135" s="651"/>
      <c r="D1135" s="651"/>
      <c r="E1135" s="231"/>
      <c r="F1135" s="201"/>
      <c r="G1135" s="201"/>
      <c r="H1135" s="231"/>
      <c r="I1135" s="232"/>
    </row>
    <row r="1136" spans="1:9" ht="18.75" customHeight="1" x14ac:dyDescent="0.3">
      <c r="A1136" s="228"/>
      <c r="B1136" s="250"/>
      <c r="C1136" s="646"/>
      <c r="D1136" s="646"/>
      <c r="E1136" s="234"/>
      <c r="F1136" s="647"/>
      <c r="G1136" s="647"/>
      <c r="H1136" s="234"/>
      <c r="I1136" s="233"/>
    </row>
    <row r="1137" spans="1:9" ht="18.75" customHeight="1" x14ac:dyDescent="0.3">
      <c r="A1137" s="226"/>
      <c r="B1137" s="202"/>
      <c r="C1137" s="651"/>
      <c r="D1137" s="651"/>
      <c r="E1137" s="201"/>
      <c r="F1137" s="201"/>
      <c r="G1137" s="201"/>
      <c r="H1137" s="201"/>
      <c r="I1137" s="207"/>
    </row>
    <row r="1138" spans="1:9" ht="18.75" customHeight="1" x14ac:dyDescent="0.3">
      <c r="A1138" s="226"/>
      <c r="B1138" s="249"/>
      <c r="C1138" s="651"/>
      <c r="D1138" s="656"/>
      <c r="E1138" s="235"/>
      <c r="F1138" s="211"/>
      <c r="G1138" s="201"/>
      <c r="H1138" s="235"/>
      <c r="I1138" s="232"/>
    </row>
    <row r="1139" spans="1:9" ht="18.75" customHeight="1" x14ac:dyDescent="0.3">
      <c r="A1139" s="228"/>
      <c r="B1139" s="205"/>
      <c r="C1139" s="647"/>
      <c r="D1139" s="647"/>
      <c r="E1139" s="234"/>
      <c r="F1139" s="647"/>
      <c r="G1139" s="647"/>
      <c r="H1139" s="234"/>
      <c r="I1139" s="233"/>
    </row>
    <row r="1140" spans="1:9" ht="18.75" customHeight="1" x14ac:dyDescent="0.3">
      <c r="A1140" s="226"/>
      <c r="B1140" s="202"/>
      <c r="C1140" s="651"/>
      <c r="D1140" s="651"/>
      <c r="E1140" s="201"/>
      <c r="F1140" s="651"/>
      <c r="G1140" s="651"/>
      <c r="H1140" s="201"/>
      <c r="I1140" s="232"/>
    </row>
    <row r="1141" spans="1:9" ht="18.75" customHeight="1" x14ac:dyDescent="0.3">
      <c r="A1141" s="226"/>
      <c r="B1141" s="202"/>
      <c r="C1141" s="651"/>
      <c r="D1141" s="651"/>
      <c r="E1141" s="231"/>
      <c r="F1141" s="211"/>
      <c r="G1141" s="201"/>
      <c r="H1141" s="231"/>
      <c r="I1141" s="232"/>
    </row>
    <row r="1142" spans="1:9" ht="18.75" customHeight="1" x14ac:dyDescent="0.3">
      <c r="A1142" s="228"/>
      <c r="B1142" s="205"/>
      <c r="C1142" s="647"/>
      <c r="D1142" s="647"/>
      <c r="E1142" s="234"/>
      <c r="F1142" s="647"/>
      <c r="G1142" s="647"/>
      <c r="H1142" s="234"/>
      <c r="I1142" s="233"/>
    </row>
    <row r="1143" spans="1:9" ht="18.75" customHeight="1" x14ac:dyDescent="0.3">
      <c r="A1143" s="226"/>
      <c r="B1143" s="202"/>
      <c r="C1143" s="651"/>
      <c r="D1143" s="651"/>
      <c r="E1143" s="201"/>
      <c r="F1143" s="651"/>
      <c r="G1143" s="651"/>
      <c r="H1143" s="201"/>
      <c r="I1143" s="232"/>
    </row>
    <row r="1144" spans="1:9" ht="18.75" customHeight="1" x14ac:dyDescent="0.3">
      <c r="A1144" s="226"/>
      <c r="B1144" s="202"/>
      <c r="C1144" s="651"/>
      <c r="D1144" s="651"/>
      <c r="E1144" s="231"/>
      <c r="F1144" s="211"/>
      <c r="G1144" s="201"/>
      <c r="H1144" s="231"/>
      <c r="I1144" s="232"/>
    </row>
    <row r="1145" spans="1:9" ht="18.75" customHeight="1" x14ac:dyDescent="0.3">
      <c r="A1145" s="228"/>
      <c r="B1145" s="205"/>
      <c r="C1145" s="647"/>
      <c r="D1145" s="647"/>
      <c r="E1145" s="234"/>
      <c r="F1145" s="647"/>
      <c r="G1145" s="647"/>
      <c r="H1145" s="234"/>
      <c r="I1145" s="233"/>
    </row>
    <row r="1146" spans="1:9" ht="18.75" customHeight="1" x14ac:dyDescent="0.3">
      <c r="A1146" s="226"/>
      <c r="B1146" s="202"/>
      <c r="C1146" s="651"/>
      <c r="D1146" s="651"/>
      <c r="E1146" s="201"/>
      <c r="F1146" s="201"/>
      <c r="G1146" s="201"/>
      <c r="H1146" s="201"/>
      <c r="I1146" s="207"/>
    </row>
    <row r="1147" spans="1:9" ht="18.75" customHeight="1" x14ac:dyDescent="0.3">
      <c r="A1147" s="226"/>
      <c r="B1147" s="202"/>
      <c r="C1147" s="651"/>
      <c r="D1147" s="651"/>
      <c r="E1147" s="231"/>
      <c r="F1147" s="201"/>
      <c r="G1147" s="201"/>
      <c r="H1147" s="231"/>
      <c r="I1147" s="232"/>
    </row>
    <row r="1148" spans="1:9" ht="18.75" customHeight="1" x14ac:dyDescent="0.3">
      <c r="A1148" s="228"/>
      <c r="B1148" s="205"/>
      <c r="C1148" s="647"/>
      <c r="D1148" s="647"/>
      <c r="E1148" s="234"/>
      <c r="F1148" s="647"/>
      <c r="G1148" s="647"/>
      <c r="H1148" s="234"/>
      <c r="I1148" s="233"/>
    </row>
    <row r="1149" spans="1:9" ht="18.75" customHeight="1" x14ac:dyDescent="0.3">
      <c r="A1149" s="226"/>
      <c r="B1149" s="249"/>
      <c r="C1149" s="644"/>
      <c r="D1149" s="644"/>
      <c r="E1149" s="201"/>
      <c r="F1149" s="201"/>
      <c r="G1149" s="201"/>
      <c r="H1149" s="201"/>
      <c r="I1149" s="207"/>
    </row>
    <row r="1150" spans="1:9" ht="18.75" customHeight="1" x14ac:dyDescent="0.3">
      <c r="A1150" s="226"/>
      <c r="B1150" s="202"/>
      <c r="C1150" s="651"/>
      <c r="D1150" s="651"/>
      <c r="E1150" s="231"/>
      <c r="F1150" s="201"/>
      <c r="G1150" s="201"/>
      <c r="H1150" s="231"/>
      <c r="I1150" s="232"/>
    </row>
    <row r="1151" spans="1:9" ht="18.75" customHeight="1" x14ac:dyDescent="0.3">
      <c r="A1151" s="228"/>
      <c r="B1151" s="205"/>
      <c r="C1151" s="647"/>
      <c r="D1151" s="647"/>
      <c r="E1151" s="234"/>
      <c r="F1151" s="646"/>
      <c r="G1151" s="647"/>
      <c r="H1151" s="234"/>
      <c r="I1151" s="233"/>
    </row>
    <row r="1152" spans="1:9" ht="18.75" customHeight="1" x14ac:dyDescent="0.3">
      <c r="A1152" s="226"/>
      <c r="B1152" s="202"/>
      <c r="C1152" s="651"/>
      <c r="D1152" s="651"/>
      <c r="E1152" s="201"/>
      <c r="F1152" s="644"/>
      <c r="G1152" s="644"/>
      <c r="H1152" s="201"/>
      <c r="I1152" s="232"/>
    </row>
    <row r="1153" spans="1:9" ht="18.75" customHeight="1" x14ac:dyDescent="0.3">
      <c r="A1153" s="226"/>
      <c r="B1153" s="202"/>
      <c r="C1153" s="651"/>
      <c r="D1153" s="651"/>
      <c r="E1153" s="231"/>
      <c r="F1153" s="201"/>
      <c r="G1153" s="201"/>
      <c r="H1153" s="231"/>
      <c r="I1153" s="232"/>
    </row>
    <row r="1154" spans="1:9" ht="18.75" customHeight="1" x14ac:dyDescent="0.3">
      <c r="A1154" s="228"/>
      <c r="B1154" s="205"/>
      <c r="C1154" s="647"/>
      <c r="D1154" s="647"/>
      <c r="E1154" s="234"/>
      <c r="F1154" s="647"/>
      <c r="G1154" s="647"/>
      <c r="H1154" s="234"/>
      <c r="I1154" s="233"/>
    </row>
    <row r="1155" spans="1:9" ht="18.75" customHeight="1" x14ac:dyDescent="0.3">
      <c r="A1155" s="226"/>
      <c r="B1155" s="202"/>
      <c r="C1155" s="651"/>
      <c r="D1155" s="651"/>
      <c r="E1155" s="201"/>
      <c r="F1155" s="651"/>
      <c r="G1155" s="651"/>
      <c r="H1155" s="201"/>
      <c r="I1155" s="232"/>
    </row>
    <row r="1156" spans="1:9" ht="18.75" customHeight="1" x14ac:dyDescent="0.3">
      <c r="A1156" s="226"/>
      <c r="B1156" s="202"/>
      <c r="C1156" s="651"/>
      <c r="D1156" s="651"/>
      <c r="E1156" s="231"/>
      <c r="F1156" s="211"/>
      <c r="G1156" s="201"/>
      <c r="H1156" s="231"/>
      <c r="I1156" s="232"/>
    </row>
    <row r="1157" spans="1:9" ht="18.75" customHeight="1" x14ac:dyDescent="0.3">
      <c r="A1157" s="228"/>
      <c r="B1157" s="205"/>
      <c r="C1157" s="647"/>
      <c r="D1157" s="647"/>
      <c r="E1157" s="234"/>
      <c r="F1157" s="647"/>
      <c r="G1157" s="647"/>
      <c r="H1157" s="234"/>
      <c r="I1157" s="233"/>
    </row>
    <row r="1158" spans="1:9" ht="18.75" customHeight="1" x14ac:dyDescent="0.3">
      <c r="A1158" s="226"/>
      <c r="B1158" s="202"/>
      <c r="C1158" s="651"/>
      <c r="D1158" s="651"/>
      <c r="E1158" s="201"/>
      <c r="F1158" s="651"/>
      <c r="G1158" s="651"/>
      <c r="H1158" s="201"/>
      <c r="I1158" s="232"/>
    </row>
    <row r="1159" spans="1:9" ht="18.75" customHeight="1" x14ac:dyDescent="0.3">
      <c r="A1159" s="226"/>
      <c r="B1159" s="202"/>
      <c r="C1159" s="651"/>
      <c r="D1159" s="651"/>
      <c r="E1159" s="231"/>
      <c r="F1159" s="211"/>
      <c r="G1159" s="201"/>
      <c r="H1159" s="231"/>
      <c r="I1159" s="232"/>
    </row>
    <row r="1160" spans="1:9" ht="18.75" customHeight="1" x14ac:dyDescent="0.3">
      <c r="A1160" s="228"/>
      <c r="B1160" s="205"/>
      <c r="C1160" s="647"/>
      <c r="D1160" s="647"/>
      <c r="E1160" s="234"/>
      <c r="F1160" s="647"/>
      <c r="G1160" s="647"/>
      <c r="H1160" s="234"/>
      <c r="I1160" s="233"/>
    </row>
    <row r="1161" spans="1:9" ht="18.75" customHeight="1" x14ac:dyDescent="0.3">
      <c r="A1161" s="226"/>
      <c r="B1161" s="202"/>
      <c r="C1161" s="651"/>
      <c r="D1161" s="651"/>
      <c r="E1161" s="201"/>
      <c r="F1161" s="201"/>
      <c r="G1161" s="201"/>
      <c r="H1161" s="201"/>
      <c r="I1161" s="207"/>
    </row>
    <row r="1162" spans="1:9" ht="18.75" customHeight="1" x14ac:dyDescent="0.3">
      <c r="A1162" s="226"/>
      <c r="B1162" s="202"/>
      <c r="C1162" s="651"/>
      <c r="D1162" s="651"/>
      <c r="E1162" s="231"/>
      <c r="F1162" s="201"/>
      <c r="G1162" s="201"/>
      <c r="H1162" s="231"/>
      <c r="I1162" s="232"/>
    </row>
    <row r="1163" spans="1:9" ht="18.75" customHeight="1" x14ac:dyDescent="0.3">
      <c r="A1163" s="226"/>
      <c r="B1163" s="250"/>
      <c r="C1163" s="646"/>
      <c r="D1163" s="646"/>
      <c r="E1163" s="234"/>
      <c r="F1163" s="647"/>
      <c r="G1163" s="647"/>
      <c r="H1163" s="234"/>
      <c r="I1163" s="233"/>
    </row>
    <row r="1164" spans="1:9" ht="18.75" customHeight="1" x14ac:dyDescent="0.3">
      <c r="A1164" s="236"/>
      <c r="B1164" s="202"/>
      <c r="C1164" s="651"/>
      <c r="D1164" s="651"/>
      <c r="E1164" s="201"/>
      <c r="F1164" s="201"/>
      <c r="G1164" s="201"/>
      <c r="H1164" s="201"/>
      <c r="I1164" s="207"/>
    </row>
    <row r="1165" spans="1:9" ht="18.75" customHeight="1" x14ac:dyDescent="0.3">
      <c r="A1165" s="226"/>
      <c r="B1165" s="202"/>
      <c r="C1165" s="651"/>
      <c r="D1165" s="651"/>
      <c r="E1165" s="231"/>
      <c r="F1165" s="201"/>
      <c r="G1165" s="201"/>
      <c r="H1165" s="231"/>
      <c r="I1165" s="232"/>
    </row>
    <row r="1166" spans="1:9" ht="18.75" customHeight="1" x14ac:dyDescent="0.3">
      <c r="A1166" s="228"/>
      <c r="B1166" s="205"/>
      <c r="C1166" s="647"/>
      <c r="D1166" s="647"/>
      <c r="E1166" s="234"/>
      <c r="F1166" s="647"/>
      <c r="G1166" s="647"/>
      <c r="H1166" s="234"/>
      <c r="I1166" s="233"/>
    </row>
    <row r="1167" spans="1:9" ht="18.75" customHeight="1" x14ac:dyDescent="0.3">
      <c r="A1167" s="226"/>
      <c r="B1167" s="252"/>
      <c r="C1167" s="655"/>
      <c r="D1167" s="655"/>
      <c r="E1167" s="198"/>
      <c r="F1167" s="198"/>
      <c r="G1167" s="198"/>
      <c r="H1167" s="198"/>
      <c r="I1167" s="200"/>
    </row>
    <row r="1168" spans="1:9" ht="18.75" customHeight="1" x14ac:dyDescent="0.3">
      <c r="A1168" s="226"/>
      <c r="B1168" s="202"/>
      <c r="C1168" s="651"/>
      <c r="D1168" s="651"/>
      <c r="E1168" s="242"/>
      <c r="F1168" s="211"/>
      <c r="G1168" s="211"/>
      <c r="H1168" s="231"/>
      <c r="I1168" s="232"/>
    </row>
    <row r="1169" spans="1:9" ht="18.75" customHeight="1" x14ac:dyDescent="0.3">
      <c r="A1169" s="228"/>
      <c r="B1169" s="250"/>
      <c r="C1169" s="646"/>
      <c r="D1169" s="646"/>
      <c r="E1169" s="234"/>
      <c r="F1169" s="647"/>
      <c r="G1169" s="647"/>
      <c r="H1169" s="234"/>
      <c r="I1169" s="233"/>
    </row>
    <row r="1170" spans="1:9" ht="18.75" customHeight="1" x14ac:dyDescent="0.3">
      <c r="A1170" s="226"/>
      <c r="B1170" s="202"/>
      <c r="C1170" s="651"/>
      <c r="D1170" s="651"/>
      <c r="E1170" s="201"/>
      <c r="F1170" s="201"/>
      <c r="G1170" s="201"/>
      <c r="H1170" s="201"/>
      <c r="I1170" s="207"/>
    </row>
    <row r="1171" spans="1:9" ht="18.75" customHeight="1" x14ac:dyDescent="0.3">
      <c r="A1171" s="226"/>
      <c r="B1171" s="202"/>
      <c r="C1171" s="651"/>
      <c r="D1171" s="651"/>
      <c r="E1171" s="231"/>
      <c r="F1171" s="207"/>
      <c r="G1171" s="201"/>
      <c r="H1171" s="231"/>
      <c r="I1171" s="232"/>
    </row>
    <row r="1172" spans="1:9" ht="18.75" customHeight="1" x14ac:dyDescent="0.3">
      <c r="A1172" s="228"/>
      <c r="B1172" s="205"/>
      <c r="C1172" s="647"/>
      <c r="D1172" s="647"/>
      <c r="E1172" s="234"/>
      <c r="F1172" s="647"/>
      <c r="G1172" s="647"/>
      <c r="H1172" s="234"/>
      <c r="I1172" s="233"/>
    </row>
    <row r="1173" spans="1:9" ht="18.75" customHeight="1" x14ac:dyDescent="0.3">
      <c r="A1173" s="226"/>
      <c r="B1173" s="202"/>
      <c r="C1173" s="651"/>
      <c r="D1173" s="651"/>
      <c r="E1173" s="201"/>
      <c r="F1173" s="651"/>
      <c r="G1173" s="651"/>
      <c r="H1173" s="201"/>
      <c r="I1173" s="232"/>
    </row>
    <row r="1174" spans="1:9" ht="18.75" customHeight="1" x14ac:dyDescent="0.3">
      <c r="A1174" s="226"/>
      <c r="B1174" s="202"/>
      <c r="C1174" s="651"/>
      <c r="D1174" s="651"/>
      <c r="E1174" s="231"/>
      <c r="F1174" s="201"/>
      <c r="G1174" s="201"/>
      <c r="H1174" s="231"/>
      <c r="I1174" s="232"/>
    </row>
    <row r="1175" spans="1:9" ht="18.75" customHeight="1" x14ac:dyDescent="0.3">
      <c r="A1175" s="228"/>
      <c r="B1175" s="205"/>
      <c r="C1175" s="647"/>
      <c r="D1175" s="647"/>
      <c r="E1175" s="234"/>
      <c r="F1175" s="647"/>
      <c r="G1175" s="647"/>
      <c r="H1175" s="234"/>
      <c r="I1175" s="233"/>
    </row>
    <row r="1176" spans="1:9" ht="18.75" customHeight="1" x14ac:dyDescent="0.3">
      <c r="A1176" s="226"/>
      <c r="B1176" s="202"/>
      <c r="C1176" s="651"/>
      <c r="D1176" s="651"/>
      <c r="E1176" s="201"/>
      <c r="F1176" s="651"/>
      <c r="G1176" s="651"/>
      <c r="H1176" s="201"/>
      <c r="I1176" s="232"/>
    </row>
    <row r="1177" spans="1:9" ht="18.75" customHeight="1" x14ac:dyDescent="0.3">
      <c r="A1177" s="226"/>
      <c r="B1177" s="249"/>
      <c r="C1177" s="651"/>
      <c r="D1177" s="651"/>
      <c r="E1177" s="231"/>
      <c r="F1177" s="201"/>
      <c r="G1177" s="201"/>
      <c r="H1177" s="231"/>
      <c r="I1177" s="232"/>
    </row>
    <row r="1178" spans="1:9" ht="18.75" customHeight="1" x14ac:dyDescent="0.3">
      <c r="A1178" s="228"/>
      <c r="B1178" s="205"/>
      <c r="C1178" s="647"/>
      <c r="D1178" s="647"/>
      <c r="E1178" s="234"/>
      <c r="F1178" s="647"/>
      <c r="G1178" s="647"/>
      <c r="H1178" s="234"/>
      <c r="I1178" s="233"/>
    </row>
    <row r="1179" spans="1:9" ht="18.75" customHeight="1" x14ac:dyDescent="0.3">
      <c r="A1179" s="226"/>
      <c r="B1179" s="202"/>
      <c r="C1179" s="651"/>
      <c r="D1179" s="651"/>
      <c r="E1179" s="201"/>
      <c r="F1179" s="651"/>
      <c r="G1179" s="651"/>
      <c r="H1179" s="201"/>
      <c r="I1179" s="232"/>
    </row>
    <row r="1180" spans="1:9" ht="18.75" customHeight="1" x14ac:dyDescent="0.3">
      <c r="A1180" s="226"/>
      <c r="B1180" s="202"/>
      <c r="C1180" s="651"/>
      <c r="D1180" s="651"/>
      <c r="E1180" s="231"/>
      <c r="F1180" s="201"/>
      <c r="G1180" s="201"/>
      <c r="H1180" s="231"/>
      <c r="I1180" s="232"/>
    </row>
    <row r="1181" spans="1:9" ht="18.75" customHeight="1" x14ac:dyDescent="0.3">
      <c r="A1181" s="228"/>
      <c r="B1181" s="250"/>
      <c r="C1181" s="647"/>
      <c r="D1181" s="647"/>
      <c r="E1181" s="234"/>
      <c r="F1181" s="647"/>
      <c r="G1181" s="647"/>
      <c r="H1181" s="234"/>
      <c r="I1181" s="233"/>
    </row>
    <row r="1182" spans="1:9" ht="18.75" customHeight="1" x14ac:dyDescent="0.3">
      <c r="A1182" s="226"/>
      <c r="B1182" s="202"/>
      <c r="C1182" s="651"/>
      <c r="D1182" s="651"/>
      <c r="E1182" s="201"/>
      <c r="F1182" s="651"/>
      <c r="G1182" s="651"/>
      <c r="H1182" s="201"/>
      <c r="I1182" s="232"/>
    </row>
    <row r="1183" spans="1:9" ht="18.75" customHeight="1" x14ac:dyDescent="0.3">
      <c r="A1183" s="226"/>
      <c r="B1183" s="202"/>
      <c r="C1183" s="651"/>
      <c r="D1183" s="651"/>
      <c r="E1183" s="231"/>
      <c r="F1183" s="201"/>
      <c r="G1183" s="201"/>
      <c r="H1183" s="231"/>
      <c r="I1183" s="232"/>
    </row>
    <row r="1184" spans="1:9" ht="18.75" customHeight="1" x14ac:dyDescent="0.3">
      <c r="A1184" s="228"/>
      <c r="B1184" s="250"/>
      <c r="C1184" s="647"/>
      <c r="D1184" s="647"/>
      <c r="E1184" s="234"/>
      <c r="F1184" s="647"/>
      <c r="G1184" s="647"/>
      <c r="H1184" s="234"/>
      <c r="I1184" s="233"/>
    </row>
    <row r="1185" spans="1:9" ht="18.75" customHeight="1" x14ac:dyDescent="0.3">
      <c r="A1185" s="226"/>
      <c r="B1185" s="202"/>
      <c r="C1185" s="651"/>
      <c r="D1185" s="651"/>
      <c r="E1185" s="201"/>
      <c r="F1185" s="644"/>
      <c r="G1185" s="644"/>
      <c r="H1185" s="201"/>
      <c r="I1185" s="232"/>
    </row>
    <row r="1186" spans="1:9" ht="18.75" customHeight="1" x14ac:dyDescent="0.3">
      <c r="A1186" s="226"/>
      <c r="B1186" s="202"/>
      <c r="C1186" s="651"/>
      <c r="D1186" s="651"/>
      <c r="E1186" s="242"/>
      <c r="F1186" s="211"/>
      <c r="G1186" s="201"/>
      <c r="H1186" s="231"/>
      <c r="I1186" s="232"/>
    </row>
    <row r="1187" spans="1:9" ht="18.75" customHeight="1" x14ac:dyDescent="0.3">
      <c r="A1187" s="228"/>
      <c r="B1187" s="250"/>
      <c r="C1187" s="647"/>
      <c r="D1187" s="647"/>
      <c r="E1187" s="234"/>
      <c r="F1187" s="647"/>
      <c r="G1187" s="647"/>
      <c r="H1187" s="234"/>
      <c r="I1187" s="233"/>
    </row>
    <row r="1188" spans="1:9" ht="18.75" customHeight="1" x14ac:dyDescent="0.3">
      <c r="A1188" s="226"/>
      <c r="B1188" s="202"/>
      <c r="C1188" s="651"/>
      <c r="D1188" s="651"/>
      <c r="E1188" s="201"/>
      <c r="F1188" s="651"/>
      <c r="G1188" s="651"/>
      <c r="H1188" s="201"/>
      <c r="I1188" s="232"/>
    </row>
    <row r="1189" spans="1:9" ht="18.75" customHeight="1" x14ac:dyDescent="0.3">
      <c r="A1189" s="226"/>
      <c r="B1189" s="249"/>
      <c r="C1189" s="651"/>
      <c r="D1189" s="651"/>
      <c r="E1189" s="231"/>
      <c r="F1189" s="211"/>
      <c r="G1189" s="201"/>
      <c r="H1189" s="231"/>
      <c r="I1189" s="232"/>
    </row>
    <row r="1190" spans="1:9" ht="18.75" customHeight="1" x14ac:dyDescent="0.3">
      <c r="A1190" s="228"/>
      <c r="B1190" s="250"/>
      <c r="C1190" s="647"/>
      <c r="D1190" s="647"/>
      <c r="E1190" s="234"/>
      <c r="F1190" s="647"/>
      <c r="G1190" s="647"/>
      <c r="H1190" s="234"/>
      <c r="I1190" s="233"/>
    </row>
    <row r="1191" spans="1:9" ht="18.75" customHeight="1" x14ac:dyDescent="0.3">
      <c r="A1191" s="226"/>
      <c r="B1191" s="202"/>
      <c r="C1191" s="651"/>
      <c r="D1191" s="651"/>
      <c r="E1191" s="201"/>
      <c r="F1191" s="201"/>
      <c r="G1191" s="201"/>
      <c r="H1191" s="201"/>
      <c r="I1191" s="232"/>
    </row>
    <row r="1192" spans="1:9" ht="18.75" customHeight="1" x14ac:dyDescent="0.3">
      <c r="A1192" s="226"/>
      <c r="B1192" s="202"/>
      <c r="C1192" s="651"/>
      <c r="D1192" s="651"/>
      <c r="E1192" s="231"/>
      <c r="F1192" s="201"/>
      <c r="G1192" s="201"/>
      <c r="H1192" s="231"/>
      <c r="I1192" s="232"/>
    </row>
    <row r="1193" spans="1:9" ht="18.75" customHeight="1" x14ac:dyDescent="0.3">
      <c r="A1193" s="226"/>
      <c r="B1193" s="249"/>
      <c r="C1193" s="651"/>
      <c r="D1193" s="651"/>
      <c r="E1193" s="231"/>
      <c r="F1193" s="651"/>
      <c r="G1193" s="651"/>
      <c r="H1193" s="231"/>
      <c r="I1193" s="232"/>
    </row>
    <row r="1194" spans="1:9" ht="18.75" customHeight="1" x14ac:dyDescent="0.3">
      <c r="A1194" s="236"/>
      <c r="B1194" s="252"/>
      <c r="C1194" s="655"/>
      <c r="D1194" s="655"/>
      <c r="E1194" s="198"/>
      <c r="F1194" s="198"/>
      <c r="G1194" s="198"/>
      <c r="H1194" s="198"/>
      <c r="I1194" s="200"/>
    </row>
    <row r="1195" spans="1:9" ht="18.75" customHeight="1" x14ac:dyDescent="0.3">
      <c r="A1195" s="226"/>
      <c r="B1195" s="202"/>
      <c r="C1195" s="651"/>
      <c r="D1195" s="651"/>
      <c r="E1195" s="242"/>
      <c r="F1195" s="211"/>
      <c r="G1195" s="201"/>
      <c r="H1195" s="231"/>
      <c r="I1195" s="232"/>
    </row>
    <row r="1196" spans="1:9" ht="18.75" customHeight="1" x14ac:dyDescent="0.3">
      <c r="A1196" s="228"/>
      <c r="B1196" s="205"/>
      <c r="C1196" s="647"/>
      <c r="D1196" s="647"/>
      <c r="E1196" s="234"/>
      <c r="F1196" s="647"/>
      <c r="G1196" s="647"/>
      <c r="H1196" s="234"/>
      <c r="I1196" s="233"/>
    </row>
    <row r="1197" spans="1:9" ht="18.75" customHeight="1" x14ac:dyDescent="0.3">
      <c r="A1197" s="236"/>
      <c r="B1197" s="252"/>
      <c r="C1197" s="655"/>
      <c r="D1197" s="655"/>
      <c r="E1197" s="198"/>
      <c r="F1197" s="198"/>
      <c r="G1197" s="198"/>
      <c r="H1197" s="198"/>
      <c r="I1197" s="200"/>
    </row>
    <row r="1198" spans="1:9" ht="18.75" customHeight="1" x14ac:dyDescent="0.3">
      <c r="A1198" s="226"/>
      <c r="B1198" s="202"/>
      <c r="C1198" s="651"/>
      <c r="D1198" s="651"/>
      <c r="E1198" s="242"/>
      <c r="F1198" s="201"/>
      <c r="G1198" s="201"/>
      <c r="H1198" s="235"/>
      <c r="I1198" s="232"/>
    </row>
    <row r="1199" spans="1:9" ht="18.75" customHeight="1" x14ac:dyDescent="0.3">
      <c r="A1199" s="228"/>
      <c r="B1199" s="205"/>
      <c r="C1199" s="647"/>
      <c r="D1199" s="647"/>
      <c r="E1199" s="234"/>
      <c r="F1199" s="647"/>
      <c r="G1199" s="647"/>
      <c r="H1199" s="234"/>
      <c r="I1199" s="233"/>
    </row>
    <row r="1200" spans="1:9" ht="18.75" customHeight="1" x14ac:dyDescent="0.3">
      <c r="A1200" s="226"/>
      <c r="B1200" s="202"/>
      <c r="C1200" s="651"/>
      <c r="D1200" s="651"/>
      <c r="E1200" s="201"/>
      <c r="F1200" s="644"/>
      <c r="G1200" s="644"/>
      <c r="H1200" s="201"/>
      <c r="I1200" s="232"/>
    </row>
    <row r="1201" spans="1:9" ht="18.75" customHeight="1" x14ac:dyDescent="0.3">
      <c r="A1201" s="226"/>
      <c r="B1201" s="202"/>
      <c r="C1201" s="651"/>
      <c r="D1201" s="651"/>
      <c r="E1201" s="242"/>
      <c r="F1201" s="211"/>
      <c r="G1201" s="201"/>
      <c r="H1201" s="231"/>
      <c r="I1201" s="232"/>
    </row>
    <row r="1202" spans="1:9" ht="18.75" customHeight="1" x14ac:dyDescent="0.3">
      <c r="A1202" s="226"/>
      <c r="B1202" s="205"/>
      <c r="C1202" s="651"/>
      <c r="D1202" s="651"/>
      <c r="E1202" s="231"/>
      <c r="F1202" s="651"/>
      <c r="G1202" s="651"/>
      <c r="H1202" s="231"/>
      <c r="I1202" s="232"/>
    </row>
    <row r="1203" spans="1:9" ht="18.75" customHeight="1" x14ac:dyDescent="0.3">
      <c r="A1203" s="236"/>
      <c r="B1203" s="202"/>
      <c r="C1203" s="655"/>
      <c r="D1203" s="655"/>
      <c r="E1203" s="198"/>
      <c r="F1203" s="198"/>
      <c r="G1203" s="198"/>
      <c r="H1203" s="198"/>
      <c r="I1203" s="200"/>
    </row>
    <row r="1204" spans="1:9" ht="18.75" customHeight="1" x14ac:dyDescent="0.3">
      <c r="A1204" s="226"/>
      <c r="B1204" s="202"/>
      <c r="C1204" s="651"/>
      <c r="D1204" s="651"/>
      <c r="E1204" s="242"/>
      <c r="F1204" s="211"/>
      <c r="G1204" s="201"/>
      <c r="H1204" s="235"/>
      <c r="I1204" s="232"/>
    </row>
    <row r="1205" spans="1:9" ht="18.75" customHeight="1" x14ac:dyDescent="0.3">
      <c r="A1205" s="228"/>
      <c r="B1205" s="205"/>
      <c r="C1205" s="647"/>
      <c r="D1205" s="647"/>
      <c r="E1205" s="234"/>
      <c r="F1205" s="647"/>
      <c r="G1205" s="647"/>
      <c r="H1205" s="234"/>
      <c r="I1205" s="233"/>
    </row>
    <row r="1206" spans="1:9" ht="18.75" customHeight="1" x14ac:dyDescent="0.3">
      <c r="A1206" s="226"/>
      <c r="B1206" s="202"/>
      <c r="C1206" s="651"/>
      <c r="D1206" s="651"/>
      <c r="E1206" s="201"/>
      <c r="F1206" s="651"/>
      <c r="G1206" s="651"/>
      <c r="H1206" s="201"/>
      <c r="I1206" s="232"/>
    </row>
    <row r="1207" spans="1:9" ht="18.75" customHeight="1" x14ac:dyDescent="0.3">
      <c r="A1207" s="226"/>
      <c r="B1207" s="202"/>
      <c r="C1207" s="651"/>
      <c r="D1207" s="651"/>
      <c r="E1207" s="231"/>
      <c r="F1207" s="201"/>
      <c r="G1207" s="201"/>
      <c r="H1207" s="231"/>
      <c r="I1207" s="232"/>
    </row>
    <row r="1208" spans="1:9" ht="18.75" customHeight="1" x14ac:dyDescent="0.3">
      <c r="A1208" s="228"/>
      <c r="B1208" s="205"/>
      <c r="C1208" s="647"/>
      <c r="D1208" s="647"/>
      <c r="E1208" s="234"/>
      <c r="F1208" s="647"/>
      <c r="G1208" s="647"/>
      <c r="H1208" s="234"/>
      <c r="I1208" s="233"/>
    </row>
    <row r="1209" spans="1:9" ht="18.75" customHeight="1" x14ac:dyDescent="0.3">
      <c r="A1209" s="226"/>
      <c r="B1209" s="202"/>
      <c r="C1209" s="651"/>
      <c r="D1209" s="651"/>
      <c r="E1209" s="201"/>
      <c r="F1209" s="651"/>
      <c r="G1209" s="651"/>
      <c r="H1209" s="201"/>
      <c r="I1209" s="232"/>
    </row>
    <row r="1210" spans="1:9" ht="18.75" customHeight="1" x14ac:dyDescent="0.3">
      <c r="A1210" s="226"/>
      <c r="B1210" s="202"/>
      <c r="C1210" s="651"/>
      <c r="D1210" s="651"/>
      <c r="E1210" s="231"/>
      <c r="F1210" s="201"/>
      <c r="G1210" s="201"/>
      <c r="H1210" s="231"/>
      <c r="I1210" s="232"/>
    </row>
    <row r="1211" spans="1:9" ht="18.75" customHeight="1" x14ac:dyDescent="0.3">
      <c r="A1211" s="228"/>
      <c r="B1211" s="205"/>
      <c r="C1211" s="647"/>
      <c r="D1211" s="647"/>
      <c r="E1211" s="234"/>
      <c r="F1211" s="647"/>
      <c r="G1211" s="647"/>
      <c r="H1211" s="234"/>
      <c r="I1211" s="233"/>
    </row>
    <row r="1212" spans="1:9" ht="18.75" customHeight="1" x14ac:dyDescent="0.3">
      <c r="A1212" s="226"/>
      <c r="B1212" s="202"/>
      <c r="C1212" s="651"/>
      <c r="D1212" s="651"/>
      <c r="E1212" s="201"/>
      <c r="F1212" s="651"/>
      <c r="G1212" s="651"/>
      <c r="H1212" s="201"/>
      <c r="I1212" s="232"/>
    </row>
    <row r="1213" spans="1:9" ht="18.75" customHeight="1" x14ac:dyDescent="0.3">
      <c r="A1213" s="226"/>
      <c r="B1213" s="202"/>
      <c r="C1213" s="651"/>
      <c r="D1213" s="651"/>
      <c r="E1213" s="231"/>
      <c r="F1213" s="201"/>
      <c r="G1213" s="201"/>
      <c r="H1213" s="231"/>
      <c r="I1213" s="232"/>
    </row>
    <row r="1214" spans="1:9" ht="18.75" customHeight="1" x14ac:dyDescent="0.3">
      <c r="A1214" s="226"/>
      <c r="B1214" s="205"/>
      <c r="C1214" s="647"/>
      <c r="D1214" s="647"/>
      <c r="E1214" s="234"/>
      <c r="F1214" s="647"/>
      <c r="G1214" s="647"/>
      <c r="H1214" s="234"/>
      <c r="I1214" s="233"/>
    </row>
    <row r="1215" spans="1:9" ht="18.75" customHeight="1" x14ac:dyDescent="0.3">
      <c r="A1215" s="236"/>
      <c r="B1215" s="202"/>
      <c r="C1215" s="651"/>
      <c r="D1215" s="651"/>
      <c r="E1215" s="201"/>
      <c r="F1215" s="201"/>
      <c r="G1215" s="201"/>
      <c r="H1215" s="201"/>
      <c r="I1215" s="207"/>
    </row>
    <row r="1216" spans="1:9" ht="18.75" customHeight="1" x14ac:dyDescent="0.3">
      <c r="A1216" s="226"/>
      <c r="B1216" s="202"/>
      <c r="C1216" s="651"/>
      <c r="D1216" s="651"/>
      <c r="E1216" s="242"/>
      <c r="F1216" s="201"/>
      <c r="G1216" s="201"/>
      <c r="H1216" s="235"/>
      <c r="I1216" s="232"/>
    </row>
    <row r="1217" spans="1:9" ht="18.75" customHeight="1" x14ac:dyDescent="0.3">
      <c r="A1217" s="228"/>
      <c r="B1217" s="205"/>
      <c r="C1217" s="647"/>
      <c r="D1217" s="647"/>
      <c r="E1217" s="234"/>
      <c r="F1217" s="647"/>
      <c r="G1217" s="647"/>
      <c r="H1217" s="234"/>
      <c r="I1217" s="233"/>
    </row>
    <row r="1218" spans="1:9" ht="18.75" customHeight="1" x14ac:dyDescent="0.3">
      <c r="A1218" s="226"/>
      <c r="B1218" s="202"/>
      <c r="C1218" s="651"/>
      <c r="D1218" s="651"/>
      <c r="E1218" s="201"/>
      <c r="F1218" s="651"/>
      <c r="G1218" s="651"/>
      <c r="H1218" s="201"/>
      <c r="I1218" s="232"/>
    </row>
    <row r="1219" spans="1:9" ht="18.75" customHeight="1" x14ac:dyDescent="0.3">
      <c r="A1219" s="226"/>
      <c r="B1219" s="202"/>
      <c r="C1219" s="651"/>
      <c r="D1219" s="651"/>
      <c r="E1219" s="231"/>
      <c r="F1219" s="201"/>
      <c r="G1219" s="201"/>
      <c r="H1219" s="231"/>
      <c r="I1219" s="232"/>
    </row>
    <row r="1220" spans="1:9" ht="18.75" customHeight="1" x14ac:dyDescent="0.3">
      <c r="A1220" s="228"/>
      <c r="B1220" s="250"/>
      <c r="C1220" s="647"/>
      <c r="D1220" s="647"/>
      <c r="E1220" s="234"/>
      <c r="F1220" s="647"/>
      <c r="G1220" s="647"/>
      <c r="H1220" s="234"/>
      <c r="I1220" s="233"/>
    </row>
    <row r="1221" spans="1:9" ht="18.75" customHeight="1" x14ac:dyDescent="0.3">
      <c r="A1221" s="226"/>
      <c r="B1221" s="202"/>
      <c r="C1221" s="655"/>
      <c r="D1221" s="655"/>
      <c r="E1221" s="201"/>
      <c r="F1221" s="201"/>
      <c r="G1221" s="201"/>
      <c r="H1221" s="201"/>
      <c r="I1221" s="207"/>
    </row>
    <row r="1222" spans="1:9" ht="18.75" customHeight="1" x14ac:dyDescent="0.3">
      <c r="A1222" s="226"/>
      <c r="B1222" s="202"/>
      <c r="C1222" s="651"/>
      <c r="D1222" s="651"/>
      <c r="E1222" s="242"/>
      <c r="F1222" s="211"/>
      <c r="G1222" s="201"/>
      <c r="H1222" s="235"/>
      <c r="I1222" s="232"/>
    </row>
    <row r="1223" spans="1:9" ht="18.75" customHeight="1" x14ac:dyDescent="0.3">
      <c r="A1223" s="228"/>
      <c r="B1223" s="250"/>
      <c r="C1223" s="647"/>
      <c r="D1223" s="647"/>
      <c r="E1223" s="234"/>
      <c r="F1223" s="647"/>
      <c r="G1223" s="647"/>
      <c r="H1223" s="234"/>
      <c r="I1223" s="233"/>
    </row>
    <row r="1224" spans="1:9" ht="18.75" customHeight="1" x14ac:dyDescent="0.3">
      <c r="A1224" s="226"/>
      <c r="B1224" s="202"/>
      <c r="C1224" s="651"/>
      <c r="D1224" s="651"/>
      <c r="E1224" s="201"/>
      <c r="F1224" s="651"/>
      <c r="G1224" s="651"/>
      <c r="H1224" s="201"/>
      <c r="I1224" s="232"/>
    </row>
    <row r="1225" spans="1:9" ht="18.75" customHeight="1" x14ac:dyDescent="0.3">
      <c r="A1225" s="226"/>
      <c r="B1225" s="202"/>
      <c r="C1225" s="651"/>
      <c r="D1225" s="651"/>
      <c r="E1225" s="231"/>
      <c r="F1225" s="201"/>
      <c r="G1225" s="201"/>
      <c r="H1225" s="231"/>
      <c r="I1225" s="232"/>
    </row>
    <row r="1226" spans="1:9" ht="18.75" customHeight="1" x14ac:dyDescent="0.3">
      <c r="A1226" s="228"/>
      <c r="B1226" s="250"/>
      <c r="C1226" s="647"/>
      <c r="D1226" s="647"/>
      <c r="E1226" s="234"/>
      <c r="F1226" s="647"/>
      <c r="G1226" s="647"/>
      <c r="H1226" s="234"/>
      <c r="I1226" s="233"/>
    </row>
    <row r="1227" spans="1:9" ht="18.75" customHeight="1" x14ac:dyDescent="0.3">
      <c r="A1227" s="226"/>
      <c r="B1227" s="202"/>
      <c r="C1227" s="651"/>
      <c r="D1227" s="651"/>
      <c r="E1227" s="201"/>
      <c r="F1227" s="651"/>
      <c r="G1227" s="651"/>
      <c r="H1227" s="201"/>
      <c r="I1227" s="232"/>
    </row>
    <row r="1228" spans="1:9" ht="18.75" customHeight="1" x14ac:dyDescent="0.3">
      <c r="A1228" s="226"/>
      <c r="B1228" s="202"/>
      <c r="C1228" s="651"/>
      <c r="D1228" s="651"/>
      <c r="E1228" s="231"/>
      <c r="F1228" s="201"/>
      <c r="G1228" s="201"/>
      <c r="H1228" s="231"/>
      <c r="I1228" s="232"/>
    </row>
    <row r="1229" spans="1:9" ht="18.75" customHeight="1" x14ac:dyDescent="0.3">
      <c r="A1229" s="228"/>
      <c r="B1229" s="250"/>
      <c r="C1229" s="647"/>
      <c r="D1229" s="647"/>
      <c r="E1229" s="234"/>
      <c r="F1229" s="647"/>
      <c r="G1229" s="647"/>
      <c r="H1229" s="234"/>
      <c r="I1229" s="233"/>
    </row>
    <row r="1230" spans="1:9" ht="18.75" customHeight="1" x14ac:dyDescent="0.3">
      <c r="A1230" s="226"/>
      <c r="B1230" s="202"/>
      <c r="C1230" s="651"/>
      <c r="D1230" s="651"/>
      <c r="E1230" s="201"/>
      <c r="F1230" s="651"/>
      <c r="G1230" s="651"/>
      <c r="H1230" s="201"/>
      <c r="I1230" s="232"/>
    </row>
    <row r="1231" spans="1:9" ht="18.75" customHeight="1" x14ac:dyDescent="0.3">
      <c r="A1231" s="226"/>
      <c r="B1231" s="202"/>
      <c r="C1231" s="651"/>
      <c r="D1231" s="651"/>
      <c r="E1231" s="231"/>
      <c r="F1231" s="201"/>
      <c r="G1231" s="201"/>
      <c r="H1231" s="231"/>
      <c r="I1231" s="232"/>
    </row>
    <row r="1232" spans="1:9" ht="18.75" customHeight="1" x14ac:dyDescent="0.3">
      <c r="A1232" s="228"/>
      <c r="B1232" s="249"/>
      <c r="C1232" s="651"/>
      <c r="D1232" s="651"/>
      <c r="E1232" s="231"/>
      <c r="F1232" s="651"/>
      <c r="G1232" s="651"/>
      <c r="H1232" s="231"/>
      <c r="I1232" s="232"/>
    </row>
    <row r="1233" spans="1:9" ht="18.75" customHeight="1" x14ac:dyDescent="0.3">
      <c r="A1233" s="226"/>
      <c r="B1233" s="252"/>
      <c r="C1233" s="655"/>
      <c r="D1233" s="655"/>
      <c r="E1233" s="198"/>
      <c r="F1233" s="198"/>
      <c r="G1233" s="198"/>
      <c r="H1233" s="198"/>
      <c r="I1233" s="200"/>
    </row>
    <row r="1234" spans="1:9" ht="18.75" customHeight="1" x14ac:dyDescent="0.3">
      <c r="A1234" s="226"/>
      <c r="B1234" s="202"/>
      <c r="C1234" s="651"/>
      <c r="D1234" s="651"/>
      <c r="E1234" s="242"/>
      <c r="F1234" s="201"/>
      <c r="G1234" s="201"/>
      <c r="H1234" s="235"/>
      <c r="I1234" s="232"/>
    </row>
    <row r="1235" spans="1:9" ht="18.75" customHeight="1" x14ac:dyDescent="0.3">
      <c r="A1235" s="228"/>
      <c r="B1235" s="205"/>
      <c r="C1235" s="647"/>
      <c r="D1235" s="647"/>
      <c r="E1235" s="234"/>
      <c r="F1235" s="647"/>
      <c r="G1235" s="647"/>
      <c r="H1235" s="234"/>
      <c r="I1235" s="233"/>
    </row>
    <row r="1236" spans="1:9" ht="18.75" customHeight="1" x14ac:dyDescent="0.3">
      <c r="A1236" s="226"/>
      <c r="B1236" s="202"/>
      <c r="C1236" s="651"/>
      <c r="D1236" s="651"/>
      <c r="E1236" s="198"/>
      <c r="F1236" s="198"/>
      <c r="G1236" s="198"/>
      <c r="H1236" s="198"/>
      <c r="I1236" s="200"/>
    </row>
    <row r="1237" spans="1:9" ht="18.75" customHeight="1" x14ac:dyDescent="0.3">
      <c r="A1237" s="226"/>
      <c r="B1237" s="202"/>
      <c r="C1237" s="651"/>
      <c r="D1237" s="651"/>
      <c r="E1237" s="242"/>
      <c r="F1237" s="211"/>
      <c r="G1237" s="201"/>
      <c r="H1237" s="235"/>
      <c r="I1237" s="232"/>
    </row>
    <row r="1238" spans="1:9" ht="18.75" customHeight="1" x14ac:dyDescent="0.3">
      <c r="A1238" s="228"/>
      <c r="B1238" s="205"/>
      <c r="C1238" s="647"/>
      <c r="D1238" s="647"/>
      <c r="E1238" s="234"/>
      <c r="F1238" s="647"/>
      <c r="G1238" s="647"/>
      <c r="H1238" s="234"/>
      <c r="I1238" s="233"/>
    </row>
    <row r="1239" spans="1:9" ht="18.75" customHeight="1" x14ac:dyDescent="0.3">
      <c r="A1239" s="226"/>
      <c r="B1239" s="202"/>
      <c r="C1239" s="651"/>
      <c r="D1239" s="651"/>
      <c r="E1239" s="201"/>
      <c r="F1239" s="651"/>
      <c r="G1239" s="651"/>
      <c r="H1239" s="201"/>
      <c r="I1239" s="232"/>
    </row>
    <row r="1240" spans="1:9" ht="18.75" customHeight="1" x14ac:dyDescent="0.3">
      <c r="A1240" s="226"/>
      <c r="B1240" s="202"/>
      <c r="C1240" s="651"/>
      <c r="D1240" s="651"/>
      <c r="E1240" s="231"/>
      <c r="F1240" s="201"/>
      <c r="G1240" s="201"/>
      <c r="H1240" s="231"/>
      <c r="I1240" s="232"/>
    </row>
    <row r="1241" spans="1:9" ht="18.75" customHeight="1" x14ac:dyDescent="0.3">
      <c r="A1241" s="228"/>
      <c r="B1241" s="205"/>
      <c r="C1241" s="647"/>
      <c r="D1241" s="647"/>
      <c r="E1241" s="234"/>
      <c r="F1241" s="647"/>
      <c r="G1241" s="647"/>
      <c r="H1241" s="234"/>
      <c r="I1241" s="233"/>
    </row>
    <row r="1242" spans="1:9" ht="18.75" customHeight="1" x14ac:dyDescent="0.3">
      <c r="A1242" s="226"/>
      <c r="B1242" s="202"/>
      <c r="C1242" s="651"/>
      <c r="D1242" s="651"/>
      <c r="E1242" s="201"/>
      <c r="F1242" s="651"/>
      <c r="G1242" s="651"/>
      <c r="H1242" s="201"/>
      <c r="I1242" s="232"/>
    </row>
    <row r="1243" spans="1:9" ht="18.75" customHeight="1" x14ac:dyDescent="0.3">
      <c r="A1243" s="226"/>
      <c r="B1243" s="202"/>
      <c r="C1243" s="651"/>
      <c r="D1243" s="651"/>
      <c r="E1243" s="231"/>
      <c r="F1243" s="201"/>
      <c r="G1243" s="201"/>
      <c r="H1243" s="231"/>
      <c r="I1243" s="232"/>
    </row>
    <row r="1244" spans="1:9" ht="18.75" customHeight="1" x14ac:dyDescent="0.3">
      <c r="A1244" s="228"/>
      <c r="B1244" s="205"/>
      <c r="C1244" s="647"/>
      <c r="D1244" s="647"/>
      <c r="E1244" s="234"/>
      <c r="F1244" s="647"/>
      <c r="G1244" s="647"/>
      <c r="H1244" s="234"/>
      <c r="I1244" s="233"/>
    </row>
    <row r="1245" spans="1:9" ht="18.75" customHeight="1" x14ac:dyDescent="0.3">
      <c r="A1245" s="226"/>
      <c r="B1245" s="202"/>
      <c r="C1245" s="651"/>
      <c r="D1245" s="651"/>
      <c r="E1245" s="201"/>
      <c r="F1245" s="201"/>
      <c r="G1245" s="201"/>
      <c r="H1245" s="201"/>
      <c r="I1245" s="207"/>
    </row>
    <row r="1246" spans="1:9" ht="18.75" customHeight="1" x14ac:dyDescent="0.3">
      <c r="A1246" s="226"/>
      <c r="B1246" s="202"/>
      <c r="C1246" s="651"/>
      <c r="D1246" s="651"/>
      <c r="E1246" s="231"/>
      <c r="F1246" s="201"/>
      <c r="G1246" s="201"/>
      <c r="H1246" s="231"/>
      <c r="I1246" s="232"/>
    </row>
    <row r="1247" spans="1:9" ht="18.75" customHeight="1" x14ac:dyDescent="0.3">
      <c r="A1247" s="228"/>
      <c r="B1247" s="205"/>
      <c r="C1247" s="647"/>
      <c r="D1247" s="647"/>
      <c r="E1247" s="234"/>
      <c r="F1247" s="647"/>
      <c r="G1247" s="647"/>
      <c r="H1247" s="234"/>
      <c r="I1247" s="233"/>
    </row>
    <row r="1248" spans="1:9" ht="18.75" customHeight="1" x14ac:dyDescent="0.3">
      <c r="A1248" s="226"/>
      <c r="B1248" s="202"/>
      <c r="C1248" s="651"/>
      <c r="D1248" s="651"/>
      <c r="E1248" s="201"/>
      <c r="F1248" s="651"/>
      <c r="G1248" s="651"/>
      <c r="H1248" s="201"/>
      <c r="I1248" s="232"/>
    </row>
    <row r="1249" spans="1:9" ht="18.75" customHeight="1" x14ac:dyDescent="0.3">
      <c r="A1249" s="226"/>
      <c r="B1249" s="202"/>
      <c r="C1249" s="651"/>
      <c r="D1249" s="651"/>
      <c r="E1249" s="231"/>
      <c r="F1249" s="201"/>
      <c r="G1249" s="201"/>
      <c r="H1249" s="231"/>
      <c r="I1249" s="232"/>
    </row>
    <row r="1250" spans="1:9" ht="18.75" customHeight="1" x14ac:dyDescent="0.3">
      <c r="A1250" s="228"/>
      <c r="B1250" s="205"/>
      <c r="C1250" s="647"/>
      <c r="D1250" s="647"/>
      <c r="E1250" s="234"/>
      <c r="F1250" s="647"/>
      <c r="G1250" s="647"/>
      <c r="H1250" s="234"/>
      <c r="I1250" s="233"/>
    </row>
    <row r="1251" spans="1:9" ht="18.75" customHeight="1" x14ac:dyDescent="0.3">
      <c r="A1251" s="226"/>
      <c r="B1251" s="202"/>
      <c r="C1251" s="651"/>
      <c r="D1251" s="651"/>
      <c r="E1251" s="201"/>
      <c r="F1251" s="651"/>
      <c r="G1251" s="651"/>
      <c r="H1251" s="201"/>
      <c r="I1251" s="232"/>
    </row>
    <row r="1252" spans="1:9" ht="18.75" customHeight="1" x14ac:dyDescent="0.3">
      <c r="A1252" s="226"/>
      <c r="B1252" s="202"/>
      <c r="C1252" s="651"/>
      <c r="D1252" s="651"/>
      <c r="E1252" s="231"/>
      <c r="F1252" s="201"/>
      <c r="G1252" s="201"/>
      <c r="H1252" s="231"/>
      <c r="I1252" s="232"/>
    </row>
    <row r="1253" spans="1:9" ht="18.75" customHeight="1" x14ac:dyDescent="0.3">
      <c r="A1253" s="228"/>
      <c r="B1253" s="205"/>
      <c r="C1253" s="647"/>
      <c r="D1253" s="647"/>
      <c r="E1253" s="234"/>
      <c r="F1253" s="647"/>
      <c r="G1253" s="647"/>
      <c r="H1253" s="234"/>
      <c r="I1253" s="233"/>
    </row>
    <row r="1254" spans="1:9" ht="18.75" customHeight="1" x14ac:dyDescent="0.3">
      <c r="A1254" s="226"/>
      <c r="B1254" s="202"/>
      <c r="C1254" s="651"/>
      <c r="D1254" s="651"/>
      <c r="E1254" s="201"/>
      <c r="F1254" s="201"/>
      <c r="G1254" s="201"/>
      <c r="H1254" s="201"/>
      <c r="I1254" s="207"/>
    </row>
    <row r="1255" spans="1:9" ht="18.75" customHeight="1" x14ac:dyDescent="0.3">
      <c r="A1255" s="226"/>
      <c r="B1255" s="202"/>
      <c r="C1255" s="651"/>
      <c r="D1255" s="651"/>
      <c r="E1255" s="231"/>
      <c r="F1255" s="201"/>
      <c r="G1255" s="201"/>
      <c r="H1255" s="231"/>
      <c r="I1255" s="232"/>
    </row>
    <row r="1256" spans="1:9" ht="18.75" customHeight="1" x14ac:dyDescent="0.3">
      <c r="A1256" s="228"/>
      <c r="B1256" s="205"/>
      <c r="C1256" s="647"/>
      <c r="D1256" s="647"/>
      <c r="E1256" s="234"/>
      <c r="F1256" s="647"/>
      <c r="G1256" s="647"/>
      <c r="H1256" s="234"/>
      <c r="I1256" s="233"/>
    </row>
    <row r="1257" spans="1:9" ht="18.75" customHeight="1" x14ac:dyDescent="0.3">
      <c r="A1257" s="236"/>
      <c r="B1257" s="252"/>
      <c r="C1257" s="655"/>
      <c r="D1257" s="655"/>
      <c r="E1257" s="198"/>
      <c r="F1257" s="198"/>
      <c r="G1257" s="198"/>
      <c r="H1257" s="198"/>
      <c r="I1257" s="200"/>
    </row>
    <row r="1258" spans="1:9" ht="18.75" customHeight="1" x14ac:dyDescent="0.3">
      <c r="A1258" s="226"/>
      <c r="B1258" s="202"/>
      <c r="C1258" s="651"/>
      <c r="D1258" s="651"/>
      <c r="E1258" s="242"/>
      <c r="F1258" s="201"/>
      <c r="G1258" s="201"/>
      <c r="H1258" s="235"/>
      <c r="I1258" s="232"/>
    </row>
    <row r="1259" spans="1:9" ht="18.75" customHeight="1" x14ac:dyDescent="0.3">
      <c r="A1259" s="228"/>
      <c r="B1259" s="205"/>
      <c r="C1259" s="647"/>
      <c r="D1259" s="647"/>
      <c r="E1259" s="234"/>
      <c r="F1259" s="647"/>
      <c r="G1259" s="647"/>
      <c r="H1259" s="234"/>
      <c r="I1259" s="233"/>
    </row>
    <row r="1260" spans="1:9" ht="18.75" customHeight="1" x14ac:dyDescent="0.3">
      <c r="A1260" s="226"/>
      <c r="B1260" s="202"/>
      <c r="C1260" s="651"/>
      <c r="D1260" s="651"/>
      <c r="E1260" s="201"/>
      <c r="F1260" s="644"/>
      <c r="G1260" s="644"/>
      <c r="H1260" s="201"/>
      <c r="I1260" s="232"/>
    </row>
    <row r="1261" spans="1:9" ht="18.75" customHeight="1" x14ac:dyDescent="0.3">
      <c r="A1261" s="226"/>
      <c r="B1261" s="202"/>
      <c r="C1261" s="651"/>
      <c r="D1261" s="651"/>
      <c r="E1261" s="242"/>
      <c r="F1261" s="211"/>
      <c r="G1261" s="201"/>
      <c r="H1261" s="231"/>
      <c r="I1261" s="232"/>
    </row>
    <row r="1262" spans="1:9" ht="18.75" customHeight="1" x14ac:dyDescent="0.3">
      <c r="A1262" s="228"/>
      <c r="B1262" s="205"/>
      <c r="C1262" s="647"/>
      <c r="D1262" s="647"/>
      <c r="E1262" s="234"/>
      <c r="F1262" s="647"/>
      <c r="G1262" s="647"/>
      <c r="H1262" s="234"/>
      <c r="I1262" s="233"/>
    </row>
    <row r="1263" spans="1:9" ht="18.75" customHeight="1" x14ac:dyDescent="0.3">
      <c r="A1263" s="226"/>
      <c r="B1263" s="202"/>
      <c r="C1263" s="651"/>
      <c r="D1263" s="651"/>
      <c r="E1263" s="201"/>
      <c r="F1263" s="201"/>
      <c r="G1263" s="201"/>
      <c r="H1263" s="201"/>
      <c r="I1263" s="207"/>
    </row>
    <row r="1264" spans="1:9" ht="18.75" customHeight="1" x14ac:dyDescent="0.3">
      <c r="A1264" s="226"/>
      <c r="B1264" s="202"/>
      <c r="C1264" s="651"/>
      <c r="D1264" s="651"/>
      <c r="E1264" s="231"/>
      <c r="F1264" s="201"/>
      <c r="G1264" s="201"/>
      <c r="H1264" s="231"/>
      <c r="I1264" s="232"/>
    </row>
    <row r="1265" spans="1:9" ht="18.75" customHeight="1" x14ac:dyDescent="0.3">
      <c r="A1265" s="228"/>
      <c r="B1265" s="205"/>
      <c r="C1265" s="647"/>
      <c r="D1265" s="647"/>
      <c r="E1265" s="234"/>
      <c r="F1265" s="647"/>
      <c r="G1265" s="647"/>
      <c r="H1265" s="234"/>
      <c r="I1265" s="233"/>
    </row>
    <row r="1266" spans="1:9" ht="18.75" customHeight="1" x14ac:dyDescent="0.3">
      <c r="A1266" s="226"/>
      <c r="B1266" s="202"/>
      <c r="C1266" s="651"/>
      <c r="D1266" s="651"/>
      <c r="E1266" s="201"/>
      <c r="F1266" s="201"/>
      <c r="G1266" s="201"/>
      <c r="H1266" s="201"/>
      <c r="I1266" s="207"/>
    </row>
    <row r="1267" spans="1:9" ht="18.75" customHeight="1" x14ac:dyDescent="0.3">
      <c r="A1267" s="226"/>
      <c r="B1267" s="202"/>
      <c r="C1267" s="651"/>
      <c r="D1267" s="651"/>
      <c r="E1267" s="231"/>
      <c r="F1267" s="201"/>
      <c r="G1267" s="201"/>
      <c r="H1267" s="231"/>
      <c r="I1267" s="232"/>
    </row>
    <row r="1268" spans="1:9" ht="18.75" customHeight="1" x14ac:dyDescent="0.3">
      <c r="A1268" s="228"/>
      <c r="B1268" s="205"/>
      <c r="C1268" s="647"/>
      <c r="D1268" s="647"/>
      <c r="E1268" s="234"/>
      <c r="F1268" s="647"/>
      <c r="G1268" s="647"/>
      <c r="H1268" s="234"/>
      <c r="I1268" s="233"/>
    </row>
    <row r="1269" spans="1:9" ht="18.75" customHeight="1" x14ac:dyDescent="0.3">
      <c r="A1269" s="226"/>
      <c r="B1269" s="202"/>
      <c r="C1269" s="651"/>
      <c r="D1269" s="651"/>
      <c r="E1269" s="201"/>
      <c r="F1269" s="201"/>
      <c r="G1269" s="201"/>
      <c r="H1269" s="201"/>
      <c r="I1269" s="207"/>
    </row>
    <row r="1270" spans="1:9" ht="18.75" customHeight="1" x14ac:dyDescent="0.3">
      <c r="A1270" s="226"/>
      <c r="B1270" s="202"/>
      <c r="C1270" s="651"/>
      <c r="D1270" s="651"/>
      <c r="E1270" s="231"/>
      <c r="F1270" s="201"/>
      <c r="G1270" s="201"/>
      <c r="H1270" s="231"/>
      <c r="I1270" s="232"/>
    </row>
    <row r="1271" spans="1:9" ht="18.75" customHeight="1" x14ac:dyDescent="0.3">
      <c r="A1271" s="228"/>
      <c r="B1271" s="205"/>
      <c r="C1271" s="647"/>
      <c r="D1271" s="647"/>
      <c r="E1271" s="234"/>
      <c r="F1271" s="647"/>
      <c r="G1271" s="647"/>
      <c r="H1271" s="234"/>
      <c r="I1271" s="233"/>
    </row>
    <row r="1272" spans="1:9" ht="18.75" customHeight="1" x14ac:dyDescent="0.3">
      <c r="A1272" s="226"/>
      <c r="B1272" s="202"/>
      <c r="C1272" s="651"/>
      <c r="D1272" s="651"/>
      <c r="E1272" s="201"/>
      <c r="F1272" s="201"/>
      <c r="G1272" s="201"/>
      <c r="H1272" s="201"/>
      <c r="I1272" s="207"/>
    </row>
    <row r="1273" spans="1:9" ht="18.75" customHeight="1" x14ac:dyDescent="0.3">
      <c r="A1273" s="226"/>
      <c r="B1273" s="202"/>
      <c r="C1273" s="651"/>
      <c r="D1273" s="651"/>
      <c r="E1273" s="231"/>
      <c r="F1273" s="201"/>
      <c r="G1273" s="201"/>
      <c r="H1273" s="231"/>
      <c r="I1273" s="232"/>
    </row>
    <row r="1274" spans="1:9" ht="18.75" customHeight="1" x14ac:dyDescent="0.3">
      <c r="A1274" s="228"/>
      <c r="B1274" s="205"/>
      <c r="C1274" s="647"/>
      <c r="D1274" s="647"/>
      <c r="E1274" s="234"/>
      <c r="F1274" s="647"/>
      <c r="G1274" s="647"/>
      <c r="H1274" s="234"/>
      <c r="I1274" s="233"/>
    </row>
    <row r="1275" spans="1:9" ht="18.75" customHeight="1" x14ac:dyDescent="0.3">
      <c r="A1275" s="226"/>
      <c r="B1275" s="202"/>
      <c r="C1275" s="651"/>
      <c r="D1275" s="651"/>
      <c r="E1275" s="201"/>
      <c r="F1275" s="201"/>
      <c r="G1275" s="201"/>
      <c r="H1275" s="201"/>
      <c r="I1275" s="207"/>
    </row>
    <row r="1276" spans="1:9" ht="18.75" customHeight="1" x14ac:dyDescent="0.3">
      <c r="A1276" s="226"/>
      <c r="B1276" s="202"/>
      <c r="C1276" s="651"/>
      <c r="D1276" s="651"/>
      <c r="E1276" s="231"/>
      <c r="F1276" s="201"/>
      <c r="G1276" s="201"/>
      <c r="H1276" s="231"/>
      <c r="I1276" s="232"/>
    </row>
    <row r="1277" spans="1:9" ht="18.75" customHeight="1" x14ac:dyDescent="0.3">
      <c r="A1277" s="228"/>
      <c r="B1277" s="205"/>
      <c r="C1277" s="647"/>
      <c r="D1277" s="647"/>
      <c r="E1277" s="234"/>
      <c r="F1277" s="647"/>
      <c r="G1277" s="647"/>
      <c r="H1277" s="234"/>
      <c r="I1277" s="233"/>
    </row>
    <row r="1278" spans="1:9" ht="18.75" customHeight="1" x14ac:dyDescent="0.3">
      <c r="A1278" s="226"/>
      <c r="B1278" s="202"/>
      <c r="C1278" s="651"/>
      <c r="D1278" s="651"/>
      <c r="E1278" s="201"/>
      <c r="F1278" s="651"/>
      <c r="G1278" s="651"/>
      <c r="H1278" s="201"/>
      <c r="I1278" s="232"/>
    </row>
    <row r="1279" spans="1:9" ht="18.75" customHeight="1" x14ac:dyDescent="0.3">
      <c r="A1279" s="226"/>
      <c r="B1279" s="202"/>
      <c r="C1279" s="651"/>
      <c r="D1279" s="651"/>
      <c r="E1279" s="231"/>
      <c r="F1279" s="201"/>
      <c r="G1279" s="201"/>
      <c r="H1279" s="231"/>
      <c r="I1279" s="232"/>
    </row>
    <row r="1280" spans="1:9" ht="18.75" customHeight="1" x14ac:dyDescent="0.3">
      <c r="A1280" s="228"/>
      <c r="B1280" s="205"/>
      <c r="C1280" s="647"/>
      <c r="D1280" s="647"/>
      <c r="E1280" s="234"/>
      <c r="F1280" s="647"/>
      <c r="G1280" s="647"/>
      <c r="H1280" s="234"/>
      <c r="I1280" s="233"/>
    </row>
    <row r="1281" spans="1:9" ht="18.75" customHeight="1" x14ac:dyDescent="0.3">
      <c r="A1281" s="226"/>
      <c r="B1281" s="202"/>
      <c r="C1281" s="651"/>
      <c r="D1281" s="651"/>
      <c r="E1281" s="201"/>
      <c r="F1281" s="201"/>
      <c r="G1281" s="201"/>
      <c r="H1281" s="201"/>
      <c r="I1281" s="207"/>
    </row>
    <row r="1282" spans="1:9" ht="18.75" customHeight="1" x14ac:dyDescent="0.3">
      <c r="A1282" s="226"/>
      <c r="B1282" s="202"/>
      <c r="C1282" s="651"/>
      <c r="D1282" s="651"/>
      <c r="E1282" s="231"/>
      <c r="F1282" s="201"/>
      <c r="G1282" s="201"/>
      <c r="H1282" s="231"/>
      <c r="I1282" s="232"/>
    </row>
    <row r="1283" spans="1:9" ht="18.75" customHeight="1" x14ac:dyDescent="0.3">
      <c r="A1283" s="228"/>
      <c r="B1283" s="205"/>
      <c r="C1283" s="647"/>
      <c r="D1283" s="647"/>
      <c r="E1283" s="234"/>
      <c r="F1283" s="647"/>
      <c r="G1283" s="647"/>
      <c r="H1283" s="234"/>
      <c r="I1283" s="233"/>
    </row>
    <row r="1284" spans="1:9" ht="18.75" customHeight="1" x14ac:dyDescent="0.3">
      <c r="A1284" s="226"/>
      <c r="B1284" s="202"/>
      <c r="C1284" s="651"/>
      <c r="D1284" s="651"/>
      <c r="E1284" s="201"/>
      <c r="F1284" s="201"/>
      <c r="G1284" s="201"/>
      <c r="H1284" s="201"/>
      <c r="I1284" s="207"/>
    </row>
    <row r="1285" spans="1:9" ht="18.75" customHeight="1" x14ac:dyDescent="0.3">
      <c r="A1285" s="226"/>
      <c r="B1285" s="202"/>
      <c r="C1285" s="651"/>
      <c r="D1285" s="651"/>
      <c r="E1285" s="231"/>
      <c r="F1285" s="201"/>
      <c r="G1285" s="201"/>
      <c r="H1285" s="231"/>
      <c r="I1285" s="232"/>
    </row>
    <row r="1286" spans="1:9" ht="18.75" customHeight="1" x14ac:dyDescent="0.3">
      <c r="A1286" s="228"/>
      <c r="B1286" s="205"/>
      <c r="C1286" s="647"/>
      <c r="D1286" s="647"/>
      <c r="E1286" s="234"/>
      <c r="F1286" s="647"/>
      <c r="G1286" s="647"/>
      <c r="H1286" s="234"/>
      <c r="I1286" s="233"/>
    </row>
    <row r="1287" spans="1:9" ht="18.75" customHeight="1" x14ac:dyDescent="0.3">
      <c r="A1287" s="226"/>
      <c r="B1287" s="202"/>
      <c r="C1287" s="651"/>
      <c r="D1287" s="651"/>
      <c r="E1287" s="201"/>
      <c r="F1287" s="201"/>
      <c r="G1287" s="201"/>
      <c r="H1287" s="201"/>
      <c r="I1287" s="207"/>
    </row>
    <row r="1288" spans="1:9" ht="18.75" customHeight="1" x14ac:dyDescent="0.3">
      <c r="A1288" s="226"/>
      <c r="B1288" s="202"/>
      <c r="C1288" s="651"/>
      <c r="D1288" s="651"/>
      <c r="E1288" s="231"/>
      <c r="F1288" s="201"/>
      <c r="G1288" s="201"/>
      <c r="H1288" s="231"/>
      <c r="I1288" s="232"/>
    </row>
    <row r="1289" spans="1:9" ht="18.75" customHeight="1" x14ac:dyDescent="0.3">
      <c r="A1289" s="228"/>
      <c r="B1289" s="205"/>
      <c r="C1289" s="647"/>
      <c r="D1289" s="647"/>
      <c r="E1289" s="234"/>
      <c r="F1289" s="647"/>
      <c r="G1289" s="647"/>
      <c r="H1289" s="234"/>
      <c r="I1289" s="233"/>
    </row>
    <row r="1290" spans="1:9" ht="18.75" customHeight="1" x14ac:dyDescent="0.3">
      <c r="A1290" s="226"/>
      <c r="B1290" s="202"/>
      <c r="C1290" s="651"/>
      <c r="D1290" s="651"/>
      <c r="E1290" s="201"/>
      <c r="F1290" s="651"/>
      <c r="G1290" s="651"/>
      <c r="H1290" s="201"/>
      <c r="I1290" s="232"/>
    </row>
    <row r="1291" spans="1:9" ht="18.75" customHeight="1" x14ac:dyDescent="0.3">
      <c r="A1291" s="226"/>
      <c r="B1291" s="202"/>
      <c r="C1291" s="651"/>
      <c r="D1291" s="651"/>
      <c r="E1291" s="231"/>
      <c r="F1291" s="201"/>
      <c r="G1291" s="201"/>
      <c r="H1291" s="231"/>
      <c r="I1291" s="232"/>
    </row>
    <row r="1292" spans="1:9" ht="18.75" customHeight="1" x14ac:dyDescent="0.3">
      <c r="A1292" s="228"/>
      <c r="B1292" s="205"/>
      <c r="C1292" s="647"/>
      <c r="D1292" s="647"/>
      <c r="E1292" s="234"/>
      <c r="F1292" s="647"/>
      <c r="G1292" s="647"/>
      <c r="H1292" s="234"/>
      <c r="I1292" s="233"/>
    </row>
    <row r="1293" spans="1:9" ht="18.75" customHeight="1" x14ac:dyDescent="0.3">
      <c r="A1293" s="226"/>
      <c r="B1293" s="202"/>
      <c r="C1293" s="651"/>
      <c r="D1293" s="651"/>
      <c r="E1293" s="201"/>
      <c r="F1293" s="651"/>
      <c r="G1293" s="651"/>
      <c r="H1293" s="201"/>
      <c r="I1293" s="232"/>
    </row>
    <row r="1294" spans="1:9" ht="18.75" customHeight="1" x14ac:dyDescent="0.3">
      <c r="A1294" s="226"/>
      <c r="B1294" s="202"/>
      <c r="C1294" s="651"/>
      <c r="D1294" s="651"/>
      <c r="E1294" s="231"/>
      <c r="F1294" s="201"/>
      <c r="G1294" s="201"/>
      <c r="H1294" s="231"/>
      <c r="I1294" s="232"/>
    </row>
    <row r="1295" spans="1:9" ht="18.75" customHeight="1" x14ac:dyDescent="0.3">
      <c r="A1295" s="228"/>
      <c r="B1295" s="205"/>
      <c r="C1295" s="647"/>
      <c r="D1295" s="647"/>
      <c r="E1295" s="234"/>
      <c r="F1295" s="647"/>
      <c r="G1295" s="647"/>
      <c r="H1295" s="234"/>
      <c r="I1295" s="233"/>
    </row>
    <row r="1296" spans="1:9" ht="18.75" customHeight="1" x14ac:dyDescent="0.3">
      <c r="A1296" s="226"/>
      <c r="B1296" s="202"/>
      <c r="C1296" s="651"/>
      <c r="D1296" s="651"/>
      <c r="E1296" s="201"/>
      <c r="F1296" s="201"/>
      <c r="G1296" s="201"/>
      <c r="H1296" s="201"/>
      <c r="I1296" s="207"/>
    </row>
    <row r="1297" spans="1:9" ht="18.75" customHeight="1" x14ac:dyDescent="0.3">
      <c r="A1297" s="226"/>
      <c r="B1297" s="202"/>
      <c r="C1297" s="651"/>
      <c r="D1297" s="651"/>
      <c r="E1297" s="231"/>
      <c r="F1297" s="201"/>
      <c r="G1297" s="201"/>
      <c r="H1297" s="231"/>
      <c r="I1297" s="232"/>
    </row>
    <row r="1298" spans="1:9" ht="18.75" customHeight="1" x14ac:dyDescent="0.3">
      <c r="A1298" s="228"/>
      <c r="B1298" s="205"/>
      <c r="C1298" s="647"/>
      <c r="D1298" s="647"/>
      <c r="E1298" s="234"/>
      <c r="F1298" s="647"/>
      <c r="G1298" s="647"/>
      <c r="H1298" s="234"/>
      <c r="I1298" s="233"/>
    </row>
    <row r="1299" spans="1:9" ht="18.75" customHeight="1" x14ac:dyDescent="0.3">
      <c r="A1299" s="226"/>
      <c r="B1299" s="202"/>
      <c r="C1299" s="651"/>
      <c r="D1299" s="651"/>
      <c r="E1299" s="201"/>
      <c r="F1299" s="201"/>
      <c r="G1299" s="201"/>
      <c r="H1299" s="201"/>
      <c r="I1299" s="207"/>
    </row>
    <row r="1300" spans="1:9" ht="18.75" customHeight="1" x14ac:dyDescent="0.3">
      <c r="A1300" s="226"/>
      <c r="B1300" s="202"/>
      <c r="C1300" s="651"/>
      <c r="D1300" s="651"/>
      <c r="E1300" s="231"/>
      <c r="F1300" s="201"/>
      <c r="G1300" s="201"/>
      <c r="H1300" s="231"/>
      <c r="I1300" s="232"/>
    </row>
    <row r="1301" spans="1:9" ht="18.75" customHeight="1" x14ac:dyDescent="0.3">
      <c r="A1301" s="228"/>
      <c r="B1301" s="205"/>
      <c r="C1301" s="647"/>
      <c r="D1301" s="647"/>
      <c r="E1301" s="234"/>
      <c r="F1301" s="647"/>
      <c r="G1301" s="647"/>
      <c r="H1301" s="204"/>
      <c r="I1301" s="233"/>
    </row>
    <row r="1302" spans="1:9" ht="18.75" customHeight="1" x14ac:dyDescent="0.3">
      <c r="A1302" s="226"/>
      <c r="B1302" s="202"/>
      <c r="C1302" s="651"/>
      <c r="D1302" s="651"/>
      <c r="E1302" s="201"/>
      <c r="F1302" s="651"/>
      <c r="G1302" s="651"/>
      <c r="H1302" s="201"/>
      <c r="I1302" s="232"/>
    </row>
    <row r="1303" spans="1:9" ht="18.75" customHeight="1" x14ac:dyDescent="0.3">
      <c r="A1303" s="226"/>
      <c r="B1303" s="202"/>
      <c r="C1303" s="651"/>
      <c r="D1303" s="651"/>
      <c r="E1303" s="231"/>
      <c r="F1303" s="201"/>
      <c r="G1303" s="201"/>
      <c r="H1303" s="231"/>
      <c r="I1303" s="232"/>
    </row>
    <row r="1304" spans="1:9" ht="18.75" customHeight="1" x14ac:dyDescent="0.3">
      <c r="A1304" s="228"/>
      <c r="B1304" s="205"/>
      <c r="C1304" s="647"/>
      <c r="D1304" s="647"/>
      <c r="E1304" s="234"/>
      <c r="F1304" s="647"/>
      <c r="G1304" s="647"/>
      <c r="H1304" s="234"/>
      <c r="I1304" s="233"/>
    </row>
    <row r="1305" spans="1:9" ht="18.75" customHeight="1" x14ac:dyDescent="0.3">
      <c r="A1305" s="226"/>
      <c r="B1305" s="202"/>
      <c r="C1305" s="651"/>
      <c r="D1305" s="651"/>
      <c r="E1305" s="201"/>
      <c r="F1305" s="201"/>
      <c r="G1305" s="201"/>
      <c r="H1305" s="201"/>
      <c r="I1305" s="207"/>
    </row>
    <row r="1306" spans="1:9" ht="18.75" customHeight="1" x14ac:dyDescent="0.3">
      <c r="A1306" s="226"/>
      <c r="B1306" s="202"/>
      <c r="C1306" s="651"/>
      <c r="D1306" s="651"/>
      <c r="E1306" s="231"/>
      <c r="F1306" s="201"/>
      <c r="G1306" s="201"/>
      <c r="H1306" s="231"/>
      <c r="I1306" s="232"/>
    </row>
    <row r="1307" spans="1:9" ht="18.75" customHeight="1" x14ac:dyDescent="0.3">
      <c r="A1307" s="228"/>
      <c r="B1307" s="205"/>
      <c r="C1307" s="647"/>
      <c r="D1307" s="647"/>
      <c r="E1307" s="234"/>
      <c r="F1307" s="647"/>
      <c r="G1307" s="647"/>
      <c r="H1307" s="234"/>
      <c r="I1307" s="233"/>
    </row>
    <row r="1308" spans="1:9" ht="18.75" customHeight="1" x14ac:dyDescent="0.3">
      <c r="A1308" s="226"/>
      <c r="B1308" s="202"/>
      <c r="C1308" s="651"/>
      <c r="D1308" s="651"/>
      <c r="E1308" s="201"/>
      <c r="F1308" s="651"/>
      <c r="G1308" s="651"/>
      <c r="H1308" s="201"/>
      <c r="I1308" s="232"/>
    </row>
    <row r="1309" spans="1:9" ht="18.75" customHeight="1" x14ac:dyDescent="0.3">
      <c r="A1309" s="226"/>
      <c r="B1309" s="202"/>
      <c r="C1309" s="651"/>
      <c r="D1309" s="651"/>
      <c r="E1309" s="231"/>
      <c r="F1309" s="201"/>
      <c r="G1309" s="201"/>
      <c r="H1309" s="231"/>
      <c r="I1309" s="232"/>
    </row>
    <row r="1310" spans="1:9" ht="18.75" customHeight="1" x14ac:dyDescent="0.3">
      <c r="A1310" s="228"/>
      <c r="B1310" s="205"/>
      <c r="C1310" s="647"/>
      <c r="D1310" s="647"/>
      <c r="E1310" s="234"/>
      <c r="F1310" s="647"/>
      <c r="G1310" s="647"/>
      <c r="H1310" s="234"/>
      <c r="I1310" s="233"/>
    </row>
    <row r="1311" spans="1:9" ht="18.75" customHeight="1" x14ac:dyDescent="0.3">
      <c r="A1311" s="226"/>
      <c r="B1311" s="202"/>
      <c r="C1311" s="651"/>
      <c r="D1311" s="651"/>
      <c r="E1311" s="201"/>
      <c r="F1311" s="651"/>
      <c r="G1311" s="651"/>
      <c r="H1311" s="201"/>
      <c r="I1311" s="232"/>
    </row>
    <row r="1312" spans="1:9" ht="18.75" customHeight="1" x14ac:dyDescent="0.3">
      <c r="A1312" s="226"/>
      <c r="B1312" s="202"/>
      <c r="C1312" s="651"/>
      <c r="D1312" s="651"/>
      <c r="E1312" s="231"/>
      <c r="F1312" s="201"/>
      <c r="G1312" s="201"/>
      <c r="H1312" s="231"/>
      <c r="I1312" s="232"/>
    </row>
    <row r="1313" spans="1:9" ht="18.75" customHeight="1" x14ac:dyDescent="0.3">
      <c r="A1313" s="228"/>
      <c r="B1313" s="205"/>
      <c r="C1313" s="647"/>
      <c r="D1313" s="647"/>
      <c r="E1313" s="234"/>
      <c r="F1313" s="647"/>
      <c r="G1313" s="647"/>
      <c r="H1313" s="234"/>
      <c r="I1313" s="233"/>
    </row>
    <row r="1314" spans="1:9" ht="18.75" customHeight="1" x14ac:dyDescent="0.3">
      <c r="A1314" s="226"/>
      <c r="B1314" s="202"/>
      <c r="C1314" s="651"/>
      <c r="D1314" s="651"/>
      <c r="E1314" s="201"/>
      <c r="F1314" s="651"/>
      <c r="G1314" s="651"/>
      <c r="H1314" s="201"/>
      <c r="I1314" s="232"/>
    </row>
    <row r="1315" spans="1:9" ht="18.75" customHeight="1" x14ac:dyDescent="0.3">
      <c r="A1315" s="226"/>
      <c r="B1315" s="202"/>
      <c r="C1315" s="651"/>
      <c r="D1315" s="651"/>
      <c r="E1315" s="231"/>
      <c r="F1315" s="201"/>
      <c r="G1315" s="201"/>
      <c r="H1315" s="231"/>
      <c r="I1315" s="232"/>
    </row>
    <row r="1316" spans="1:9" ht="18.75" customHeight="1" x14ac:dyDescent="0.3">
      <c r="A1316" s="228"/>
      <c r="B1316" s="205"/>
      <c r="C1316" s="647"/>
      <c r="D1316" s="647"/>
      <c r="E1316" s="234"/>
      <c r="F1316" s="647"/>
      <c r="G1316" s="647"/>
      <c r="H1316" s="234"/>
      <c r="I1316" s="233"/>
    </row>
    <row r="1317" spans="1:9" ht="18.75" customHeight="1" x14ac:dyDescent="0.3">
      <c r="A1317" s="226"/>
      <c r="B1317" s="202"/>
      <c r="C1317" s="651"/>
      <c r="D1317" s="651"/>
      <c r="E1317" s="201"/>
      <c r="F1317" s="651"/>
      <c r="G1317" s="651"/>
      <c r="H1317" s="201"/>
      <c r="I1317" s="232"/>
    </row>
    <row r="1318" spans="1:9" ht="18.75" customHeight="1" x14ac:dyDescent="0.3">
      <c r="A1318" s="226"/>
      <c r="B1318" s="202"/>
      <c r="C1318" s="651"/>
      <c r="D1318" s="651"/>
      <c r="E1318" s="231"/>
      <c r="F1318" s="201"/>
      <c r="G1318" s="201"/>
      <c r="H1318" s="231"/>
      <c r="I1318" s="232"/>
    </row>
    <row r="1319" spans="1:9" ht="18.75" customHeight="1" x14ac:dyDescent="0.3">
      <c r="A1319" s="228"/>
      <c r="B1319" s="205"/>
      <c r="C1319" s="647"/>
      <c r="D1319" s="647"/>
      <c r="E1319" s="234"/>
      <c r="F1319" s="647"/>
      <c r="G1319" s="647"/>
      <c r="H1319" s="234"/>
      <c r="I1319" s="233"/>
    </row>
    <row r="1320" spans="1:9" ht="18.75" customHeight="1" x14ac:dyDescent="0.3">
      <c r="A1320" s="226"/>
      <c r="B1320" s="202"/>
      <c r="C1320" s="651"/>
      <c r="D1320" s="651"/>
      <c r="E1320" s="201"/>
      <c r="F1320" s="651"/>
      <c r="G1320" s="651"/>
      <c r="H1320" s="201"/>
      <c r="I1320" s="232"/>
    </row>
    <row r="1321" spans="1:9" ht="18.75" customHeight="1" x14ac:dyDescent="0.3">
      <c r="A1321" s="226"/>
      <c r="B1321" s="202"/>
      <c r="C1321" s="651"/>
      <c r="D1321" s="651"/>
      <c r="E1321" s="231"/>
      <c r="F1321" s="201"/>
      <c r="G1321" s="201"/>
      <c r="H1321" s="231"/>
      <c r="I1321" s="232"/>
    </row>
    <row r="1322" spans="1:9" ht="18.75" customHeight="1" x14ac:dyDescent="0.3">
      <c r="A1322" s="228"/>
      <c r="B1322" s="205"/>
      <c r="C1322" s="647"/>
      <c r="D1322" s="647"/>
      <c r="E1322" s="234"/>
      <c r="F1322" s="647"/>
      <c r="G1322" s="647"/>
      <c r="H1322" s="234"/>
      <c r="I1322" s="233"/>
    </row>
    <row r="1323" spans="1:9" ht="18.75" customHeight="1" x14ac:dyDescent="0.3">
      <c r="A1323" s="226"/>
      <c r="B1323" s="202"/>
      <c r="C1323" s="651"/>
      <c r="D1323" s="651"/>
      <c r="E1323" s="201"/>
      <c r="F1323" s="651"/>
      <c r="G1323" s="651"/>
      <c r="H1323" s="201"/>
      <c r="I1323" s="232"/>
    </row>
    <row r="1324" spans="1:9" ht="18.75" customHeight="1" x14ac:dyDescent="0.3">
      <c r="A1324" s="226"/>
      <c r="B1324" s="202"/>
      <c r="C1324" s="651"/>
      <c r="D1324" s="651"/>
      <c r="E1324" s="231"/>
      <c r="F1324" s="201"/>
      <c r="G1324" s="201"/>
      <c r="H1324" s="231"/>
      <c r="I1324" s="232"/>
    </row>
    <row r="1325" spans="1:9" ht="18.75" customHeight="1" x14ac:dyDescent="0.3">
      <c r="A1325" s="228"/>
      <c r="B1325" s="205"/>
      <c r="C1325" s="647"/>
      <c r="D1325" s="647"/>
      <c r="E1325" s="234"/>
      <c r="F1325" s="647"/>
      <c r="G1325" s="647"/>
      <c r="H1325" s="234"/>
      <c r="I1325" s="233"/>
    </row>
    <row r="1326" spans="1:9" ht="18.75" customHeight="1" x14ac:dyDescent="0.3">
      <c r="A1326" s="226"/>
      <c r="B1326" s="202"/>
      <c r="C1326" s="651"/>
      <c r="D1326" s="651"/>
      <c r="E1326" s="201"/>
      <c r="F1326" s="201"/>
      <c r="G1326" s="201"/>
      <c r="H1326" s="201"/>
      <c r="I1326" s="207"/>
    </row>
    <row r="1327" spans="1:9" ht="18.75" customHeight="1" x14ac:dyDescent="0.3">
      <c r="A1327" s="226"/>
      <c r="B1327" s="202"/>
      <c r="C1327" s="651"/>
      <c r="D1327" s="651"/>
      <c r="E1327" s="231"/>
      <c r="F1327" s="201"/>
      <c r="G1327" s="201"/>
      <c r="H1327" s="231"/>
      <c r="I1327" s="232"/>
    </row>
    <row r="1328" spans="1:9" ht="18.75" customHeight="1" x14ac:dyDescent="0.3">
      <c r="A1328" s="228"/>
      <c r="B1328" s="205"/>
      <c r="C1328" s="647"/>
      <c r="D1328" s="647"/>
      <c r="E1328" s="234"/>
      <c r="F1328" s="647"/>
      <c r="G1328" s="647"/>
      <c r="H1328" s="234"/>
      <c r="I1328" s="233"/>
    </row>
    <row r="1329" spans="1:9" ht="18.75" customHeight="1" x14ac:dyDescent="0.3">
      <c r="A1329" s="226"/>
      <c r="B1329" s="202"/>
      <c r="C1329" s="651"/>
      <c r="D1329" s="651"/>
      <c r="E1329" s="201"/>
      <c r="F1329" s="201"/>
      <c r="G1329" s="201"/>
      <c r="H1329" s="201"/>
      <c r="I1329" s="207"/>
    </row>
    <row r="1330" spans="1:9" ht="18.75" customHeight="1" x14ac:dyDescent="0.3">
      <c r="A1330" s="226"/>
      <c r="B1330" s="202"/>
      <c r="C1330" s="651"/>
      <c r="D1330" s="651"/>
      <c r="E1330" s="231"/>
      <c r="F1330" s="201"/>
      <c r="G1330" s="201"/>
      <c r="H1330" s="231"/>
      <c r="I1330" s="232"/>
    </row>
    <row r="1331" spans="1:9" ht="18.75" customHeight="1" x14ac:dyDescent="0.3">
      <c r="A1331" s="228"/>
      <c r="B1331" s="205"/>
      <c r="C1331" s="647"/>
      <c r="D1331" s="647"/>
      <c r="E1331" s="234"/>
      <c r="F1331" s="647"/>
      <c r="G1331" s="647"/>
      <c r="H1331" s="234"/>
      <c r="I1331" s="233"/>
    </row>
    <row r="1332" spans="1:9" ht="18.75" customHeight="1" x14ac:dyDescent="0.3">
      <c r="A1332" s="226"/>
      <c r="B1332" s="202"/>
      <c r="C1332" s="651"/>
      <c r="D1332" s="651"/>
      <c r="E1332" s="201"/>
      <c r="F1332" s="651"/>
      <c r="G1332" s="651"/>
      <c r="H1332" s="201"/>
      <c r="I1332" s="232"/>
    </row>
    <row r="1333" spans="1:9" ht="18.75" customHeight="1" x14ac:dyDescent="0.3">
      <c r="A1333" s="226"/>
      <c r="B1333" s="202"/>
      <c r="C1333" s="651"/>
      <c r="D1333" s="651"/>
      <c r="E1333" s="231"/>
      <c r="F1333" s="201"/>
      <c r="G1333" s="201"/>
      <c r="H1333" s="231"/>
      <c r="I1333" s="232"/>
    </row>
    <row r="1334" spans="1:9" ht="18.75" customHeight="1" x14ac:dyDescent="0.3">
      <c r="A1334" s="228"/>
      <c r="B1334" s="205"/>
      <c r="C1334" s="647"/>
      <c r="D1334" s="647"/>
      <c r="E1334" s="234"/>
      <c r="F1334" s="647"/>
      <c r="G1334" s="647"/>
      <c r="H1334" s="234"/>
      <c r="I1334" s="233"/>
    </row>
    <row r="1335" spans="1:9" ht="18.75" customHeight="1" x14ac:dyDescent="0.3">
      <c r="A1335" s="226"/>
      <c r="B1335" s="202"/>
      <c r="C1335" s="651"/>
      <c r="D1335" s="651"/>
      <c r="E1335" s="201"/>
      <c r="F1335" s="651"/>
      <c r="G1335" s="651"/>
      <c r="H1335" s="201"/>
      <c r="I1335" s="232"/>
    </row>
    <row r="1336" spans="1:9" ht="18.75" customHeight="1" x14ac:dyDescent="0.3">
      <c r="A1336" s="226"/>
      <c r="B1336" s="202"/>
      <c r="C1336" s="651"/>
      <c r="D1336" s="651"/>
      <c r="E1336" s="231"/>
      <c r="F1336" s="201"/>
      <c r="G1336" s="201"/>
      <c r="H1336" s="231"/>
      <c r="I1336" s="232"/>
    </row>
    <row r="1337" spans="1:9" ht="18.75" customHeight="1" x14ac:dyDescent="0.3">
      <c r="A1337" s="228"/>
      <c r="B1337" s="205"/>
      <c r="C1337" s="647"/>
      <c r="D1337" s="647"/>
      <c r="E1337" s="234"/>
      <c r="F1337" s="647"/>
      <c r="G1337" s="647"/>
      <c r="H1337" s="234"/>
      <c r="I1337" s="233"/>
    </row>
    <row r="1338" spans="1:9" ht="18.75" customHeight="1" x14ac:dyDescent="0.3">
      <c r="A1338" s="226"/>
      <c r="B1338" s="202"/>
      <c r="C1338" s="651"/>
      <c r="D1338" s="651"/>
      <c r="E1338" s="201"/>
      <c r="F1338" s="651"/>
      <c r="G1338" s="651"/>
      <c r="H1338" s="201"/>
      <c r="I1338" s="232"/>
    </row>
    <row r="1339" spans="1:9" ht="18.75" customHeight="1" x14ac:dyDescent="0.3">
      <c r="A1339" s="226"/>
      <c r="B1339" s="202"/>
      <c r="C1339" s="651"/>
      <c r="D1339" s="651"/>
      <c r="E1339" s="231"/>
      <c r="F1339" s="201"/>
      <c r="G1339" s="201"/>
      <c r="H1339" s="231"/>
      <c r="I1339" s="232"/>
    </row>
    <row r="1340" spans="1:9" ht="18.75" customHeight="1" x14ac:dyDescent="0.3">
      <c r="A1340" s="228"/>
      <c r="B1340" s="205"/>
      <c r="C1340" s="647"/>
      <c r="D1340" s="647"/>
      <c r="E1340" s="234"/>
      <c r="F1340" s="647"/>
      <c r="G1340" s="647"/>
      <c r="H1340" s="234"/>
      <c r="I1340" s="233"/>
    </row>
    <row r="1341" spans="1:9" ht="18.75" customHeight="1" x14ac:dyDescent="0.3">
      <c r="A1341" s="226"/>
      <c r="B1341" s="202"/>
      <c r="C1341" s="651"/>
      <c r="D1341" s="651"/>
      <c r="E1341" s="201"/>
      <c r="F1341" s="651"/>
      <c r="G1341" s="651"/>
      <c r="H1341" s="201"/>
      <c r="I1341" s="232"/>
    </row>
    <row r="1342" spans="1:9" ht="18.75" customHeight="1" x14ac:dyDescent="0.3">
      <c r="A1342" s="226"/>
      <c r="B1342" s="202"/>
      <c r="C1342" s="651"/>
      <c r="D1342" s="651"/>
      <c r="E1342" s="231"/>
      <c r="F1342" s="201"/>
      <c r="G1342" s="201"/>
      <c r="H1342" s="231"/>
      <c r="I1342" s="232"/>
    </row>
    <row r="1343" spans="1:9" ht="18.75" customHeight="1" x14ac:dyDescent="0.3">
      <c r="A1343" s="228"/>
      <c r="B1343" s="205"/>
      <c r="C1343" s="647"/>
      <c r="D1343" s="647"/>
      <c r="E1343" s="234"/>
      <c r="F1343" s="647"/>
      <c r="G1343" s="647"/>
      <c r="H1343" s="234"/>
      <c r="I1343" s="233"/>
    </row>
    <row r="1344" spans="1:9" ht="18.75" customHeight="1" x14ac:dyDescent="0.3">
      <c r="A1344" s="226"/>
      <c r="B1344" s="202"/>
      <c r="C1344" s="651"/>
      <c r="D1344" s="651"/>
      <c r="E1344" s="201"/>
      <c r="F1344" s="651"/>
      <c r="G1344" s="651"/>
      <c r="H1344" s="201"/>
      <c r="I1344" s="232"/>
    </row>
    <row r="1345" spans="1:9" ht="18.75" customHeight="1" x14ac:dyDescent="0.3">
      <c r="A1345" s="226"/>
      <c r="B1345" s="202"/>
      <c r="C1345" s="651"/>
      <c r="D1345" s="651"/>
      <c r="E1345" s="231"/>
      <c r="F1345" s="201"/>
      <c r="G1345" s="201"/>
      <c r="H1345" s="231"/>
      <c r="I1345" s="232"/>
    </row>
    <row r="1346" spans="1:9" ht="18.75" customHeight="1" x14ac:dyDescent="0.3">
      <c r="A1346" s="228"/>
      <c r="B1346" s="205"/>
      <c r="C1346" s="647"/>
      <c r="D1346" s="647"/>
      <c r="E1346" s="234"/>
      <c r="F1346" s="647"/>
      <c r="G1346" s="647"/>
      <c r="H1346" s="234"/>
      <c r="I1346" s="233"/>
    </row>
    <row r="1347" spans="1:9" ht="18.75" customHeight="1" x14ac:dyDescent="0.3">
      <c r="A1347" s="226"/>
      <c r="B1347" s="202"/>
      <c r="C1347" s="651"/>
      <c r="D1347" s="651"/>
      <c r="E1347" s="201"/>
      <c r="F1347" s="651"/>
      <c r="G1347" s="651"/>
      <c r="H1347" s="201"/>
      <c r="I1347" s="232"/>
    </row>
    <row r="1348" spans="1:9" ht="18.75" customHeight="1" x14ac:dyDescent="0.3">
      <c r="A1348" s="226"/>
      <c r="B1348" s="202"/>
      <c r="C1348" s="651"/>
      <c r="D1348" s="651"/>
      <c r="E1348" s="231"/>
      <c r="F1348" s="201"/>
      <c r="G1348" s="201"/>
      <c r="H1348" s="231"/>
      <c r="I1348" s="232"/>
    </row>
    <row r="1349" spans="1:9" ht="18.75" customHeight="1" x14ac:dyDescent="0.3">
      <c r="A1349" s="228"/>
      <c r="B1349" s="205"/>
      <c r="C1349" s="647"/>
      <c r="D1349" s="647"/>
      <c r="E1349" s="234"/>
      <c r="F1349" s="647"/>
      <c r="G1349" s="647"/>
      <c r="H1349" s="234"/>
      <c r="I1349" s="233"/>
    </row>
    <row r="1350" spans="1:9" ht="18.75" customHeight="1" x14ac:dyDescent="0.3">
      <c r="A1350" s="226"/>
      <c r="B1350" s="202"/>
      <c r="C1350" s="651"/>
      <c r="D1350" s="651"/>
      <c r="E1350" s="201"/>
      <c r="F1350" s="201"/>
      <c r="G1350" s="201"/>
      <c r="H1350" s="201"/>
      <c r="I1350" s="207"/>
    </row>
    <row r="1351" spans="1:9" ht="18.75" customHeight="1" x14ac:dyDescent="0.3">
      <c r="A1351" s="226"/>
      <c r="B1351" s="202"/>
      <c r="C1351" s="651"/>
      <c r="D1351" s="651"/>
      <c r="E1351" s="231"/>
      <c r="F1351" s="201"/>
      <c r="G1351" s="201"/>
      <c r="H1351" s="231"/>
      <c r="I1351" s="232"/>
    </row>
    <row r="1352" spans="1:9" ht="18.75" customHeight="1" x14ac:dyDescent="0.3">
      <c r="A1352" s="228"/>
      <c r="B1352" s="205"/>
      <c r="C1352" s="647"/>
      <c r="D1352" s="647"/>
      <c r="E1352" s="234"/>
      <c r="F1352" s="647"/>
      <c r="G1352" s="647"/>
      <c r="H1352" s="234"/>
      <c r="I1352" s="233"/>
    </row>
    <row r="1353" spans="1:9" ht="18.75" customHeight="1" x14ac:dyDescent="0.3">
      <c r="A1353" s="226"/>
      <c r="B1353" s="202"/>
      <c r="C1353" s="651"/>
      <c r="D1353" s="651"/>
      <c r="E1353" s="201"/>
      <c r="F1353" s="201"/>
      <c r="G1353" s="201"/>
      <c r="H1353" s="201"/>
      <c r="I1353" s="232"/>
    </row>
    <row r="1354" spans="1:9" ht="18.75" customHeight="1" x14ac:dyDescent="0.3">
      <c r="A1354" s="226"/>
      <c r="B1354" s="202"/>
      <c r="C1354" s="651"/>
      <c r="D1354" s="651"/>
      <c r="E1354" s="231"/>
      <c r="F1354" s="201"/>
      <c r="G1354" s="201"/>
      <c r="H1354" s="231"/>
      <c r="I1354" s="232"/>
    </row>
    <row r="1355" spans="1:9" ht="18.75" customHeight="1" x14ac:dyDescent="0.3">
      <c r="A1355" s="228"/>
      <c r="B1355" s="205"/>
      <c r="C1355" s="647"/>
      <c r="D1355" s="647"/>
      <c r="E1355" s="234"/>
      <c r="F1355" s="204"/>
      <c r="G1355" s="204"/>
      <c r="H1355" s="234"/>
      <c r="I1355" s="233"/>
    </row>
    <row r="1356" spans="1:9" ht="18.75" customHeight="1" x14ac:dyDescent="0.3">
      <c r="A1356" s="226"/>
      <c r="B1356" s="202"/>
      <c r="C1356" s="651"/>
      <c r="D1356" s="651"/>
      <c r="E1356" s="201"/>
      <c r="F1356" s="201"/>
      <c r="G1356" s="201"/>
      <c r="H1356" s="201"/>
      <c r="I1356" s="232"/>
    </row>
    <row r="1357" spans="1:9" ht="18.75" customHeight="1" x14ac:dyDescent="0.3">
      <c r="A1357" s="226"/>
      <c r="B1357" s="202"/>
      <c r="C1357" s="651"/>
      <c r="D1357" s="651"/>
      <c r="E1357" s="231"/>
      <c r="F1357" s="201"/>
      <c r="G1357" s="201"/>
      <c r="H1357" s="231"/>
      <c r="I1357" s="232"/>
    </row>
    <row r="1358" spans="1:9" ht="18.75" customHeight="1" x14ac:dyDescent="0.3">
      <c r="A1358" s="228"/>
      <c r="B1358" s="205"/>
      <c r="C1358" s="647"/>
      <c r="D1358" s="647"/>
      <c r="E1358" s="234"/>
      <c r="F1358" s="647"/>
      <c r="G1358" s="647"/>
      <c r="H1358" s="234"/>
      <c r="I1358" s="233"/>
    </row>
    <row r="1359" spans="1:9" ht="18.75" customHeight="1" x14ac:dyDescent="0.3">
      <c r="A1359" s="226"/>
      <c r="B1359" s="202"/>
      <c r="C1359" s="651"/>
      <c r="D1359" s="651"/>
      <c r="E1359" s="201"/>
      <c r="F1359" s="201"/>
      <c r="G1359" s="201"/>
      <c r="H1359" s="201"/>
      <c r="I1359" s="232"/>
    </row>
    <row r="1360" spans="1:9" ht="18.75" customHeight="1" x14ac:dyDescent="0.3">
      <c r="A1360" s="226"/>
      <c r="B1360" s="202"/>
      <c r="C1360" s="651"/>
      <c r="D1360" s="651"/>
      <c r="E1360" s="231"/>
      <c r="F1360" s="201"/>
      <c r="G1360" s="201"/>
      <c r="H1360" s="231"/>
      <c r="I1360" s="232"/>
    </row>
    <row r="1361" spans="1:9" ht="18.75" customHeight="1" x14ac:dyDescent="0.3">
      <c r="A1361" s="228"/>
      <c r="B1361" s="205"/>
      <c r="C1361" s="647"/>
      <c r="D1361" s="647"/>
      <c r="E1361" s="234"/>
      <c r="F1361" s="647"/>
      <c r="G1361" s="647"/>
      <c r="H1361" s="234"/>
      <c r="I1361" s="233"/>
    </row>
    <row r="1362" spans="1:9" ht="18.75" customHeight="1" x14ac:dyDescent="0.3">
      <c r="A1362" s="226"/>
      <c r="B1362" s="202"/>
      <c r="C1362" s="651"/>
      <c r="D1362" s="651"/>
      <c r="E1362" s="201"/>
      <c r="F1362" s="201"/>
      <c r="G1362" s="201"/>
      <c r="H1362" s="201"/>
      <c r="I1362" s="232"/>
    </row>
    <row r="1363" spans="1:9" ht="18.75" customHeight="1" x14ac:dyDescent="0.3">
      <c r="A1363" s="226"/>
      <c r="B1363" s="202"/>
      <c r="C1363" s="651"/>
      <c r="D1363" s="651"/>
      <c r="E1363" s="231"/>
      <c r="F1363" s="201"/>
      <c r="G1363" s="201"/>
      <c r="H1363" s="231"/>
      <c r="I1363" s="232"/>
    </row>
    <row r="1364" spans="1:9" ht="18.75" customHeight="1" x14ac:dyDescent="0.3">
      <c r="A1364" s="228"/>
      <c r="B1364" s="205"/>
      <c r="C1364" s="647"/>
      <c r="D1364" s="647"/>
      <c r="E1364" s="234"/>
      <c r="F1364" s="647"/>
      <c r="G1364" s="647"/>
      <c r="H1364" s="234"/>
      <c r="I1364" s="233"/>
    </row>
    <row r="1365" spans="1:9" ht="18.75" customHeight="1" x14ac:dyDescent="0.3">
      <c r="A1365" s="226"/>
      <c r="B1365" s="202"/>
      <c r="C1365" s="651"/>
      <c r="D1365" s="651"/>
      <c r="E1365" s="201"/>
      <c r="F1365" s="201"/>
      <c r="G1365" s="201"/>
      <c r="H1365" s="201"/>
      <c r="I1365" s="232"/>
    </row>
    <row r="1366" spans="1:9" ht="18.75" customHeight="1" x14ac:dyDescent="0.3">
      <c r="A1366" s="226"/>
      <c r="B1366" s="202"/>
      <c r="C1366" s="651"/>
      <c r="D1366" s="651"/>
      <c r="E1366" s="231"/>
      <c r="F1366" s="201"/>
      <c r="G1366" s="201"/>
      <c r="H1366" s="231"/>
      <c r="I1366" s="232"/>
    </row>
    <row r="1367" spans="1:9" ht="18.75" customHeight="1" x14ac:dyDescent="0.3">
      <c r="A1367" s="228"/>
      <c r="B1367" s="205"/>
      <c r="C1367" s="647"/>
      <c r="D1367" s="647"/>
      <c r="E1367" s="234"/>
      <c r="F1367" s="647"/>
      <c r="G1367" s="647"/>
      <c r="H1367" s="234"/>
      <c r="I1367" s="233"/>
    </row>
    <row r="1368" spans="1:9" ht="18.75" customHeight="1" x14ac:dyDescent="0.3">
      <c r="A1368" s="226"/>
      <c r="B1368" s="202"/>
      <c r="C1368" s="651"/>
      <c r="D1368" s="651"/>
      <c r="E1368" s="201"/>
      <c r="F1368" s="201"/>
      <c r="G1368" s="201"/>
      <c r="H1368" s="201"/>
      <c r="I1368" s="232"/>
    </row>
    <row r="1369" spans="1:9" ht="18.75" customHeight="1" x14ac:dyDescent="0.3">
      <c r="A1369" s="226"/>
      <c r="B1369" s="202"/>
      <c r="C1369" s="651"/>
      <c r="D1369" s="651"/>
      <c r="E1369" s="231"/>
      <c r="F1369" s="201"/>
      <c r="G1369" s="201"/>
      <c r="H1369" s="231"/>
      <c r="I1369" s="232"/>
    </row>
    <row r="1370" spans="1:9" ht="18.75" customHeight="1" x14ac:dyDescent="0.3">
      <c r="A1370" s="228"/>
      <c r="B1370" s="205"/>
      <c r="C1370" s="647"/>
      <c r="D1370" s="647"/>
      <c r="E1370" s="234"/>
      <c r="F1370" s="647"/>
      <c r="G1370" s="647"/>
      <c r="H1370" s="234"/>
      <c r="I1370" s="233"/>
    </row>
    <row r="1371" spans="1:9" ht="18.75" customHeight="1" x14ac:dyDescent="0.3">
      <c r="A1371" s="226"/>
      <c r="B1371" s="202"/>
      <c r="C1371" s="651"/>
      <c r="D1371" s="651"/>
      <c r="E1371" s="201"/>
      <c r="F1371" s="201"/>
      <c r="G1371" s="201"/>
      <c r="H1371" s="201"/>
      <c r="I1371" s="232"/>
    </row>
    <row r="1372" spans="1:9" ht="18.75" customHeight="1" x14ac:dyDescent="0.3">
      <c r="A1372" s="226"/>
      <c r="B1372" s="202"/>
      <c r="C1372" s="651"/>
      <c r="D1372" s="651"/>
      <c r="E1372" s="231"/>
      <c r="F1372" s="201"/>
      <c r="G1372" s="201"/>
      <c r="H1372" s="231"/>
      <c r="I1372" s="232"/>
    </row>
    <row r="1373" spans="1:9" ht="18.75" customHeight="1" x14ac:dyDescent="0.3">
      <c r="A1373" s="228"/>
      <c r="B1373" s="205"/>
      <c r="C1373" s="647"/>
      <c r="D1373" s="647"/>
      <c r="E1373" s="234"/>
      <c r="F1373" s="647"/>
      <c r="G1373" s="647"/>
      <c r="H1373" s="234"/>
      <c r="I1373" s="233"/>
    </row>
    <row r="1374" spans="1:9" ht="18.75" customHeight="1" x14ac:dyDescent="0.3">
      <c r="A1374" s="226"/>
      <c r="B1374" s="202"/>
      <c r="C1374" s="651"/>
      <c r="D1374" s="651"/>
      <c r="E1374" s="201"/>
      <c r="F1374" s="201"/>
      <c r="G1374" s="201"/>
      <c r="H1374" s="201"/>
      <c r="I1374" s="232"/>
    </row>
    <row r="1375" spans="1:9" ht="18.75" customHeight="1" x14ac:dyDescent="0.3">
      <c r="A1375" s="226"/>
      <c r="B1375" s="202"/>
      <c r="C1375" s="651"/>
      <c r="D1375" s="651"/>
      <c r="E1375" s="231"/>
      <c r="F1375" s="201"/>
      <c r="G1375" s="201"/>
      <c r="H1375" s="231"/>
      <c r="I1375" s="232"/>
    </row>
    <row r="1376" spans="1:9" ht="18.75" customHeight="1" x14ac:dyDescent="0.3">
      <c r="A1376" s="228"/>
      <c r="B1376" s="205"/>
      <c r="C1376" s="647"/>
      <c r="D1376" s="647"/>
      <c r="E1376" s="234"/>
      <c r="F1376" s="647"/>
      <c r="G1376" s="647"/>
      <c r="H1376" s="234"/>
      <c r="I1376" s="233"/>
    </row>
    <row r="1377" spans="1:9" ht="18.75" customHeight="1" x14ac:dyDescent="0.3">
      <c r="A1377" s="226"/>
      <c r="B1377" s="202"/>
      <c r="C1377" s="651"/>
      <c r="D1377" s="651"/>
      <c r="E1377" s="201"/>
      <c r="F1377" s="651"/>
      <c r="G1377" s="651"/>
      <c r="H1377" s="201"/>
      <c r="I1377" s="232"/>
    </row>
    <row r="1378" spans="1:9" ht="18.75" customHeight="1" x14ac:dyDescent="0.3">
      <c r="A1378" s="226"/>
      <c r="B1378" s="202"/>
      <c r="C1378" s="651"/>
      <c r="D1378" s="651"/>
      <c r="E1378" s="231"/>
      <c r="F1378" s="201"/>
      <c r="G1378" s="201"/>
      <c r="H1378" s="231"/>
      <c r="I1378" s="232"/>
    </row>
    <row r="1379" spans="1:9" ht="18.75" customHeight="1" x14ac:dyDescent="0.3">
      <c r="A1379" s="228"/>
      <c r="B1379" s="205"/>
      <c r="C1379" s="647"/>
      <c r="D1379" s="647"/>
      <c r="E1379" s="234"/>
      <c r="F1379" s="647"/>
      <c r="G1379" s="647"/>
      <c r="H1379" s="234"/>
      <c r="I1379" s="233"/>
    </row>
    <row r="1380" spans="1:9" ht="18.75" customHeight="1" x14ac:dyDescent="0.3">
      <c r="A1380" s="226"/>
      <c r="B1380" s="202"/>
      <c r="C1380" s="651"/>
      <c r="D1380" s="651"/>
      <c r="E1380" s="201"/>
      <c r="F1380" s="201"/>
      <c r="G1380" s="201"/>
      <c r="H1380" s="201"/>
      <c r="I1380" s="232"/>
    </row>
    <row r="1381" spans="1:9" ht="18.75" customHeight="1" x14ac:dyDescent="0.3">
      <c r="A1381" s="226"/>
      <c r="B1381" s="202"/>
      <c r="C1381" s="651"/>
      <c r="D1381" s="651"/>
      <c r="E1381" s="231"/>
      <c r="F1381" s="201"/>
      <c r="G1381" s="201"/>
      <c r="H1381" s="231"/>
      <c r="I1381" s="232"/>
    </row>
    <row r="1382" spans="1:9" ht="18.75" customHeight="1" x14ac:dyDescent="0.3">
      <c r="A1382" s="228"/>
      <c r="B1382" s="205"/>
      <c r="C1382" s="647"/>
      <c r="D1382" s="647"/>
      <c r="E1382" s="234"/>
      <c r="F1382" s="647"/>
      <c r="G1382" s="647"/>
      <c r="H1382" s="234"/>
      <c r="I1382" s="233"/>
    </row>
    <row r="1383" spans="1:9" ht="18.75" customHeight="1" x14ac:dyDescent="0.3">
      <c r="A1383" s="226"/>
      <c r="B1383" s="202"/>
      <c r="C1383" s="651"/>
      <c r="D1383" s="651"/>
      <c r="E1383" s="201"/>
      <c r="F1383" s="651"/>
      <c r="G1383" s="651"/>
      <c r="H1383" s="201"/>
      <c r="I1383" s="232"/>
    </row>
    <row r="1384" spans="1:9" ht="18.75" customHeight="1" x14ac:dyDescent="0.3">
      <c r="A1384" s="226"/>
      <c r="B1384" s="202"/>
      <c r="C1384" s="651"/>
      <c r="D1384" s="651"/>
      <c r="E1384" s="231"/>
      <c r="F1384" s="201"/>
      <c r="G1384" s="201"/>
      <c r="H1384" s="231"/>
      <c r="I1384" s="232"/>
    </row>
    <row r="1385" spans="1:9" ht="18.75" customHeight="1" x14ac:dyDescent="0.3">
      <c r="A1385" s="228"/>
      <c r="B1385" s="205"/>
      <c r="C1385" s="647"/>
      <c r="D1385" s="647"/>
      <c r="E1385" s="234"/>
      <c r="F1385" s="647"/>
      <c r="G1385" s="647"/>
      <c r="H1385" s="234"/>
      <c r="I1385" s="233"/>
    </row>
    <row r="1386" spans="1:9" ht="18.75" customHeight="1" x14ac:dyDescent="0.3">
      <c r="A1386" s="226"/>
      <c r="B1386" s="202"/>
      <c r="C1386" s="651"/>
      <c r="D1386" s="651"/>
      <c r="E1386" s="201"/>
      <c r="F1386" s="201"/>
      <c r="G1386" s="201"/>
      <c r="H1386" s="201"/>
      <c r="I1386" s="232"/>
    </row>
    <row r="1387" spans="1:9" ht="18.75" customHeight="1" x14ac:dyDescent="0.3">
      <c r="A1387" s="226"/>
      <c r="B1387" s="202"/>
      <c r="C1387" s="651"/>
      <c r="D1387" s="651"/>
      <c r="E1387" s="231"/>
      <c r="F1387" s="201"/>
      <c r="G1387" s="201"/>
      <c r="H1387" s="231"/>
      <c r="I1387" s="232"/>
    </row>
    <row r="1388" spans="1:9" ht="18.75" customHeight="1" x14ac:dyDescent="0.3">
      <c r="A1388" s="228"/>
      <c r="B1388" s="205"/>
      <c r="C1388" s="647"/>
      <c r="D1388" s="647"/>
      <c r="E1388" s="234"/>
      <c r="F1388" s="647"/>
      <c r="G1388" s="647"/>
      <c r="H1388" s="234"/>
      <c r="I1388" s="233"/>
    </row>
    <row r="1389" spans="1:9" ht="18.75" customHeight="1" x14ac:dyDescent="0.3">
      <c r="A1389" s="226"/>
      <c r="B1389" s="202"/>
      <c r="C1389" s="651"/>
      <c r="D1389" s="651"/>
      <c r="E1389" s="201"/>
      <c r="F1389" s="201"/>
      <c r="G1389" s="201"/>
      <c r="H1389" s="201"/>
      <c r="I1389" s="232"/>
    </row>
    <row r="1390" spans="1:9" ht="18.75" customHeight="1" x14ac:dyDescent="0.3">
      <c r="A1390" s="226"/>
      <c r="B1390" s="202"/>
      <c r="C1390" s="651"/>
      <c r="D1390" s="651"/>
      <c r="E1390" s="231"/>
      <c r="F1390" s="201"/>
      <c r="G1390" s="201"/>
      <c r="H1390" s="231"/>
      <c r="I1390" s="232"/>
    </row>
    <row r="1391" spans="1:9" ht="18.75" customHeight="1" x14ac:dyDescent="0.3">
      <c r="A1391" s="228"/>
      <c r="B1391" s="205"/>
      <c r="C1391" s="647"/>
      <c r="D1391" s="647"/>
      <c r="E1391" s="234"/>
      <c r="F1391" s="647"/>
      <c r="G1391" s="647"/>
      <c r="H1391" s="234"/>
      <c r="I1391" s="233"/>
    </row>
    <row r="1392" spans="1:9" ht="18.75" customHeight="1" x14ac:dyDescent="0.3">
      <c r="A1392" s="226"/>
      <c r="B1392" s="202"/>
      <c r="C1392" s="651"/>
      <c r="D1392" s="651"/>
      <c r="E1392" s="201"/>
      <c r="F1392" s="201"/>
      <c r="G1392" s="201"/>
      <c r="H1392" s="201"/>
      <c r="I1392" s="232"/>
    </row>
    <row r="1393" spans="1:9" ht="18.75" customHeight="1" x14ac:dyDescent="0.3">
      <c r="A1393" s="226"/>
      <c r="B1393" s="202"/>
      <c r="C1393" s="651"/>
      <c r="D1393" s="651"/>
      <c r="E1393" s="231"/>
      <c r="F1393" s="201"/>
      <c r="G1393" s="201"/>
      <c r="H1393" s="231"/>
      <c r="I1393" s="232"/>
    </row>
    <row r="1394" spans="1:9" ht="18.75" customHeight="1" x14ac:dyDescent="0.3">
      <c r="A1394" s="228"/>
      <c r="B1394" s="205"/>
      <c r="C1394" s="647"/>
      <c r="D1394" s="647"/>
      <c r="E1394" s="234"/>
      <c r="F1394" s="647"/>
      <c r="G1394" s="647"/>
      <c r="H1394" s="234"/>
      <c r="I1394" s="233"/>
    </row>
    <row r="1395" spans="1:9" ht="18.75" customHeight="1" x14ac:dyDescent="0.3">
      <c r="A1395" s="226"/>
      <c r="B1395" s="202"/>
      <c r="C1395" s="651"/>
      <c r="D1395" s="651"/>
      <c r="E1395" s="201"/>
      <c r="F1395" s="201"/>
      <c r="G1395" s="201"/>
      <c r="H1395" s="201"/>
      <c r="I1395" s="207"/>
    </row>
    <row r="1396" spans="1:9" ht="18.75" customHeight="1" x14ac:dyDescent="0.3">
      <c r="A1396" s="226"/>
      <c r="B1396" s="202"/>
      <c r="C1396" s="651"/>
      <c r="D1396" s="651"/>
      <c r="E1396" s="231"/>
      <c r="F1396" s="201"/>
      <c r="G1396" s="201"/>
      <c r="H1396" s="231"/>
      <c r="I1396" s="232"/>
    </row>
    <row r="1397" spans="1:9" ht="18.75" customHeight="1" x14ac:dyDescent="0.3">
      <c r="A1397" s="228"/>
      <c r="B1397" s="205"/>
      <c r="C1397" s="647"/>
      <c r="D1397" s="647"/>
      <c r="E1397" s="234"/>
      <c r="F1397" s="647"/>
      <c r="G1397" s="647"/>
      <c r="H1397" s="234"/>
      <c r="I1397" s="233"/>
    </row>
    <row r="1398" spans="1:9" ht="18.75" customHeight="1" x14ac:dyDescent="0.3">
      <c r="A1398" s="226"/>
      <c r="B1398" s="202"/>
      <c r="C1398" s="651"/>
      <c r="D1398" s="651"/>
      <c r="E1398" s="201"/>
      <c r="F1398" s="201"/>
      <c r="G1398" s="201"/>
      <c r="H1398" s="201"/>
      <c r="I1398" s="232"/>
    </row>
    <row r="1399" spans="1:9" ht="18.75" customHeight="1" x14ac:dyDescent="0.3">
      <c r="A1399" s="226"/>
      <c r="B1399" s="202"/>
      <c r="C1399" s="651"/>
      <c r="D1399" s="651"/>
      <c r="E1399" s="231"/>
      <c r="F1399" s="201"/>
      <c r="G1399" s="201"/>
      <c r="H1399" s="231"/>
      <c r="I1399" s="232"/>
    </row>
    <row r="1400" spans="1:9" ht="18.75" customHeight="1" x14ac:dyDescent="0.3">
      <c r="A1400" s="228"/>
      <c r="B1400" s="205"/>
      <c r="C1400" s="647"/>
      <c r="D1400" s="647"/>
      <c r="E1400" s="234"/>
      <c r="F1400" s="647"/>
      <c r="G1400" s="647"/>
      <c r="H1400" s="234"/>
      <c r="I1400" s="233"/>
    </row>
    <row r="1401" spans="1:9" ht="18.75" customHeight="1" x14ac:dyDescent="0.3">
      <c r="A1401" s="226"/>
      <c r="B1401" s="202"/>
      <c r="C1401" s="651"/>
      <c r="D1401" s="651"/>
      <c r="E1401" s="201"/>
      <c r="F1401" s="201"/>
      <c r="G1401" s="201"/>
      <c r="H1401" s="201"/>
      <c r="I1401" s="207"/>
    </row>
    <row r="1402" spans="1:9" ht="18.75" customHeight="1" x14ac:dyDescent="0.3">
      <c r="A1402" s="226"/>
      <c r="B1402" s="202"/>
      <c r="C1402" s="651"/>
      <c r="D1402" s="651"/>
      <c r="E1402" s="231"/>
      <c r="F1402" s="201"/>
      <c r="G1402" s="201"/>
      <c r="H1402" s="231"/>
      <c r="I1402" s="232"/>
    </row>
    <row r="1403" spans="1:9" ht="18.75" customHeight="1" x14ac:dyDescent="0.3">
      <c r="A1403" s="228"/>
      <c r="B1403" s="205"/>
      <c r="C1403" s="647"/>
      <c r="D1403" s="647"/>
      <c r="E1403" s="234"/>
      <c r="F1403" s="647"/>
      <c r="G1403" s="647"/>
      <c r="H1403" s="234"/>
      <c r="I1403" s="233"/>
    </row>
    <row r="1404" spans="1:9" ht="18.75" customHeight="1" x14ac:dyDescent="0.3">
      <c r="A1404" s="226"/>
      <c r="B1404" s="202"/>
      <c r="C1404" s="651"/>
      <c r="D1404" s="651"/>
      <c r="E1404" s="201"/>
      <c r="F1404" s="201"/>
      <c r="G1404" s="201"/>
      <c r="H1404" s="201"/>
      <c r="I1404" s="207"/>
    </row>
    <row r="1405" spans="1:9" ht="18.75" customHeight="1" x14ac:dyDescent="0.3">
      <c r="A1405" s="226"/>
      <c r="B1405" s="202"/>
      <c r="C1405" s="651"/>
      <c r="D1405" s="651"/>
      <c r="E1405" s="231"/>
      <c r="F1405" s="201"/>
      <c r="G1405" s="201"/>
      <c r="H1405" s="231"/>
      <c r="I1405" s="232"/>
    </row>
    <row r="1406" spans="1:9" ht="18.75" customHeight="1" x14ac:dyDescent="0.3">
      <c r="A1406" s="228"/>
      <c r="B1406" s="205"/>
      <c r="C1406" s="647"/>
      <c r="D1406" s="647"/>
      <c r="E1406" s="234"/>
      <c r="F1406" s="647"/>
      <c r="G1406" s="647"/>
      <c r="H1406" s="234"/>
      <c r="I1406" s="233"/>
    </row>
    <row r="1407" spans="1:9" ht="18.75" customHeight="1" x14ac:dyDescent="0.3">
      <c r="A1407" s="226"/>
      <c r="B1407" s="202"/>
      <c r="C1407" s="651"/>
      <c r="D1407" s="651"/>
      <c r="E1407" s="201"/>
      <c r="F1407" s="201"/>
      <c r="G1407" s="201"/>
      <c r="H1407" s="201"/>
      <c r="I1407" s="232"/>
    </row>
    <row r="1408" spans="1:9" ht="18.75" customHeight="1" x14ac:dyDescent="0.3">
      <c r="A1408" s="226"/>
      <c r="B1408" s="202"/>
      <c r="C1408" s="651"/>
      <c r="D1408" s="651"/>
      <c r="E1408" s="231"/>
      <c r="F1408" s="201"/>
      <c r="G1408" s="201"/>
      <c r="H1408" s="231"/>
      <c r="I1408" s="232"/>
    </row>
    <row r="1409" spans="1:9" ht="18.75" customHeight="1" x14ac:dyDescent="0.3">
      <c r="A1409" s="228"/>
      <c r="B1409" s="205"/>
      <c r="C1409" s="647"/>
      <c r="D1409" s="647"/>
      <c r="E1409" s="234"/>
      <c r="F1409" s="647"/>
      <c r="G1409" s="647"/>
      <c r="H1409" s="234"/>
      <c r="I1409" s="233"/>
    </row>
    <row r="1410" spans="1:9" ht="18.75" customHeight="1" x14ac:dyDescent="0.3">
      <c r="A1410" s="226"/>
      <c r="B1410" s="202"/>
      <c r="C1410" s="651"/>
      <c r="D1410" s="651"/>
      <c r="E1410" s="201"/>
      <c r="F1410" s="651"/>
      <c r="G1410" s="651"/>
      <c r="H1410" s="201"/>
      <c r="I1410" s="232"/>
    </row>
    <row r="1411" spans="1:9" ht="18.75" customHeight="1" x14ac:dyDescent="0.3">
      <c r="A1411" s="226"/>
      <c r="B1411" s="202"/>
      <c r="C1411" s="651"/>
      <c r="D1411" s="651"/>
      <c r="E1411" s="231"/>
      <c r="F1411" s="201"/>
      <c r="G1411" s="201"/>
      <c r="H1411" s="231"/>
      <c r="I1411" s="232"/>
    </row>
    <row r="1412" spans="1:9" ht="18.75" customHeight="1" x14ac:dyDescent="0.3">
      <c r="A1412" s="228"/>
      <c r="B1412" s="205"/>
      <c r="C1412" s="647"/>
      <c r="D1412" s="647"/>
      <c r="E1412" s="234"/>
      <c r="F1412" s="647"/>
      <c r="G1412" s="647"/>
      <c r="H1412" s="234"/>
      <c r="I1412" s="233"/>
    </row>
    <row r="1413" spans="1:9" ht="18.75" customHeight="1" x14ac:dyDescent="0.3">
      <c r="A1413" s="226"/>
      <c r="B1413" s="202"/>
      <c r="C1413" s="651"/>
      <c r="D1413" s="651"/>
      <c r="E1413" s="201"/>
      <c r="F1413" s="651"/>
      <c r="G1413" s="651"/>
      <c r="H1413" s="201"/>
      <c r="I1413" s="232"/>
    </row>
    <row r="1414" spans="1:9" ht="18.75" customHeight="1" x14ac:dyDescent="0.3">
      <c r="A1414" s="226"/>
      <c r="B1414" s="202"/>
      <c r="C1414" s="651"/>
      <c r="D1414" s="651"/>
      <c r="E1414" s="231"/>
      <c r="F1414" s="201"/>
      <c r="G1414" s="201"/>
      <c r="H1414" s="231"/>
      <c r="I1414" s="232"/>
    </row>
    <row r="1415" spans="1:9" ht="18.75" customHeight="1" x14ac:dyDescent="0.3">
      <c r="A1415" s="228"/>
      <c r="B1415" s="205"/>
      <c r="C1415" s="647"/>
      <c r="D1415" s="647"/>
      <c r="E1415" s="234"/>
      <c r="F1415" s="647"/>
      <c r="G1415" s="647"/>
      <c r="H1415" s="234"/>
      <c r="I1415" s="233"/>
    </row>
    <row r="1416" spans="1:9" ht="18.75" customHeight="1" x14ac:dyDescent="0.3">
      <c r="A1416" s="226"/>
      <c r="B1416" s="202"/>
      <c r="C1416" s="651"/>
      <c r="D1416" s="651"/>
      <c r="E1416" s="201"/>
      <c r="F1416" s="651"/>
      <c r="G1416" s="651"/>
      <c r="H1416" s="201"/>
      <c r="I1416" s="232"/>
    </row>
    <row r="1417" spans="1:9" ht="18.75" customHeight="1" x14ac:dyDescent="0.3">
      <c r="A1417" s="226"/>
      <c r="B1417" s="202"/>
      <c r="C1417" s="651"/>
      <c r="D1417" s="651"/>
      <c r="E1417" s="231"/>
      <c r="F1417" s="201"/>
      <c r="G1417" s="201"/>
      <c r="H1417" s="231"/>
      <c r="I1417" s="232"/>
    </row>
    <row r="1418" spans="1:9" ht="18.75" customHeight="1" x14ac:dyDescent="0.3">
      <c r="A1418" s="228"/>
      <c r="B1418" s="205"/>
      <c r="C1418" s="647"/>
      <c r="D1418" s="647"/>
      <c r="E1418" s="234"/>
      <c r="F1418" s="647"/>
      <c r="G1418" s="647"/>
      <c r="H1418" s="234"/>
      <c r="I1418" s="233"/>
    </row>
    <row r="1419" spans="1:9" ht="18.75" customHeight="1" x14ac:dyDescent="0.3">
      <c r="A1419" s="226"/>
      <c r="B1419" s="202"/>
      <c r="C1419" s="651"/>
      <c r="D1419" s="651"/>
      <c r="E1419" s="201"/>
      <c r="F1419" s="651"/>
      <c r="G1419" s="651"/>
      <c r="H1419" s="201"/>
      <c r="I1419" s="232"/>
    </row>
    <row r="1420" spans="1:9" ht="18.75" customHeight="1" x14ac:dyDescent="0.3">
      <c r="A1420" s="226"/>
      <c r="B1420" s="202"/>
      <c r="C1420" s="651"/>
      <c r="D1420" s="651"/>
      <c r="E1420" s="231"/>
      <c r="F1420" s="201"/>
      <c r="G1420" s="201"/>
      <c r="H1420" s="231"/>
      <c r="I1420" s="232"/>
    </row>
    <row r="1421" spans="1:9" ht="18.75" customHeight="1" x14ac:dyDescent="0.3">
      <c r="A1421" s="228"/>
      <c r="B1421" s="205"/>
      <c r="C1421" s="647"/>
      <c r="D1421" s="647"/>
      <c r="E1421" s="234"/>
      <c r="F1421" s="647"/>
      <c r="G1421" s="647"/>
      <c r="H1421" s="234"/>
      <c r="I1421" s="233"/>
    </row>
    <row r="1422" spans="1:9" ht="18.75" customHeight="1" x14ac:dyDescent="0.3">
      <c r="A1422" s="226"/>
      <c r="B1422" s="202"/>
      <c r="C1422" s="651"/>
      <c r="D1422" s="651"/>
      <c r="E1422" s="201"/>
      <c r="F1422" s="201"/>
      <c r="G1422" s="201"/>
      <c r="H1422" s="201"/>
      <c r="I1422" s="207"/>
    </row>
    <row r="1423" spans="1:9" ht="18.75" customHeight="1" x14ac:dyDescent="0.3">
      <c r="A1423" s="226"/>
      <c r="B1423" s="202"/>
      <c r="C1423" s="651"/>
      <c r="D1423" s="651"/>
      <c r="E1423" s="231"/>
      <c r="F1423" s="201"/>
      <c r="G1423" s="201"/>
      <c r="H1423" s="231"/>
      <c r="I1423" s="232"/>
    </row>
    <row r="1424" spans="1:9" ht="18.75" customHeight="1" x14ac:dyDescent="0.3">
      <c r="A1424" s="228"/>
      <c r="B1424" s="205"/>
      <c r="C1424" s="647"/>
      <c r="D1424" s="647"/>
      <c r="E1424" s="234"/>
      <c r="F1424" s="647"/>
      <c r="G1424" s="647"/>
      <c r="H1424" s="234"/>
      <c r="I1424" s="233"/>
    </row>
    <row r="1425" spans="1:9" ht="18.75" customHeight="1" x14ac:dyDescent="0.3">
      <c r="A1425" s="226"/>
      <c r="B1425" s="202"/>
      <c r="C1425" s="651"/>
      <c r="D1425" s="651"/>
      <c r="E1425" s="201"/>
      <c r="F1425" s="201"/>
      <c r="G1425" s="201"/>
      <c r="H1425" s="201"/>
      <c r="I1425" s="207"/>
    </row>
    <row r="1426" spans="1:9" ht="18.75" customHeight="1" x14ac:dyDescent="0.3">
      <c r="A1426" s="226"/>
      <c r="B1426" s="202"/>
      <c r="C1426" s="651"/>
      <c r="D1426" s="651"/>
      <c r="E1426" s="231"/>
      <c r="F1426" s="201"/>
      <c r="G1426" s="201"/>
      <c r="H1426" s="231"/>
      <c r="I1426" s="232"/>
    </row>
    <row r="1427" spans="1:9" ht="18.75" customHeight="1" x14ac:dyDescent="0.3">
      <c r="A1427" s="228"/>
      <c r="B1427" s="205"/>
      <c r="C1427" s="647"/>
      <c r="D1427" s="647"/>
      <c r="E1427" s="234"/>
      <c r="F1427" s="647"/>
      <c r="G1427" s="647"/>
      <c r="H1427" s="234"/>
      <c r="I1427" s="233"/>
    </row>
    <row r="1428" spans="1:9" ht="18.75" customHeight="1" x14ac:dyDescent="0.3">
      <c r="A1428" s="226"/>
      <c r="B1428" s="202"/>
      <c r="C1428" s="651"/>
      <c r="D1428" s="651"/>
      <c r="E1428" s="201"/>
      <c r="F1428" s="201"/>
      <c r="G1428" s="201"/>
      <c r="H1428" s="201"/>
      <c r="I1428" s="207"/>
    </row>
    <row r="1429" spans="1:9" ht="18.75" customHeight="1" x14ac:dyDescent="0.3">
      <c r="A1429" s="226"/>
      <c r="B1429" s="202"/>
      <c r="C1429" s="651"/>
      <c r="D1429" s="651"/>
      <c r="E1429" s="231"/>
      <c r="F1429" s="201"/>
      <c r="G1429" s="201"/>
      <c r="H1429" s="231"/>
      <c r="I1429" s="232"/>
    </row>
    <row r="1430" spans="1:9" ht="18.75" customHeight="1" x14ac:dyDescent="0.3">
      <c r="A1430" s="228"/>
      <c r="B1430" s="205"/>
      <c r="C1430" s="647"/>
      <c r="D1430" s="647"/>
      <c r="E1430" s="234"/>
      <c r="F1430" s="647"/>
      <c r="G1430" s="647"/>
      <c r="H1430" s="234"/>
      <c r="I1430" s="233"/>
    </row>
    <row r="1431" spans="1:9" ht="18.75" customHeight="1" x14ac:dyDescent="0.3">
      <c r="A1431" s="226"/>
      <c r="B1431" s="202"/>
      <c r="C1431" s="651"/>
      <c r="D1431" s="651"/>
      <c r="E1431" s="201"/>
      <c r="F1431" s="201"/>
      <c r="G1431" s="201"/>
      <c r="H1431" s="201"/>
      <c r="I1431" s="207"/>
    </row>
    <row r="1432" spans="1:9" ht="18.75" customHeight="1" x14ac:dyDescent="0.3">
      <c r="A1432" s="226"/>
      <c r="B1432" s="202"/>
      <c r="C1432" s="651"/>
      <c r="D1432" s="651"/>
      <c r="E1432" s="231"/>
      <c r="F1432" s="201"/>
      <c r="G1432" s="201"/>
      <c r="H1432" s="231"/>
      <c r="I1432" s="232"/>
    </row>
    <row r="1433" spans="1:9" ht="18.75" customHeight="1" x14ac:dyDescent="0.3">
      <c r="A1433" s="228"/>
      <c r="B1433" s="205"/>
      <c r="C1433" s="647"/>
      <c r="D1433" s="647"/>
      <c r="E1433" s="234"/>
      <c r="F1433" s="647"/>
      <c r="G1433" s="647"/>
      <c r="H1433" s="234"/>
      <c r="I1433" s="233"/>
    </row>
    <row r="1434" spans="1:9" ht="18.75" customHeight="1" x14ac:dyDescent="0.3">
      <c r="A1434" s="226"/>
      <c r="B1434" s="202"/>
      <c r="C1434" s="651"/>
      <c r="D1434" s="651"/>
      <c r="E1434" s="201"/>
      <c r="F1434" s="651"/>
      <c r="G1434" s="651"/>
      <c r="H1434" s="201"/>
      <c r="I1434" s="232"/>
    </row>
    <row r="1435" spans="1:9" ht="18.75" customHeight="1" x14ac:dyDescent="0.3">
      <c r="A1435" s="226"/>
      <c r="B1435" s="202"/>
      <c r="C1435" s="651"/>
      <c r="D1435" s="651"/>
      <c r="E1435" s="231"/>
      <c r="F1435" s="201"/>
      <c r="G1435" s="201"/>
      <c r="H1435" s="231"/>
      <c r="I1435" s="232"/>
    </row>
    <row r="1436" spans="1:9" ht="18.75" customHeight="1" x14ac:dyDescent="0.3">
      <c r="A1436" s="228"/>
      <c r="B1436" s="205"/>
      <c r="C1436" s="647"/>
      <c r="D1436" s="647"/>
      <c r="E1436" s="234"/>
      <c r="F1436" s="647"/>
      <c r="G1436" s="647"/>
      <c r="H1436" s="234"/>
      <c r="I1436" s="233"/>
    </row>
    <row r="1437" spans="1:9" ht="18.75" customHeight="1" x14ac:dyDescent="0.3">
      <c r="A1437" s="226"/>
      <c r="B1437" s="202"/>
      <c r="C1437" s="651"/>
      <c r="D1437" s="651"/>
      <c r="E1437" s="201"/>
      <c r="F1437" s="651"/>
      <c r="G1437" s="651"/>
      <c r="H1437" s="201"/>
      <c r="I1437" s="232"/>
    </row>
    <row r="1438" spans="1:9" ht="18.75" customHeight="1" x14ac:dyDescent="0.3">
      <c r="A1438" s="226"/>
      <c r="B1438" s="202"/>
      <c r="C1438" s="651"/>
      <c r="D1438" s="651"/>
      <c r="E1438" s="231"/>
      <c r="F1438" s="201"/>
      <c r="G1438" s="201"/>
      <c r="H1438" s="231"/>
      <c r="I1438" s="232"/>
    </row>
    <row r="1439" spans="1:9" ht="18.75" customHeight="1" x14ac:dyDescent="0.3">
      <c r="A1439" s="228"/>
      <c r="B1439" s="205"/>
      <c r="C1439" s="647"/>
      <c r="D1439" s="647"/>
      <c r="E1439" s="234"/>
      <c r="F1439" s="647"/>
      <c r="G1439" s="647"/>
      <c r="H1439" s="234"/>
      <c r="I1439" s="233"/>
    </row>
    <row r="1440" spans="1:9" ht="18.75" customHeight="1" x14ac:dyDescent="0.3">
      <c r="A1440" s="226"/>
      <c r="B1440" s="202"/>
      <c r="C1440" s="651"/>
      <c r="D1440" s="651"/>
      <c r="E1440" s="201"/>
      <c r="F1440" s="651"/>
      <c r="G1440" s="651"/>
      <c r="H1440" s="201"/>
      <c r="I1440" s="232"/>
    </row>
    <row r="1441" spans="1:9" ht="18.75" customHeight="1" x14ac:dyDescent="0.3">
      <c r="A1441" s="226"/>
      <c r="B1441" s="202"/>
      <c r="C1441" s="651"/>
      <c r="D1441" s="651"/>
      <c r="E1441" s="231"/>
      <c r="F1441" s="201"/>
      <c r="G1441" s="201"/>
      <c r="H1441" s="231"/>
      <c r="I1441" s="232"/>
    </row>
    <row r="1442" spans="1:9" ht="18.75" customHeight="1" x14ac:dyDescent="0.3">
      <c r="A1442" s="228"/>
      <c r="B1442" s="205"/>
      <c r="C1442" s="647"/>
      <c r="D1442" s="647"/>
      <c r="E1442" s="234"/>
      <c r="F1442" s="647"/>
      <c r="G1442" s="647"/>
      <c r="H1442" s="234"/>
      <c r="I1442" s="233"/>
    </row>
    <row r="1443" spans="1:9" ht="18.75" customHeight="1" x14ac:dyDescent="0.3">
      <c r="A1443" s="226"/>
      <c r="B1443" s="202"/>
      <c r="C1443" s="651"/>
      <c r="D1443" s="651"/>
      <c r="E1443" s="201"/>
      <c r="F1443" s="651"/>
      <c r="G1443" s="651"/>
      <c r="H1443" s="201"/>
      <c r="I1443" s="232"/>
    </row>
    <row r="1444" spans="1:9" ht="18.75" customHeight="1" x14ac:dyDescent="0.3">
      <c r="A1444" s="226"/>
      <c r="B1444" s="202"/>
      <c r="C1444" s="651"/>
      <c r="D1444" s="651"/>
      <c r="E1444" s="231"/>
      <c r="F1444" s="201"/>
      <c r="G1444" s="201"/>
      <c r="H1444" s="231"/>
      <c r="I1444" s="232"/>
    </row>
    <row r="1445" spans="1:9" ht="18.75" customHeight="1" x14ac:dyDescent="0.3">
      <c r="A1445" s="228"/>
      <c r="B1445" s="205"/>
      <c r="C1445" s="647"/>
      <c r="D1445" s="647"/>
      <c r="E1445" s="234"/>
      <c r="F1445" s="647"/>
      <c r="G1445" s="647"/>
      <c r="H1445" s="234"/>
      <c r="I1445" s="233"/>
    </row>
    <row r="1446" spans="1:9" ht="18.75" customHeight="1" x14ac:dyDescent="0.3">
      <c r="A1446" s="226"/>
      <c r="B1446" s="202"/>
      <c r="C1446" s="651"/>
      <c r="D1446" s="651"/>
      <c r="E1446" s="201"/>
      <c r="F1446" s="651"/>
      <c r="G1446" s="651"/>
      <c r="H1446" s="201"/>
      <c r="I1446" s="232"/>
    </row>
    <row r="1447" spans="1:9" ht="18.75" customHeight="1" x14ac:dyDescent="0.3">
      <c r="A1447" s="226"/>
      <c r="B1447" s="202"/>
      <c r="C1447" s="651"/>
      <c r="D1447" s="651"/>
      <c r="E1447" s="231"/>
      <c r="F1447" s="201"/>
      <c r="G1447" s="201"/>
      <c r="H1447" s="231"/>
      <c r="I1447" s="232"/>
    </row>
    <row r="1448" spans="1:9" ht="18.75" customHeight="1" x14ac:dyDescent="0.3">
      <c r="A1448" s="228"/>
      <c r="B1448" s="205"/>
      <c r="C1448" s="647"/>
      <c r="D1448" s="647"/>
      <c r="E1448" s="234"/>
      <c r="F1448" s="647"/>
      <c r="G1448" s="647"/>
      <c r="H1448" s="234"/>
      <c r="I1448" s="233"/>
    </row>
    <row r="1449" spans="1:9" ht="18.75" customHeight="1" x14ac:dyDescent="0.3">
      <c r="A1449" s="226"/>
      <c r="B1449" s="202"/>
      <c r="C1449" s="651"/>
      <c r="D1449" s="651"/>
      <c r="E1449" s="201"/>
      <c r="F1449" s="651"/>
      <c r="G1449" s="651"/>
      <c r="H1449" s="201"/>
      <c r="I1449" s="232"/>
    </row>
    <row r="1450" spans="1:9" ht="18.75" customHeight="1" x14ac:dyDescent="0.3">
      <c r="A1450" s="226"/>
      <c r="B1450" s="202"/>
      <c r="C1450" s="651"/>
      <c r="D1450" s="651"/>
      <c r="E1450" s="231"/>
      <c r="F1450" s="201"/>
      <c r="G1450" s="201"/>
      <c r="H1450" s="231"/>
      <c r="I1450" s="232"/>
    </row>
    <row r="1451" spans="1:9" ht="18.75" customHeight="1" x14ac:dyDescent="0.3">
      <c r="A1451" s="228"/>
      <c r="B1451" s="205"/>
      <c r="C1451" s="647"/>
      <c r="D1451" s="647"/>
      <c r="E1451" s="234"/>
      <c r="F1451" s="647"/>
      <c r="G1451" s="647"/>
      <c r="H1451" s="234"/>
      <c r="I1451" s="233"/>
    </row>
    <row r="1452" spans="1:9" ht="18.75" customHeight="1" x14ac:dyDescent="0.3">
      <c r="A1452" s="226"/>
      <c r="B1452" s="202"/>
      <c r="C1452" s="651"/>
      <c r="D1452" s="651"/>
      <c r="E1452" s="201"/>
      <c r="F1452" s="201"/>
      <c r="G1452" s="201"/>
      <c r="H1452" s="201"/>
      <c r="I1452" s="207"/>
    </row>
    <row r="1453" spans="1:9" ht="18.75" customHeight="1" x14ac:dyDescent="0.3">
      <c r="A1453" s="226"/>
      <c r="B1453" s="202"/>
      <c r="C1453" s="651"/>
      <c r="D1453" s="651"/>
      <c r="E1453" s="231"/>
      <c r="F1453" s="201"/>
      <c r="G1453" s="201"/>
      <c r="H1453" s="231"/>
      <c r="I1453" s="232"/>
    </row>
    <row r="1454" spans="1:9" ht="18.75" customHeight="1" x14ac:dyDescent="0.3">
      <c r="A1454" s="228"/>
      <c r="B1454" s="205"/>
      <c r="C1454" s="647"/>
      <c r="D1454" s="647"/>
      <c r="E1454" s="234"/>
      <c r="F1454" s="647"/>
      <c r="G1454" s="647"/>
      <c r="H1454" s="234"/>
      <c r="I1454" s="233"/>
    </row>
    <row r="1455" spans="1:9" ht="18.75" customHeight="1" x14ac:dyDescent="0.3">
      <c r="A1455" s="226"/>
      <c r="B1455" s="202"/>
      <c r="C1455" s="651"/>
      <c r="D1455" s="651"/>
      <c r="E1455" s="201"/>
      <c r="F1455" s="201"/>
      <c r="G1455" s="201"/>
      <c r="H1455" s="201"/>
      <c r="I1455" s="207"/>
    </row>
    <row r="1456" spans="1:9" ht="18.75" customHeight="1" x14ac:dyDescent="0.3">
      <c r="A1456" s="226"/>
      <c r="B1456" s="202"/>
      <c r="C1456" s="651"/>
      <c r="D1456" s="651"/>
      <c r="E1456" s="231"/>
      <c r="F1456" s="201"/>
      <c r="G1456" s="201"/>
      <c r="H1456" s="231"/>
      <c r="I1456" s="232"/>
    </row>
    <row r="1457" spans="1:9" ht="18.75" customHeight="1" x14ac:dyDescent="0.3">
      <c r="A1457" s="228"/>
      <c r="B1457" s="205"/>
      <c r="C1457" s="647"/>
      <c r="D1457" s="647"/>
      <c r="E1457" s="234"/>
      <c r="F1457" s="647"/>
      <c r="G1457" s="647"/>
      <c r="H1457" s="234"/>
      <c r="I1457" s="233"/>
    </row>
    <row r="1458" spans="1:9" ht="18.75" customHeight="1" x14ac:dyDescent="0.3">
      <c r="A1458" s="226"/>
      <c r="B1458" s="202"/>
      <c r="C1458" s="651"/>
      <c r="D1458" s="651"/>
      <c r="E1458" s="201"/>
      <c r="F1458" s="651"/>
      <c r="G1458" s="651"/>
      <c r="H1458" s="201"/>
      <c r="I1458" s="232"/>
    </row>
    <row r="1459" spans="1:9" ht="18.75" customHeight="1" x14ac:dyDescent="0.3">
      <c r="A1459" s="226"/>
      <c r="B1459" s="202"/>
      <c r="C1459" s="651"/>
      <c r="D1459" s="651"/>
      <c r="E1459" s="231"/>
      <c r="F1459" s="201"/>
      <c r="G1459" s="201"/>
      <c r="H1459" s="231"/>
      <c r="I1459" s="232"/>
    </row>
    <row r="1460" spans="1:9" ht="18.75" customHeight="1" x14ac:dyDescent="0.3">
      <c r="A1460" s="228"/>
      <c r="B1460" s="205"/>
      <c r="C1460" s="647"/>
      <c r="D1460" s="647"/>
      <c r="E1460" s="234"/>
      <c r="F1460" s="647"/>
      <c r="G1460" s="647"/>
      <c r="H1460" s="234"/>
      <c r="I1460" s="233"/>
    </row>
    <row r="1461" spans="1:9" ht="18.75" customHeight="1" x14ac:dyDescent="0.3">
      <c r="A1461" s="226"/>
      <c r="B1461" s="202"/>
      <c r="C1461" s="651"/>
      <c r="D1461" s="651"/>
      <c r="E1461" s="231"/>
      <c r="F1461" s="651"/>
      <c r="G1461" s="651"/>
      <c r="H1461" s="231"/>
      <c r="I1461" s="232"/>
    </row>
    <row r="1462" spans="1:9" ht="18.75" customHeight="1" x14ac:dyDescent="0.3">
      <c r="A1462" s="226"/>
      <c r="B1462" s="202"/>
      <c r="C1462" s="651"/>
      <c r="D1462" s="651"/>
      <c r="E1462" s="231"/>
      <c r="F1462" s="651"/>
      <c r="G1462" s="651"/>
      <c r="H1462" s="231"/>
      <c r="I1462" s="232"/>
    </row>
    <row r="1463" spans="1:9" ht="18.75" customHeight="1" x14ac:dyDescent="0.3">
      <c r="A1463" s="228"/>
      <c r="B1463" s="205"/>
      <c r="C1463" s="647"/>
      <c r="D1463" s="647"/>
      <c r="E1463" s="234"/>
      <c r="F1463" s="647"/>
      <c r="G1463" s="647"/>
      <c r="H1463" s="234"/>
      <c r="I1463" s="233"/>
    </row>
    <row r="1464" spans="1:9" ht="18.75" customHeight="1" x14ac:dyDescent="0.3">
      <c r="A1464" s="226"/>
      <c r="B1464" s="202"/>
      <c r="C1464" s="651"/>
      <c r="D1464" s="651"/>
      <c r="E1464" s="201"/>
      <c r="F1464" s="651"/>
      <c r="G1464" s="651"/>
      <c r="H1464" s="201"/>
      <c r="I1464" s="232"/>
    </row>
    <row r="1465" spans="1:9" ht="18.75" customHeight="1" x14ac:dyDescent="0.3">
      <c r="A1465" s="226"/>
      <c r="B1465" s="202"/>
      <c r="C1465" s="651"/>
      <c r="D1465" s="651"/>
      <c r="E1465" s="231"/>
      <c r="F1465" s="201"/>
      <c r="G1465" s="201"/>
      <c r="H1465" s="231"/>
      <c r="I1465" s="232"/>
    </row>
    <row r="1466" spans="1:9" ht="18.75" customHeight="1" x14ac:dyDescent="0.3">
      <c r="A1466" s="228"/>
      <c r="B1466" s="205"/>
      <c r="C1466" s="647"/>
      <c r="D1466" s="647"/>
      <c r="E1466" s="234"/>
      <c r="F1466" s="647"/>
      <c r="G1466" s="647"/>
      <c r="H1466" s="234"/>
      <c r="I1466" s="233"/>
    </row>
    <row r="1467" spans="1:9" ht="18.75" customHeight="1" x14ac:dyDescent="0.3">
      <c r="A1467" s="226"/>
      <c r="B1467" s="202"/>
      <c r="C1467" s="651"/>
      <c r="D1467" s="651"/>
      <c r="E1467" s="201"/>
      <c r="F1467" s="201"/>
      <c r="G1467" s="201"/>
      <c r="H1467" s="201"/>
      <c r="I1467" s="207"/>
    </row>
    <row r="1468" spans="1:9" ht="18.75" customHeight="1" x14ac:dyDescent="0.3">
      <c r="A1468" s="226"/>
      <c r="B1468" s="202"/>
      <c r="C1468" s="651"/>
      <c r="D1468" s="651"/>
      <c r="E1468" s="231"/>
      <c r="F1468" s="201"/>
      <c r="G1468" s="201"/>
      <c r="H1468" s="231"/>
      <c r="I1468" s="232"/>
    </row>
    <row r="1469" spans="1:9" ht="18.75" customHeight="1" x14ac:dyDescent="0.3">
      <c r="A1469" s="228"/>
      <c r="B1469" s="205"/>
      <c r="C1469" s="647"/>
      <c r="D1469" s="647"/>
      <c r="E1469" s="234"/>
      <c r="F1469" s="647"/>
      <c r="G1469" s="647"/>
      <c r="H1469" s="234"/>
      <c r="I1469" s="233"/>
    </row>
    <row r="1470" spans="1:9" ht="18.75" customHeight="1" x14ac:dyDescent="0.3">
      <c r="A1470" s="226"/>
      <c r="B1470" s="202"/>
      <c r="C1470" s="651"/>
      <c r="D1470" s="651"/>
      <c r="E1470" s="201"/>
      <c r="F1470" s="651"/>
      <c r="G1470" s="651"/>
      <c r="H1470" s="201"/>
      <c r="I1470" s="232"/>
    </row>
    <row r="1471" spans="1:9" ht="18.75" customHeight="1" x14ac:dyDescent="0.3">
      <c r="A1471" s="226"/>
      <c r="B1471" s="202"/>
      <c r="C1471" s="651"/>
      <c r="D1471" s="651"/>
      <c r="E1471" s="231"/>
      <c r="F1471" s="201"/>
      <c r="G1471" s="201"/>
      <c r="H1471" s="231"/>
      <c r="I1471" s="232"/>
    </row>
    <row r="1472" spans="1:9" ht="18.75" customHeight="1" x14ac:dyDescent="0.3">
      <c r="A1472" s="228"/>
      <c r="B1472" s="205"/>
      <c r="C1472" s="647"/>
      <c r="D1472" s="647"/>
      <c r="E1472" s="234"/>
      <c r="F1472" s="647"/>
      <c r="G1472" s="647"/>
      <c r="H1472" s="234"/>
      <c r="I1472" s="233"/>
    </row>
    <row r="1473" spans="1:9" ht="18.75" customHeight="1" x14ac:dyDescent="0.3">
      <c r="A1473" s="226"/>
      <c r="B1473" s="202"/>
      <c r="C1473" s="651"/>
      <c r="D1473" s="651"/>
      <c r="E1473" s="201"/>
      <c r="F1473" s="201"/>
      <c r="G1473" s="201"/>
      <c r="H1473" s="201"/>
      <c r="I1473" s="207"/>
    </row>
    <row r="1474" spans="1:9" ht="18.75" customHeight="1" x14ac:dyDescent="0.3">
      <c r="A1474" s="226"/>
      <c r="B1474" s="202"/>
      <c r="C1474" s="651"/>
      <c r="D1474" s="651"/>
      <c r="E1474" s="231"/>
      <c r="F1474" s="201"/>
      <c r="G1474" s="201"/>
      <c r="H1474" s="231"/>
      <c r="I1474" s="232"/>
    </row>
    <row r="1475" spans="1:9" ht="18.75" customHeight="1" x14ac:dyDescent="0.3">
      <c r="A1475" s="228"/>
      <c r="B1475" s="205"/>
      <c r="C1475" s="647"/>
      <c r="D1475" s="647"/>
      <c r="E1475" s="234"/>
      <c r="F1475" s="647"/>
      <c r="G1475" s="647"/>
      <c r="H1475" s="234"/>
      <c r="I1475" s="233"/>
    </row>
    <row r="1476" spans="1:9" ht="18.75" customHeight="1" x14ac:dyDescent="0.3">
      <c r="A1476" s="226"/>
      <c r="B1476" s="202"/>
      <c r="C1476" s="651"/>
      <c r="D1476" s="651"/>
      <c r="E1476" s="201"/>
      <c r="F1476" s="201"/>
      <c r="G1476" s="201"/>
      <c r="H1476" s="201"/>
      <c r="I1476" s="207"/>
    </row>
    <row r="1477" spans="1:9" ht="18.75" customHeight="1" x14ac:dyDescent="0.3">
      <c r="A1477" s="226"/>
      <c r="B1477" s="202"/>
      <c r="C1477" s="651"/>
      <c r="D1477" s="651"/>
      <c r="E1477" s="231"/>
      <c r="F1477" s="201"/>
      <c r="G1477" s="201"/>
      <c r="H1477" s="231"/>
      <c r="I1477" s="232"/>
    </row>
    <row r="1478" spans="1:9" ht="18.75" customHeight="1" x14ac:dyDescent="0.3">
      <c r="A1478" s="228"/>
      <c r="B1478" s="205"/>
      <c r="C1478" s="647"/>
      <c r="D1478" s="647"/>
      <c r="E1478" s="234"/>
      <c r="F1478" s="647"/>
      <c r="G1478" s="647"/>
      <c r="H1478" s="234"/>
      <c r="I1478" s="233"/>
    </row>
    <row r="1479" spans="1:9" ht="18.75" customHeight="1" x14ac:dyDescent="0.3">
      <c r="A1479" s="226">
        <v>82</v>
      </c>
      <c r="B1479" s="202"/>
      <c r="C1479" s="651"/>
      <c r="D1479" s="651"/>
      <c r="E1479" s="201"/>
      <c r="F1479" s="201"/>
      <c r="G1479" s="201"/>
      <c r="H1479" s="201"/>
      <c r="I1479" s="207"/>
    </row>
    <row r="1480" spans="1:9" ht="18.75" customHeight="1" x14ac:dyDescent="0.3">
      <c r="A1480" s="226"/>
      <c r="B1480" s="202"/>
      <c r="C1480" s="651"/>
      <c r="D1480" s="651"/>
      <c r="E1480" s="231"/>
      <c r="F1480" s="201"/>
      <c r="G1480" s="201"/>
      <c r="H1480" s="231"/>
      <c r="I1480" s="232"/>
    </row>
    <row r="1481" spans="1:9" ht="18.75" customHeight="1" x14ac:dyDescent="0.3">
      <c r="A1481" s="228"/>
      <c r="B1481" s="205"/>
      <c r="C1481" s="647"/>
      <c r="D1481" s="647"/>
      <c r="E1481" s="234"/>
      <c r="F1481" s="647"/>
      <c r="G1481" s="647"/>
      <c r="H1481" s="234"/>
      <c r="I1481" s="233"/>
    </row>
    <row r="1482" spans="1:9" ht="18.75" customHeight="1" x14ac:dyDescent="0.3">
      <c r="A1482" s="226">
        <v>83</v>
      </c>
      <c r="B1482" s="202"/>
      <c r="C1482" s="651"/>
      <c r="D1482" s="651"/>
      <c r="E1482" s="201"/>
      <c r="F1482" s="651"/>
      <c r="G1482" s="651"/>
      <c r="H1482" s="201"/>
      <c r="I1482" s="232"/>
    </row>
    <row r="1483" spans="1:9" ht="18.75" customHeight="1" x14ac:dyDescent="0.3">
      <c r="A1483" s="226"/>
      <c r="B1483" s="202"/>
      <c r="C1483" s="651"/>
      <c r="D1483" s="651"/>
      <c r="E1483" s="231"/>
      <c r="F1483" s="201"/>
      <c r="G1483" s="201"/>
      <c r="H1483" s="231"/>
      <c r="I1483" s="232"/>
    </row>
    <row r="1484" spans="1:9" ht="18.75" customHeight="1" x14ac:dyDescent="0.3">
      <c r="A1484" s="228"/>
      <c r="B1484" s="205"/>
      <c r="C1484" s="647"/>
      <c r="D1484" s="647"/>
      <c r="E1484" s="234"/>
      <c r="F1484" s="647"/>
      <c r="G1484" s="647"/>
      <c r="H1484" s="234"/>
      <c r="I1484" s="233"/>
    </row>
    <row r="1485" spans="1:9" ht="18.75" customHeight="1" x14ac:dyDescent="0.3">
      <c r="A1485" s="226">
        <v>84</v>
      </c>
      <c r="B1485" s="202"/>
      <c r="C1485" s="651"/>
      <c r="D1485" s="651"/>
      <c r="E1485" s="201"/>
      <c r="F1485" s="651"/>
      <c r="G1485" s="651"/>
      <c r="H1485" s="201"/>
      <c r="I1485" s="232"/>
    </row>
    <row r="1486" spans="1:9" ht="18.75" customHeight="1" x14ac:dyDescent="0.3">
      <c r="A1486" s="226"/>
      <c r="B1486" s="202"/>
      <c r="C1486" s="651"/>
      <c r="D1486" s="651"/>
      <c r="E1486" s="231"/>
      <c r="F1486" s="201"/>
      <c r="G1486" s="201"/>
      <c r="H1486" s="231"/>
      <c r="I1486" s="232"/>
    </row>
    <row r="1487" spans="1:9" ht="18.75" customHeight="1" x14ac:dyDescent="0.3">
      <c r="A1487" s="228"/>
      <c r="B1487" s="205"/>
      <c r="C1487" s="647"/>
      <c r="D1487" s="647"/>
      <c r="E1487" s="234"/>
      <c r="F1487" s="647"/>
      <c r="G1487" s="647"/>
      <c r="H1487" s="234"/>
      <c r="I1487" s="233"/>
    </row>
    <row r="1488" spans="1:9" ht="18.75" customHeight="1" x14ac:dyDescent="0.3">
      <c r="A1488" s="226">
        <v>85</v>
      </c>
      <c r="B1488" s="202"/>
      <c r="C1488" s="651"/>
      <c r="D1488" s="651"/>
      <c r="E1488" s="201"/>
      <c r="F1488" s="201"/>
      <c r="G1488" s="201"/>
      <c r="H1488" s="201"/>
      <c r="I1488" s="207"/>
    </row>
    <row r="1489" spans="1:9" ht="18.75" customHeight="1" x14ac:dyDescent="0.3">
      <c r="A1489" s="226"/>
      <c r="B1489" s="202"/>
      <c r="C1489" s="651"/>
      <c r="D1489" s="651"/>
      <c r="E1489" s="231"/>
      <c r="F1489" s="201"/>
      <c r="G1489" s="201"/>
      <c r="H1489" s="231"/>
      <c r="I1489" s="232"/>
    </row>
    <row r="1490" spans="1:9" ht="18.75" customHeight="1" x14ac:dyDescent="0.3">
      <c r="A1490" s="228"/>
      <c r="B1490" s="205"/>
      <c r="C1490" s="647"/>
      <c r="D1490" s="647"/>
      <c r="E1490" s="234"/>
      <c r="F1490" s="647"/>
      <c r="G1490" s="647"/>
      <c r="H1490" s="234"/>
      <c r="I1490" s="233"/>
    </row>
    <row r="1491" spans="1:9" ht="18.75" customHeight="1" x14ac:dyDescent="0.3">
      <c r="A1491" s="226">
        <v>86</v>
      </c>
      <c r="B1491" s="202"/>
      <c r="C1491" s="651"/>
      <c r="D1491" s="651"/>
      <c r="E1491" s="201"/>
      <c r="F1491" s="651"/>
      <c r="G1491" s="651"/>
      <c r="H1491" s="201"/>
      <c r="I1491" s="232"/>
    </row>
    <row r="1492" spans="1:9" ht="18.75" customHeight="1" x14ac:dyDescent="0.3">
      <c r="A1492" s="226"/>
      <c r="B1492" s="202"/>
      <c r="C1492" s="651"/>
      <c r="D1492" s="651"/>
      <c r="E1492" s="231"/>
      <c r="F1492" s="201"/>
      <c r="G1492" s="201"/>
      <c r="H1492" s="231"/>
      <c r="I1492" s="232"/>
    </row>
    <row r="1493" spans="1:9" ht="18.75" customHeight="1" x14ac:dyDescent="0.3">
      <c r="A1493" s="228"/>
      <c r="B1493" s="205"/>
      <c r="C1493" s="647"/>
      <c r="D1493" s="647"/>
      <c r="E1493" s="234"/>
      <c r="F1493" s="647"/>
      <c r="G1493" s="647"/>
      <c r="H1493" s="234"/>
      <c r="I1493" s="233"/>
    </row>
    <row r="1494" spans="1:9" ht="18.75" customHeight="1" x14ac:dyDescent="0.3">
      <c r="A1494" s="226">
        <v>87</v>
      </c>
      <c r="B1494" s="202"/>
      <c r="C1494" s="651"/>
      <c r="D1494" s="651"/>
      <c r="E1494" s="201"/>
      <c r="F1494" s="651"/>
      <c r="G1494" s="651"/>
      <c r="H1494" s="201"/>
      <c r="I1494" s="232"/>
    </row>
    <row r="1495" spans="1:9" ht="18.75" customHeight="1" x14ac:dyDescent="0.3">
      <c r="A1495" s="226"/>
      <c r="B1495" s="202"/>
      <c r="C1495" s="651"/>
      <c r="D1495" s="651"/>
      <c r="E1495" s="231"/>
      <c r="F1495" s="201"/>
      <c r="G1495" s="201"/>
      <c r="H1495" s="231"/>
      <c r="I1495" s="232"/>
    </row>
    <row r="1496" spans="1:9" ht="18.75" customHeight="1" x14ac:dyDescent="0.3">
      <c r="A1496" s="228"/>
      <c r="B1496" s="205"/>
      <c r="C1496" s="647"/>
      <c r="D1496" s="647"/>
      <c r="E1496" s="234"/>
      <c r="F1496" s="647"/>
      <c r="G1496" s="647"/>
      <c r="H1496" s="234"/>
      <c r="I1496" s="233"/>
    </row>
    <row r="1497" spans="1:9" ht="18.75" customHeight="1" x14ac:dyDescent="0.3">
      <c r="A1497" s="226">
        <v>88</v>
      </c>
      <c r="B1497" s="202"/>
      <c r="C1497" s="651"/>
      <c r="D1497" s="651"/>
      <c r="E1497" s="201"/>
      <c r="F1497" s="201"/>
      <c r="G1497" s="201"/>
      <c r="H1497" s="201"/>
      <c r="I1497" s="232"/>
    </row>
    <row r="1498" spans="1:9" ht="18.75" customHeight="1" x14ac:dyDescent="0.3">
      <c r="A1498" s="226"/>
      <c r="B1498" s="202"/>
      <c r="C1498" s="651"/>
      <c r="D1498" s="651"/>
      <c r="E1498" s="231"/>
      <c r="F1498" s="201"/>
      <c r="G1498" s="201"/>
      <c r="H1498" s="231"/>
      <c r="I1498" s="232"/>
    </row>
    <row r="1499" spans="1:9" ht="18.75" customHeight="1" x14ac:dyDescent="0.3">
      <c r="A1499" s="228"/>
      <c r="B1499" s="205"/>
      <c r="C1499" s="647"/>
      <c r="D1499" s="647"/>
      <c r="E1499" s="234"/>
      <c r="F1499" s="647"/>
      <c r="G1499" s="647"/>
      <c r="H1499" s="234"/>
      <c r="I1499" s="233"/>
    </row>
    <row r="1500" spans="1:9" ht="18.75" customHeight="1" x14ac:dyDescent="0.3">
      <c r="A1500" s="226">
        <v>89</v>
      </c>
      <c r="B1500" s="202"/>
      <c r="C1500" s="651"/>
      <c r="D1500" s="651"/>
      <c r="E1500" s="201"/>
      <c r="F1500" s="651"/>
      <c r="G1500" s="651"/>
      <c r="H1500" s="201"/>
      <c r="I1500" s="232"/>
    </row>
    <row r="1501" spans="1:9" ht="18.75" customHeight="1" x14ac:dyDescent="0.3">
      <c r="A1501" s="226"/>
      <c r="B1501" s="202"/>
      <c r="C1501" s="651"/>
      <c r="D1501" s="651"/>
      <c r="E1501" s="231"/>
      <c r="F1501" s="201"/>
      <c r="G1501" s="201"/>
      <c r="H1501" s="231"/>
      <c r="I1501" s="232"/>
    </row>
    <row r="1502" spans="1:9" ht="18.75" customHeight="1" x14ac:dyDescent="0.3">
      <c r="A1502" s="228"/>
      <c r="B1502" s="205"/>
      <c r="C1502" s="647"/>
      <c r="D1502" s="647"/>
      <c r="E1502" s="234"/>
      <c r="F1502" s="647"/>
      <c r="G1502" s="647"/>
      <c r="H1502" s="234"/>
      <c r="I1502" s="233"/>
    </row>
    <row r="1503" spans="1:9" ht="18.75" customHeight="1" x14ac:dyDescent="0.3">
      <c r="A1503" s="226">
        <v>90</v>
      </c>
      <c r="B1503" s="202"/>
      <c r="C1503" s="651"/>
      <c r="D1503" s="651"/>
      <c r="E1503" s="201"/>
      <c r="F1503" s="651"/>
      <c r="G1503" s="651"/>
      <c r="H1503" s="201"/>
      <c r="I1503" s="232"/>
    </row>
    <row r="1504" spans="1:9" ht="18.75" customHeight="1" x14ac:dyDescent="0.3">
      <c r="A1504" s="226"/>
      <c r="B1504" s="202"/>
      <c r="C1504" s="651"/>
      <c r="D1504" s="651"/>
      <c r="E1504" s="231"/>
      <c r="F1504" s="201"/>
      <c r="G1504" s="201"/>
      <c r="H1504" s="231"/>
      <c r="I1504" s="232"/>
    </row>
    <row r="1505" spans="1:9" ht="18.75" customHeight="1" x14ac:dyDescent="0.3">
      <c r="A1505" s="228"/>
      <c r="B1505" s="205"/>
      <c r="C1505" s="647"/>
      <c r="D1505" s="647"/>
      <c r="E1505" s="234"/>
      <c r="F1505" s="647"/>
      <c r="G1505" s="647"/>
      <c r="H1505" s="234"/>
      <c r="I1505" s="233"/>
    </row>
    <row r="1506" spans="1:9" ht="18.75" customHeight="1" x14ac:dyDescent="0.3">
      <c r="A1506" s="226">
        <v>91</v>
      </c>
      <c r="B1506" s="202"/>
      <c r="C1506" s="651"/>
      <c r="D1506" s="651"/>
      <c r="E1506" s="201"/>
      <c r="F1506" s="201"/>
      <c r="G1506" s="201"/>
      <c r="H1506" s="201"/>
      <c r="I1506" s="207"/>
    </row>
    <row r="1507" spans="1:9" ht="18.75" customHeight="1" x14ac:dyDescent="0.3">
      <c r="A1507" s="226"/>
      <c r="B1507" s="202"/>
      <c r="C1507" s="651"/>
      <c r="D1507" s="651"/>
      <c r="E1507" s="231"/>
      <c r="F1507" s="201"/>
      <c r="G1507" s="201"/>
      <c r="H1507" s="231"/>
      <c r="I1507" s="232"/>
    </row>
    <row r="1508" spans="1:9" ht="18.75" customHeight="1" x14ac:dyDescent="0.3">
      <c r="A1508" s="228"/>
      <c r="B1508" s="205"/>
      <c r="C1508" s="647"/>
      <c r="D1508" s="647"/>
      <c r="E1508" s="234"/>
      <c r="F1508" s="647"/>
      <c r="G1508" s="647"/>
      <c r="H1508" s="234"/>
      <c r="I1508" s="233"/>
    </row>
    <row r="1509" spans="1:9" ht="18.75" customHeight="1" x14ac:dyDescent="0.3">
      <c r="A1509" s="226">
        <v>92</v>
      </c>
      <c r="B1509" s="202"/>
      <c r="C1509" s="651"/>
      <c r="D1509" s="651"/>
      <c r="E1509" s="201"/>
      <c r="F1509" s="201"/>
      <c r="G1509" s="201"/>
      <c r="H1509" s="201"/>
      <c r="I1509" s="207"/>
    </row>
    <row r="1510" spans="1:9" ht="18.75" customHeight="1" x14ac:dyDescent="0.3">
      <c r="A1510" s="226"/>
      <c r="B1510" s="202"/>
      <c r="C1510" s="651"/>
      <c r="D1510" s="651"/>
      <c r="E1510" s="231"/>
      <c r="F1510" s="201"/>
      <c r="G1510" s="201"/>
      <c r="H1510" s="231"/>
      <c r="I1510" s="232"/>
    </row>
    <row r="1511" spans="1:9" ht="18.75" customHeight="1" x14ac:dyDescent="0.3">
      <c r="A1511" s="228"/>
      <c r="B1511" s="205"/>
      <c r="C1511" s="647"/>
      <c r="D1511" s="647"/>
      <c r="E1511" s="234"/>
      <c r="F1511" s="647"/>
      <c r="G1511" s="647"/>
      <c r="H1511" s="234"/>
      <c r="I1511" s="233"/>
    </row>
    <row r="1512" spans="1:9" ht="18.75" customHeight="1" x14ac:dyDescent="0.3">
      <c r="A1512" s="226">
        <v>93</v>
      </c>
      <c r="B1512" s="202"/>
      <c r="C1512" s="651"/>
      <c r="D1512" s="651"/>
      <c r="E1512" s="201"/>
      <c r="F1512" s="651"/>
      <c r="G1512" s="651"/>
      <c r="H1512" s="201"/>
      <c r="I1512" s="232"/>
    </row>
    <row r="1513" spans="1:9" ht="18.75" customHeight="1" x14ac:dyDescent="0.3">
      <c r="A1513" s="226"/>
      <c r="B1513" s="202"/>
      <c r="C1513" s="651"/>
      <c r="D1513" s="651"/>
      <c r="E1513" s="231"/>
      <c r="F1513" s="201"/>
      <c r="G1513" s="201"/>
      <c r="H1513" s="231"/>
      <c r="I1513" s="232"/>
    </row>
    <row r="1514" spans="1:9" ht="18.75" customHeight="1" x14ac:dyDescent="0.3">
      <c r="A1514" s="228"/>
      <c r="B1514" s="205"/>
      <c r="C1514" s="647"/>
      <c r="D1514" s="647"/>
      <c r="E1514" s="234"/>
      <c r="F1514" s="647"/>
      <c r="G1514" s="647"/>
      <c r="H1514" s="234"/>
      <c r="I1514" s="233"/>
    </row>
    <row r="1515" spans="1:9" ht="18.75" customHeight="1" x14ac:dyDescent="0.3">
      <c r="A1515" s="226">
        <v>94</v>
      </c>
      <c r="B1515" s="202"/>
      <c r="C1515" s="651"/>
      <c r="D1515" s="651"/>
      <c r="E1515" s="201"/>
      <c r="F1515" s="651"/>
      <c r="G1515" s="651"/>
      <c r="H1515" s="201"/>
      <c r="I1515" s="232"/>
    </row>
    <row r="1516" spans="1:9" ht="18.75" customHeight="1" x14ac:dyDescent="0.3">
      <c r="A1516" s="226"/>
      <c r="B1516" s="202"/>
      <c r="C1516" s="651"/>
      <c r="D1516" s="651"/>
      <c r="E1516" s="231"/>
      <c r="F1516" s="201"/>
      <c r="G1516" s="201"/>
      <c r="H1516" s="231"/>
      <c r="I1516" s="232"/>
    </row>
    <row r="1517" spans="1:9" ht="18.75" customHeight="1" x14ac:dyDescent="0.3">
      <c r="A1517" s="228"/>
      <c r="B1517" s="205"/>
      <c r="C1517" s="647"/>
      <c r="D1517" s="647"/>
      <c r="E1517" s="234"/>
      <c r="F1517" s="647"/>
      <c r="G1517" s="647"/>
      <c r="H1517" s="234"/>
      <c r="I1517" s="233"/>
    </row>
    <row r="1518" spans="1:9" ht="18.75" customHeight="1" x14ac:dyDescent="0.3">
      <c r="A1518" s="226">
        <v>95</v>
      </c>
      <c r="B1518" s="202"/>
      <c r="C1518" s="651"/>
      <c r="D1518" s="651"/>
      <c r="E1518" s="201"/>
      <c r="F1518" s="201"/>
      <c r="G1518" s="201"/>
      <c r="H1518" s="201"/>
      <c r="I1518" s="207"/>
    </row>
    <row r="1519" spans="1:9" ht="18.75" customHeight="1" x14ac:dyDescent="0.3">
      <c r="A1519" s="226"/>
      <c r="B1519" s="202"/>
      <c r="C1519" s="651"/>
      <c r="D1519" s="651"/>
      <c r="E1519" s="231"/>
      <c r="F1519" s="201"/>
      <c r="G1519" s="201"/>
      <c r="H1519" s="231"/>
      <c r="I1519" s="232"/>
    </row>
    <row r="1520" spans="1:9" ht="18.75" customHeight="1" x14ac:dyDescent="0.3">
      <c r="A1520" s="228"/>
      <c r="B1520" s="205"/>
      <c r="C1520" s="647"/>
      <c r="D1520" s="647"/>
      <c r="E1520" s="234"/>
      <c r="F1520" s="647"/>
      <c r="G1520" s="647"/>
      <c r="H1520" s="234"/>
      <c r="I1520" s="233"/>
    </row>
    <row r="1521" spans="1:9" ht="18.75" customHeight="1" x14ac:dyDescent="0.3">
      <c r="A1521" s="226">
        <v>96</v>
      </c>
      <c r="B1521" s="202"/>
      <c r="C1521" s="651"/>
      <c r="D1521" s="651"/>
      <c r="E1521" s="201"/>
      <c r="F1521" s="201"/>
      <c r="G1521" s="201"/>
      <c r="H1521" s="201"/>
      <c r="I1521" s="207"/>
    </row>
    <row r="1522" spans="1:9" ht="18.75" customHeight="1" x14ac:dyDescent="0.3">
      <c r="A1522" s="226"/>
      <c r="B1522" s="202"/>
      <c r="C1522" s="651"/>
      <c r="D1522" s="651"/>
      <c r="E1522" s="231"/>
      <c r="F1522" s="201"/>
      <c r="G1522" s="201"/>
      <c r="H1522" s="231"/>
      <c r="I1522" s="232"/>
    </row>
    <row r="1523" spans="1:9" ht="18.75" customHeight="1" x14ac:dyDescent="0.3">
      <c r="A1523" s="228"/>
      <c r="B1523" s="205"/>
      <c r="C1523" s="647"/>
      <c r="D1523" s="647"/>
      <c r="E1523" s="234"/>
      <c r="F1523" s="647"/>
      <c r="G1523" s="647"/>
      <c r="H1523" s="234"/>
      <c r="I1523" s="233"/>
    </row>
    <row r="1524" spans="1:9" ht="18.75" customHeight="1" x14ac:dyDescent="0.3">
      <c r="A1524" s="226">
        <v>97</v>
      </c>
      <c r="B1524" s="202"/>
      <c r="C1524" s="651"/>
      <c r="D1524" s="651"/>
      <c r="E1524" s="201"/>
      <c r="F1524" s="651"/>
      <c r="G1524" s="651"/>
      <c r="H1524" s="201"/>
      <c r="I1524" s="232"/>
    </row>
    <row r="1525" spans="1:9" ht="18.75" customHeight="1" x14ac:dyDescent="0.3">
      <c r="A1525" s="226"/>
      <c r="B1525" s="202"/>
      <c r="C1525" s="651"/>
      <c r="D1525" s="651"/>
      <c r="E1525" s="231"/>
      <c r="F1525" s="201"/>
      <c r="G1525" s="201"/>
      <c r="H1525" s="231"/>
      <c r="I1525" s="232"/>
    </row>
    <row r="1526" spans="1:9" ht="18.75" customHeight="1" x14ac:dyDescent="0.3">
      <c r="A1526" s="228"/>
      <c r="B1526" s="205"/>
      <c r="C1526" s="647"/>
      <c r="D1526" s="647"/>
      <c r="E1526" s="234"/>
      <c r="F1526" s="647"/>
      <c r="G1526" s="647"/>
      <c r="H1526" s="234"/>
      <c r="I1526" s="233"/>
    </row>
    <row r="1527" spans="1:9" ht="18.75" customHeight="1" x14ac:dyDescent="0.3">
      <c r="A1527" s="226">
        <v>98</v>
      </c>
      <c r="B1527" s="202"/>
      <c r="C1527" s="651"/>
      <c r="D1527" s="651"/>
      <c r="E1527" s="201"/>
      <c r="F1527" s="651"/>
      <c r="G1527" s="651"/>
      <c r="H1527" s="201"/>
      <c r="I1527" s="232"/>
    </row>
    <row r="1528" spans="1:9" ht="18.75" customHeight="1" x14ac:dyDescent="0.3">
      <c r="A1528" s="226"/>
      <c r="B1528" s="202"/>
      <c r="C1528" s="651"/>
      <c r="D1528" s="651"/>
      <c r="E1528" s="231"/>
      <c r="F1528" s="201"/>
      <c r="G1528" s="201"/>
      <c r="H1528" s="231"/>
      <c r="I1528" s="232"/>
    </row>
    <row r="1529" spans="1:9" ht="18.75" customHeight="1" x14ac:dyDescent="0.3">
      <c r="A1529" s="228"/>
      <c r="B1529" s="205"/>
      <c r="C1529" s="647"/>
      <c r="D1529" s="647"/>
      <c r="E1529" s="234"/>
      <c r="F1529" s="647"/>
      <c r="G1529" s="647"/>
      <c r="H1529" s="234"/>
      <c r="I1529" s="233"/>
    </row>
    <row r="1530" spans="1:9" ht="18.75" customHeight="1" x14ac:dyDescent="0.3">
      <c r="A1530" s="226">
        <v>99</v>
      </c>
      <c r="B1530" s="202"/>
      <c r="C1530" s="651"/>
      <c r="D1530" s="651"/>
      <c r="E1530" s="201"/>
      <c r="F1530" s="651"/>
      <c r="G1530" s="651"/>
      <c r="H1530" s="201"/>
      <c r="I1530" s="232"/>
    </row>
    <row r="1531" spans="1:9" ht="18.75" customHeight="1" x14ac:dyDescent="0.3">
      <c r="A1531" s="226"/>
      <c r="B1531" s="202"/>
      <c r="C1531" s="651"/>
      <c r="D1531" s="651"/>
      <c r="E1531" s="231"/>
      <c r="F1531" s="201"/>
      <c r="G1531" s="201"/>
      <c r="H1531" s="231"/>
      <c r="I1531" s="232"/>
    </row>
    <row r="1532" spans="1:9" ht="18.75" customHeight="1" x14ac:dyDescent="0.3">
      <c r="A1532" s="228"/>
      <c r="B1532" s="205"/>
      <c r="C1532" s="647"/>
      <c r="D1532" s="647"/>
      <c r="E1532" s="234"/>
      <c r="F1532" s="647"/>
      <c r="G1532" s="647"/>
      <c r="H1532" s="234"/>
      <c r="I1532" s="233"/>
    </row>
    <row r="1533" spans="1:9" ht="18.75" customHeight="1" x14ac:dyDescent="0.3">
      <c r="A1533" s="226">
        <v>100</v>
      </c>
      <c r="B1533" s="202"/>
      <c r="C1533" s="651"/>
      <c r="D1533" s="651"/>
      <c r="E1533" s="201"/>
      <c r="F1533" s="651"/>
      <c r="G1533" s="651"/>
      <c r="H1533" s="201"/>
      <c r="I1533" s="232"/>
    </row>
    <row r="1534" spans="1:9" ht="18.75" customHeight="1" x14ac:dyDescent="0.3">
      <c r="A1534" s="226"/>
      <c r="B1534" s="202"/>
      <c r="C1534" s="651"/>
      <c r="D1534" s="651"/>
      <c r="E1534" s="231"/>
      <c r="F1534" s="201"/>
      <c r="G1534" s="201"/>
      <c r="H1534" s="231"/>
      <c r="I1534" s="232"/>
    </row>
    <row r="1535" spans="1:9" ht="18.75" customHeight="1" x14ac:dyDescent="0.3">
      <c r="A1535" s="228"/>
      <c r="B1535" s="205"/>
      <c r="C1535" s="647"/>
      <c r="D1535" s="647"/>
      <c r="E1535" s="234"/>
      <c r="F1535" s="647"/>
      <c r="G1535" s="647"/>
      <c r="H1535" s="234"/>
      <c r="I1535" s="233"/>
    </row>
    <row r="1536" spans="1:9" ht="18.75" customHeight="1" x14ac:dyDescent="0.3">
      <c r="A1536" s="226">
        <v>101</v>
      </c>
      <c r="B1536" s="202"/>
      <c r="C1536" s="651"/>
      <c r="D1536" s="651"/>
      <c r="E1536" s="201"/>
      <c r="F1536" s="651"/>
      <c r="G1536" s="651"/>
      <c r="H1536" s="201"/>
      <c r="I1536" s="232"/>
    </row>
    <row r="1537" spans="1:9" ht="18.75" customHeight="1" x14ac:dyDescent="0.3">
      <c r="A1537" s="226"/>
      <c r="B1537" s="202"/>
      <c r="C1537" s="651"/>
      <c r="D1537" s="651"/>
      <c r="E1537" s="231"/>
      <c r="F1537" s="201"/>
      <c r="G1537" s="201"/>
      <c r="H1537" s="231"/>
      <c r="I1537" s="232"/>
    </row>
    <row r="1538" spans="1:9" ht="18.75" customHeight="1" x14ac:dyDescent="0.3">
      <c r="A1538" s="228"/>
      <c r="B1538" s="205"/>
      <c r="C1538" s="647"/>
      <c r="D1538" s="647"/>
      <c r="E1538" s="234"/>
      <c r="F1538" s="647"/>
      <c r="G1538" s="647"/>
      <c r="H1538" s="234"/>
      <c r="I1538" s="233"/>
    </row>
    <row r="1539" spans="1:9" ht="18.75" customHeight="1" x14ac:dyDescent="0.3">
      <c r="A1539" s="226"/>
      <c r="B1539" s="202"/>
      <c r="C1539" s="651"/>
      <c r="D1539" s="651"/>
      <c r="E1539" s="201"/>
      <c r="F1539" s="651"/>
      <c r="G1539" s="651"/>
      <c r="H1539" s="201"/>
      <c r="I1539" s="232"/>
    </row>
    <row r="1540" spans="1:9" ht="18.75" customHeight="1" x14ac:dyDescent="0.3">
      <c r="A1540" s="226"/>
      <c r="B1540" s="202"/>
      <c r="C1540" s="651"/>
      <c r="D1540" s="651"/>
      <c r="E1540" s="231"/>
      <c r="F1540" s="201"/>
      <c r="G1540" s="201"/>
      <c r="H1540" s="231"/>
      <c r="I1540" s="232"/>
    </row>
    <row r="1541" spans="1:9" ht="18.75" customHeight="1" x14ac:dyDescent="0.3">
      <c r="A1541" s="228"/>
      <c r="B1541" s="205"/>
      <c r="C1541" s="647"/>
      <c r="D1541" s="647"/>
      <c r="E1541" s="234"/>
      <c r="F1541" s="647"/>
      <c r="G1541" s="647"/>
      <c r="H1541" s="234"/>
      <c r="I1541" s="233"/>
    </row>
    <row r="1542" spans="1:9" ht="18.75" customHeight="1" x14ac:dyDescent="0.3">
      <c r="A1542" s="226"/>
      <c r="B1542" s="202"/>
      <c r="C1542" s="651"/>
      <c r="D1542" s="651"/>
      <c r="E1542" s="201"/>
      <c r="F1542" s="198"/>
      <c r="G1542" s="198"/>
      <c r="H1542" s="201"/>
      <c r="I1542" s="232"/>
    </row>
    <row r="1543" spans="1:9" ht="18.75" customHeight="1" x14ac:dyDescent="0.3">
      <c r="A1543" s="226"/>
      <c r="B1543" s="202"/>
      <c r="C1543" s="651"/>
      <c r="D1543" s="651"/>
      <c r="E1543" s="231"/>
      <c r="F1543" s="201"/>
      <c r="G1543" s="201"/>
      <c r="H1543" s="231"/>
      <c r="I1543" s="232"/>
    </row>
    <row r="1544" spans="1:9" ht="18.75" customHeight="1" x14ac:dyDescent="0.3">
      <c r="A1544" s="228"/>
      <c r="B1544" s="205"/>
      <c r="C1544" s="647"/>
      <c r="D1544" s="647"/>
      <c r="E1544" s="234"/>
      <c r="F1544" s="647"/>
      <c r="G1544" s="647"/>
      <c r="H1544" s="234"/>
      <c r="I1544" s="233"/>
    </row>
    <row r="1545" spans="1:9" ht="18.75" customHeight="1" x14ac:dyDescent="0.3">
      <c r="A1545" s="226"/>
      <c r="B1545" s="202"/>
      <c r="C1545" s="651"/>
      <c r="D1545" s="651"/>
      <c r="E1545" s="201"/>
      <c r="F1545" s="651"/>
      <c r="G1545" s="651"/>
      <c r="H1545" s="201"/>
      <c r="I1545" s="232"/>
    </row>
    <row r="1546" spans="1:9" ht="18.75" customHeight="1" x14ac:dyDescent="0.3">
      <c r="A1546" s="226"/>
      <c r="B1546" s="202"/>
      <c r="C1546" s="651"/>
      <c r="D1546" s="651"/>
      <c r="E1546" s="231"/>
      <c r="F1546" s="201"/>
      <c r="G1546" s="201"/>
      <c r="H1546" s="231"/>
      <c r="I1546" s="232"/>
    </row>
    <row r="1547" spans="1:9" ht="18.75" customHeight="1" x14ac:dyDescent="0.3">
      <c r="A1547" s="228"/>
      <c r="B1547" s="205"/>
      <c r="C1547" s="647"/>
      <c r="D1547" s="647"/>
      <c r="E1547" s="234"/>
      <c r="F1547" s="647"/>
      <c r="G1547" s="647"/>
      <c r="H1547" s="234"/>
      <c r="I1547" s="233"/>
    </row>
    <row r="1548" spans="1:9" ht="18.75" customHeight="1" x14ac:dyDescent="0.3">
      <c r="A1548" s="226"/>
      <c r="B1548" s="202"/>
      <c r="C1548" s="651"/>
      <c r="D1548" s="651"/>
      <c r="E1548" s="201"/>
      <c r="F1548" s="201"/>
      <c r="G1548" s="201"/>
      <c r="H1548" s="201"/>
      <c r="I1548" s="207"/>
    </row>
    <row r="1549" spans="1:9" ht="18.75" customHeight="1" x14ac:dyDescent="0.3">
      <c r="A1549" s="226"/>
      <c r="B1549" s="202"/>
      <c r="C1549" s="651"/>
      <c r="D1549" s="651"/>
      <c r="E1549" s="231"/>
      <c r="F1549" s="201"/>
      <c r="G1549" s="201"/>
      <c r="H1549" s="231"/>
      <c r="I1549" s="232"/>
    </row>
    <row r="1550" spans="1:9" ht="18.75" customHeight="1" x14ac:dyDescent="0.3">
      <c r="A1550" s="228"/>
      <c r="B1550" s="205"/>
      <c r="C1550" s="647"/>
      <c r="D1550" s="647"/>
      <c r="E1550" s="234"/>
      <c r="F1550" s="647"/>
      <c r="G1550" s="647"/>
      <c r="H1550" s="234"/>
      <c r="I1550" s="233"/>
    </row>
    <row r="1551" spans="1:9" ht="18.75" customHeight="1" x14ac:dyDescent="0.3">
      <c r="A1551" s="226"/>
      <c r="B1551" s="202"/>
      <c r="C1551" s="651"/>
      <c r="D1551" s="651"/>
      <c r="E1551" s="201"/>
      <c r="F1551" s="651"/>
      <c r="G1551" s="651"/>
      <c r="H1551" s="201"/>
      <c r="I1551" s="232"/>
    </row>
    <row r="1552" spans="1:9" ht="18.75" customHeight="1" x14ac:dyDescent="0.3">
      <c r="A1552" s="226"/>
      <c r="B1552" s="202"/>
      <c r="C1552" s="651"/>
      <c r="D1552" s="651"/>
      <c r="E1552" s="231"/>
      <c r="F1552" s="201"/>
      <c r="G1552" s="201"/>
      <c r="H1552" s="231"/>
      <c r="I1552" s="232"/>
    </row>
    <row r="1553" spans="1:9" ht="18.75" customHeight="1" x14ac:dyDescent="0.3">
      <c r="A1553" s="228"/>
      <c r="B1553" s="205"/>
      <c r="C1553" s="647"/>
      <c r="D1553" s="647"/>
      <c r="E1553" s="234"/>
      <c r="F1553" s="647"/>
      <c r="G1553" s="647"/>
      <c r="H1553" s="234"/>
      <c r="I1553" s="233"/>
    </row>
    <row r="1554" spans="1:9" ht="18.75" customHeight="1" x14ac:dyDescent="0.3">
      <c r="A1554" s="226"/>
      <c r="B1554" s="202"/>
      <c r="C1554" s="651"/>
      <c r="D1554" s="651"/>
      <c r="E1554" s="201"/>
      <c r="F1554" s="657"/>
      <c r="G1554" s="657"/>
      <c r="H1554" s="201"/>
      <c r="I1554" s="232"/>
    </row>
    <row r="1555" spans="1:9" ht="18.75" customHeight="1" x14ac:dyDescent="0.3">
      <c r="A1555" s="226"/>
      <c r="B1555" s="202"/>
      <c r="C1555" s="651"/>
      <c r="D1555" s="651"/>
      <c r="E1555" s="231"/>
      <c r="F1555" s="201"/>
      <c r="G1555" s="201"/>
      <c r="H1555" s="231"/>
      <c r="I1555" s="232"/>
    </row>
    <row r="1556" spans="1:9" ht="18.75" customHeight="1" x14ac:dyDescent="0.3">
      <c r="A1556" s="228"/>
      <c r="B1556" s="205"/>
      <c r="C1556" s="647"/>
      <c r="D1556" s="647"/>
      <c r="E1556" s="234"/>
      <c r="F1556" s="647"/>
      <c r="G1556" s="647"/>
      <c r="H1556" s="234"/>
      <c r="I1556" s="233"/>
    </row>
    <row r="1557" spans="1:9" ht="18.75" customHeight="1" x14ac:dyDescent="0.3">
      <c r="A1557" s="226"/>
      <c r="B1557" s="202"/>
      <c r="C1557" s="651"/>
      <c r="D1557" s="651"/>
      <c r="E1557" s="201"/>
      <c r="F1557" s="651"/>
      <c r="G1557" s="651"/>
      <c r="H1557" s="201"/>
      <c r="I1557" s="232"/>
    </row>
    <row r="1558" spans="1:9" ht="18.75" customHeight="1" x14ac:dyDescent="0.3">
      <c r="A1558" s="226"/>
      <c r="B1558" s="202"/>
      <c r="C1558" s="651"/>
      <c r="D1558" s="651"/>
      <c r="E1558" s="231"/>
      <c r="F1558" s="201"/>
      <c r="G1558" s="201"/>
      <c r="H1558" s="231"/>
      <c r="I1558" s="232"/>
    </row>
    <row r="1559" spans="1:9" ht="18.75" customHeight="1" x14ac:dyDescent="0.3">
      <c r="A1559" s="228"/>
      <c r="B1559" s="205"/>
      <c r="C1559" s="647"/>
      <c r="D1559" s="647"/>
      <c r="E1559" s="234"/>
      <c r="F1559" s="647"/>
      <c r="G1559" s="647"/>
      <c r="H1559" s="234"/>
      <c r="I1559" s="233"/>
    </row>
    <row r="1560" spans="1:9" ht="18.75" customHeight="1" x14ac:dyDescent="0.3">
      <c r="A1560" s="226"/>
      <c r="B1560" s="202"/>
      <c r="C1560" s="651"/>
      <c r="D1560" s="651"/>
      <c r="E1560" s="201"/>
      <c r="F1560" s="201"/>
      <c r="G1560" s="201"/>
      <c r="H1560" s="201"/>
      <c r="I1560" s="207"/>
    </row>
    <row r="1561" spans="1:9" ht="18.75" customHeight="1" x14ac:dyDescent="0.3">
      <c r="A1561" s="226"/>
      <c r="B1561" s="202"/>
      <c r="C1561" s="651"/>
      <c r="D1561" s="651"/>
      <c r="E1561" s="231"/>
      <c r="F1561" s="201"/>
      <c r="G1561" s="201"/>
      <c r="H1561" s="231"/>
      <c r="I1561" s="232"/>
    </row>
    <row r="1562" spans="1:9" ht="18.75" customHeight="1" x14ac:dyDescent="0.3">
      <c r="A1562" s="228"/>
      <c r="B1562" s="205"/>
      <c r="C1562" s="647"/>
      <c r="D1562" s="647"/>
      <c r="E1562" s="234"/>
      <c r="F1562" s="647"/>
      <c r="G1562" s="647"/>
      <c r="H1562" s="234"/>
      <c r="I1562" s="233"/>
    </row>
    <row r="1563" spans="1:9" ht="18.75" customHeight="1" x14ac:dyDescent="0.3">
      <c r="A1563" s="226"/>
      <c r="B1563" s="202"/>
      <c r="C1563" s="651"/>
      <c r="D1563" s="651"/>
      <c r="E1563" s="201"/>
      <c r="F1563" s="201"/>
      <c r="G1563" s="201"/>
      <c r="H1563" s="201"/>
      <c r="I1563" s="207"/>
    </row>
    <row r="1564" spans="1:9" ht="18.75" customHeight="1" x14ac:dyDescent="0.3">
      <c r="A1564" s="226"/>
      <c r="B1564" s="202"/>
      <c r="C1564" s="651"/>
      <c r="D1564" s="651"/>
      <c r="E1564" s="231"/>
      <c r="F1564" s="201"/>
      <c r="G1564" s="201"/>
      <c r="H1564" s="231"/>
      <c r="I1564" s="232"/>
    </row>
    <row r="1565" spans="1:9" ht="18.75" customHeight="1" x14ac:dyDescent="0.3">
      <c r="A1565" s="228"/>
      <c r="B1565" s="205"/>
      <c r="C1565" s="647"/>
      <c r="D1565" s="647"/>
      <c r="E1565" s="234"/>
      <c r="F1565" s="647"/>
      <c r="G1565" s="647"/>
      <c r="H1565" s="234"/>
      <c r="I1565" s="233"/>
    </row>
    <row r="1566" spans="1:9" ht="18.75" customHeight="1" x14ac:dyDescent="0.3">
      <c r="A1566" s="226"/>
      <c r="B1566" s="202"/>
      <c r="C1566" s="651"/>
      <c r="D1566" s="651"/>
      <c r="E1566" s="201"/>
      <c r="F1566" s="201"/>
      <c r="G1566" s="201"/>
      <c r="H1566" s="201"/>
      <c r="I1566" s="207"/>
    </row>
    <row r="1567" spans="1:9" ht="18.75" customHeight="1" x14ac:dyDescent="0.3">
      <c r="A1567" s="226"/>
      <c r="B1567" s="202"/>
      <c r="C1567" s="651"/>
      <c r="D1567" s="651"/>
      <c r="E1567" s="231"/>
      <c r="F1567" s="201"/>
      <c r="G1567" s="201"/>
      <c r="H1567" s="231"/>
      <c r="I1567" s="232"/>
    </row>
    <row r="1568" spans="1:9" ht="18.75" customHeight="1" x14ac:dyDescent="0.3">
      <c r="A1568" s="228"/>
      <c r="B1568" s="205"/>
      <c r="C1568" s="647"/>
      <c r="D1568" s="647"/>
      <c r="E1568" s="234"/>
      <c r="F1568" s="647"/>
      <c r="G1568" s="647"/>
      <c r="H1568" s="234"/>
      <c r="I1568" s="233"/>
    </row>
    <row r="1569" spans="1:9" ht="18.75" customHeight="1" x14ac:dyDescent="0.3">
      <c r="A1569" s="226"/>
      <c r="B1569" s="202"/>
      <c r="C1569" s="651"/>
      <c r="D1569" s="651"/>
      <c r="E1569" s="201"/>
      <c r="F1569" s="201"/>
      <c r="G1569" s="201"/>
      <c r="H1569" s="201"/>
      <c r="I1569" s="207"/>
    </row>
    <row r="1570" spans="1:9" ht="18.75" customHeight="1" x14ac:dyDescent="0.3">
      <c r="A1570" s="226"/>
      <c r="B1570" s="202"/>
      <c r="C1570" s="651"/>
      <c r="D1570" s="651"/>
      <c r="E1570" s="231"/>
      <c r="F1570" s="201"/>
      <c r="G1570" s="201"/>
      <c r="H1570" s="231"/>
      <c r="I1570" s="232"/>
    </row>
    <row r="1571" spans="1:9" ht="18.75" customHeight="1" x14ac:dyDescent="0.3">
      <c r="A1571" s="228"/>
      <c r="B1571" s="205"/>
      <c r="C1571" s="647"/>
      <c r="D1571" s="647"/>
      <c r="E1571" s="234"/>
      <c r="F1571" s="647"/>
      <c r="G1571" s="647"/>
      <c r="H1571" s="234"/>
      <c r="I1571" s="233"/>
    </row>
    <row r="1572" spans="1:9" ht="18.75" customHeight="1" x14ac:dyDescent="0.3">
      <c r="A1572" s="226"/>
      <c r="B1572" s="202"/>
      <c r="C1572" s="651"/>
      <c r="D1572" s="651"/>
      <c r="E1572" s="201"/>
      <c r="F1572" s="201"/>
      <c r="G1572" s="201"/>
      <c r="H1572" s="201"/>
      <c r="I1572" s="232"/>
    </row>
    <row r="1573" spans="1:9" ht="18.75" customHeight="1" x14ac:dyDescent="0.3">
      <c r="A1573" s="226"/>
      <c r="B1573" s="202"/>
      <c r="C1573" s="651"/>
      <c r="D1573" s="651"/>
      <c r="E1573" s="231"/>
      <c r="F1573" s="201"/>
      <c r="G1573" s="201"/>
      <c r="H1573" s="231"/>
      <c r="I1573" s="232"/>
    </row>
    <row r="1574" spans="1:9" ht="18.75" customHeight="1" x14ac:dyDescent="0.3">
      <c r="A1574" s="228"/>
      <c r="B1574" s="205"/>
      <c r="C1574" s="647"/>
      <c r="D1574" s="647"/>
      <c r="E1574" s="234"/>
      <c r="F1574" s="647"/>
      <c r="G1574" s="647"/>
      <c r="H1574" s="234"/>
      <c r="I1574" s="233"/>
    </row>
    <row r="1575" spans="1:9" ht="18.75" customHeight="1" x14ac:dyDescent="0.3">
      <c r="A1575" s="226"/>
      <c r="B1575" s="202"/>
      <c r="C1575" s="651"/>
      <c r="D1575" s="651"/>
      <c r="E1575" s="201"/>
      <c r="F1575" s="201"/>
      <c r="G1575" s="201"/>
      <c r="H1575" s="201"/>
      <c r="I1575" s="207"/>
    </row>
    <row r="1576" spans="1:9" ht="18.75" customHeight="1" x14ac:dyDescent="0.3">
      <c r="A1576" s="226"/>
      <c r="B1576" s="202"/>
      <c r="C1576" s="651"/>
      <c r="D1576" s="651"/>
      <c r="E1576" s="231"/>
      <c r="F1576" s="201"/>
      <c r="G1576" s="201"/>
      <c r="H1576" s="231"/>
      <c r="I1576" s="232"/>
    </row>
    <row r="1577" spans="1:9" ht="18.75" customHeight="1" x14ac:dyDescent="0.3">
      <c r="A1577" s="228"/>
      <c r="B1577" s="205"/>
      <c r="C1577" s="647"/>
      <c r="D1577" s="647"/>
      <c r="E1577" s="234"/>
      <c r="F1577" s="647"/>
      <c r="G1577" s="647"/>
      <c r="H1577" s="234"/>
      <c r="I1577" s="233"/>
    </row>
    <row r="1578" spans="1:9" ht="18.75" customHeight="1" x14ac:dyDescent="0.3">
      <c r="A1578" s="226"/>
      <c r="B1578" s="202"/>
      <c r="C1578" s="651"/>
      <c r="D1578" s="651"/>
      <c r="E1578" s="201"/>
      <c r="F1578" s="651"/>
      <c r="G1578" s="651"/>
      <c r="H1578" s="201"/>
      <c r="I1578" s="232"/>
    </row>
    <row r="1579" spans="1:9" ht="18.75" customHeight="1" x14ac:dyDescent="0.3">
      <c r="A1579" s="226"/>
      <c r="B1579" s="202"/>
      <c r="C1579" s="651"/>
      <c r="D1579" s="651"/>
      <c r="E1579" s="231"/>
      <c r="F1579" s="201"/>
      <c r="G1579" s="201"/>
      <c r="H1579" s="231"/>
      <c r="I1579" s="232"/>
    </row>
    <row r="1580" spans="1:9" ht="18.75" customHeight="1" x14ac:dyDescent="0.3">
      <c r="A1580" s="228"/>
      <c r="B1580" s="205"/>
      <c r="C1580" s="647"/>
      <c r="D1580" s="647"/>
      <c r="E1580" s="234"/>
      <c r="F1580" s="647"/>
      <c r="G1580" s="647"/>
      <c r="H1580" s="234"/>
      <c r="I1580" s="233"/>
    </row>
    <row r="1581" spans="1:9" ht="18.75" customHeight="1" x14ac:dyDescent="0.3">
      <c r="A1581" s="226"/>
      <c r="B1581" s="202"/>
      <c r="C1581" s="651"/>
      <c r="D1581" s="651"/>
      <c r="E1581" s="201"/>
      <c r="F1581" s="651"/>
      <c r="G1581" s="651"/>
      <c r="H1581" s="201"/>
      <c r="I1581" s="232"/>
    </row>
    <row r="1582" spans="1:9" ht="18.75" customHeight="1" x14ac:dyDescent="0.3">
      <c r="A1582" s="226"/>
      <c r="B1582" s="202"/>
      <c r="C1582" s="651"/>
      <c r="D1582" s="651"/>
      <c r="E1582" s="231"/>
      <c r="F1582" s="201"/>
      <c r="G1582" s="201"/>
      <c r="H1582" s="231"/>
      <c r="I1582" s="232"/>
    </row>
    <row r="1583" spans="1:9" ht="18.75" customHeight="1" x14ac:dyDescent="0.3">
      <c r="A1583" s="228"/>
      <c r="B1583" s="205"/>
      <c r="C1583" s="647"/>
      <c r="D1583" s="647"/>
      <c r="E1583" s="234"/>
      <c r="F1583" s="647"/>
      <c r="G1583" s="647"/>
      <c r="H1583" s="234"/>
      <c r="I1583" s="233"/>
    </row>
    <row r="1584" spans="1:9" ht="18.75" customHeight="1" x14ac:dyDescent="0.3">
      <c r="A1584" s="226"/>
      <c r="B1584" s="202"/>
      <c r="C1584" s="651"/>
      <c r="D1584" s="651"/>
      <c r="E1584" s="201"/>
      <c r="F1584" s="201"/>
      <c r="G1584" s="201"/>
      <c r="H1584" s="201"/>
      <c r="I1584" s="232"/>
    </row>
    <row r="1585" spans="1:9" ht="18.75" customHeight="1" x14ac:dyDescent="0.3">
      <c r="A1585" s="226"/>
      <c r="B1585" s="202"/>
      <c r="C1585" s="651"/>
      <c r="D1585" s="651"/>
      <c r="E1585" s="231"/>
      <c r="F1585" s="201"/>
      <c r="G1585" s="201"/>
      <c r="H1585" s="231"/>
      <c r="I1585" s="232"/>
    </row>
    <row r="1586" spans="1:9" ht="18.75" customHeight="1" x14ac:dyDescent="0.3">
      <c r="A1586" s="228"/>
      <c r="B1586" s="205"/>
      <c r="C1586" s="647"/>
      <c r="D1586" s="647"/>
      <c r="E1586" s="234"/>
      <c r="F1586" s="647"/>
      <c r="G1586" s="647"/>
      <c r="H1586" s="234"/>
      <c r="I1586" s="233"/>
    </row>
    <row r="1587" spans="1:9" ht="18.75" customHeight="1" x14ac:dyDescent="0.3">
      <c r="A1587" s="226"/>
      <c r="B1587" s="202"/>
      <c r="C1587" s="651"/>
      <c r="D1587" s="651"/>
      <c r="E1587" s="201"/>
      <c r="F1587" s="201"/>
      <c r="G1587" s="201"/>
      <c r="H1587" s="201"/>
      <c r="I1587" s="207"/>
    </row>
    <row r="1588" spans="1:9" ht="18.75" customHeight="1" x14ac:dyDescent="0.3">
      <c r="A1588" s="226"/>
      <c r="B1588" s="202"/>
      <c r="C1588" s="651"/>
      <c r="D1588" s="651"/>
      <c r="E1588" s="231"/>
      <c r="F1588" s="201"/>
      <c r="G1588" s="201"/>
      <c r="H1588" s="231"/>
      <c r="I1588" s="232"/>
    </row>
    <row r="1589" spans="1:9" ht="18.75" customHeight="1" x14ac:dyDescent="0.3">
      <c r="A1589" s="228"/>
      <c r="B1589" s="205"/>
      <c r="C1589" s="647"/>
      <c r="D1589" s="647"/>
      <c r="E1589" s="234"/>
      <c r="F1589" s="647"/>
      <c r="G1589" s="647"/>
      <c r="H1589" s="234"/>
      <c r="I1589" s="233"/>
    </row>
    <row r="1590" spans="1:9" ht="18.75" customHeight="1" x14ac:dyDescent="0.3">
      <c r="A1590" s="226"/>
      <c r="B1590" s="202"/>
      <c r="C1590" s="651"/>
      <c r="D1590" s="651"/>
      <c r="E1590" s="201"/>
      <c r="F1590" s="201"/>
      <c r="G1590" s="201"/>
      <c r="H1590" s="201"/>
      <c r="I1590" s="207"/>
    </row>
    <row r="1591" spans="1:9" ht="18.75" customHeight="1" x14ac:dyDescent="0.3">
      <c r="A1591" s="226"/>
      <c r="B1591" s="202"/>
      <c r="C1591" s="651"/>
      <c r="D1591" s="651"/>
      <c r="E1591" s="231"/>
      <c r="F1591" s="201"/>
      <c r="G1591" s="201"/>
      <c r="H1591" s="231"/>
      <c r="I1591" s="232"/>
    </row>
    <row r="1592" spans="1:9" ht="18.75" customHeight="1" x14ac:dyDescent="0.3">
      <c r="A1592" s="228"/>
      <c r="B1592" s="205"/>
      <c r="C1592" s="647"/>
      <c r="D1592" s="647"/>
      <c r="E1592" s="234"/>
      <c r="F1592" s="647"/>
      <c r="G1592" s="647"/>
      <c r="H1592" s="234"/>
      <c r="I1592" s="233"/>
    </row>
    <row r="1593" spans="1:9" ht="18.75" customHeight="1" x14ac:dyDescent="0.3">
      <c r="A1593" s="226"/>
      <c r="B1593" s="202"/>
      <c r="C1593" s="651"/>
      <c r="D1593" s="651"/>
      <c r="E1593" s="201"/>
      <c r="F1593" s="201"/>
      <c r="G1593" s="201"/>
      <c r="H1593" s="201"/>
      <c r="I1593" s="207"/>
    </row>
    <row r="1594" spans="1:9" ht="18.75" customHeight="1" x14ac:dyDescent="0.3">
      <c r="A1594" s="226"/>
      <c r="B1594" s="202"/>
      <c r="C1594" s="651"/>
      <c r="D1594" s="651"/>
      <c r="E1594" s="231"/>
      <c r="F1594" s="201"/>
      <c r="G1594" s="201"/>
      <c r="H1594" s="231"/>
      <c r="I1594" s="232"/>
    </row>
    <row r="1595" spans="1:9" ht="18.75" customHeight="1" x14ac:dyDescent="0.3">
      <c r="A1595" s="228"/>
      <c r="B1595" s="205"/>
      <c r="C1595" s="647"/>
      <c r="D1595" s="647"/>
      <c r="E1595" s="234"/>
      <c r="F1595" s="647"/>
      <c r="G1595" s="647"/>
      <c r="H1595" s="234"/>
      <c r="I1595" s="233"/>
    </row>
    <row r="1596" spans="1:9" ht="18.75" customHeight="1" x14ac:dyDescent="0.3">
      <c r="A1596" s="226"/>
      <c r="B1596" s="202"/>
      <c r="C1596" s="651"/>
      <c r="D1596" s="651"/>
      <c r="E1596" s="201"/>
      <c r="F1596" s="201"/>
      <c r="G1596" s="201"/>
      <c r="H1596" s="201"/>
      <c r="I1596" s="207"/>
    </row>
    <row r="1597" spans="1:9" ht="18.75" customHeight="1" x14ac:dyDescent="0.3">
      <c r="A1597" s="226"/>
      <c r="B1597" s="202"/>
      <c r="C1597" s="651"/>
      <c r="D1597" s="651"/>
      <c r="E1597" s="231"/>
      <c r="F1597" s="201"/>
      <c r="G1597" s="201"/>
      <c r="H1597" s="231"/>
      <c r="I1597" s="232"/>
    </row>
    <row r="1598" spans="1:9" ht="18.75" customHeight="1" x14ac:dyDescent="0.3">
      <c r="A1598" s="228"/>
      <c r="B1598" s="205"/>
      <c r="C1598" s="647"/>
      <c r="D1598" s="647"/>
      <c r="E1598" s="234"/>
      <c r="F1598" s="647"/>
      <c r="G1598" s="647"/>
      <c r="H1598" s="234"/>
      <c r="I1598" s="233"/>
    </row>
    <row r="1599" spans="1:9" ht="18.75" customHeight="1" x14ac:dyDescent="0.3">
      <c r="A1599" s="226"/>
      <c r="B1599" s="202"/>
      <c r="C1599" s="651"/>
      <c r="D1599" s="651"/>
      <c r="E1599" s="201"/>
      <c r="F1599" s="201"/>
      <c r="G1599" s="201"/>
      <c r="H1599" s="201"/>
      <c r="I1599" s="207"/>
    </row>
    <row r="1600" spans="1:9" ht="18.75" customHeight="1" x14ac:dyDescent="0.3">
      <c r="A1600" s="226"/>
      <c r="B1600" s="202"/>
      <c r="C1600" s="651"/>
      <c r="D1600" s="651"/>
      <c r="E1600" s="231"/>
      <c r="F1600" s="201"/>
      <c r="G1600" s="201"/>
      <c r="H1600" s="231"/>
      <c r="I1600" s="232"/>
    </row>
    <row r="1601" spans="1:9" ht="18.75" customHeight="1" x14ac:dyDescent="0.3">
      <c r="A1601" s="228"/>
      <c r="B1601" s="205"/>
      <c r="C1601" s="647"/>
      <c r="D1601" s="647"/>
      <c r="E1601" s="234"/>
      <c r="F1601" s="647"/>
      <c r="G1601" s="647"/>
      <c r="H1601" s="234"/>
      <c r="I1601" s="233"/>
    </row>
    <row r="1602" spans="1:9" ht="18.75" customHeight="1" x14ac:dyDescent="0.3">
      <c r="A1602" s="226"/>
      <c r="B1602" s="202"/>
      <c r="C1602" s="651"/>
      <c r="D1602" s="651"/>
      <c r="E1602" s="201"/>
      <c r="F1602" s="201"/>
      <c r="G1602" s="201"/>
      <c r="H1602" s="201"/>
      <c r="I1602" s="232"/>
    </row>
    <row r="1603" spans="1:9" ht="18.75" customHeight="1" x14ac:dyDescent="0.3">
      <c r="A1603" s="226"/>
      <c r="B1603" s="202"/>
      <c r="C1603" s="651"/>
      <c r="D1603" s="651"/>
      <c r="E1603" s="231"/>
      <c r="F1603" s="201"/>
      <c r="G1603" s="201"/>
      <c r="H1603" s="231"/>
      <c r="I1603" s="232"/>
    </row>
    <row r="1604" spans="1:9" ht="18.75" customHeight="1" x14ac:dyDescent="0.3">
      <c r="A1604" s="228"/>
      <c r="B1604" s="205"/>
      <c r="C1604" s="647"/>
      <c r="D1604" s="647"/>
      <c r="E1604" s="234"/>
      <c r="F1604" s="647"/>
      <c r="G1604" s="647"/>
      <c r="H1604" s="234"/>
      <c r="I1604" s="233"/>
    </row>
    <row r="1605" spans="1:9" ht="18.75" customHeight="1" x14ac:dyDescent="0.3">
      <c r="A1605" s="226"/>
      <c r="B1605" s="202"/>
      <c r="C1605" s="651"/>
      <c r="D1605" s="651"/>
      <c r="E1605" s="201"/>
      <c r="F1605" s="201"/>
      <c r="G1605" s="201"/>
      <c r="H1605" s="201"/>
      <c r="I1605" s="232"/>
    </row>
    <row r="1606" spans="1:9" ht="18.75" customHeight="1" x14ac:dyDescent="0.3">
      <c r="A1606" s="226"/>
      <c r="B1606" s="202"/>
      <c r="C1606" s="651"/>
      <c r="D1606" s="651"/>
      <c r="E1606" s="231"/>
      <c r="F1606" s="201"/>
      <c r="G1606" s="201"/>
      <c r="H1606" s="231"/>
      <c r="I1606" s="232"/>
    </row>
    <row r="1607" spans="1:9" ht="18.75" customHeight="1" x14ac:dyDescent="0.3">
      <c r="A1607" s="228"/>
      <c r="B1607" s="205"/>
      <c r="C1607" s="647"/>
      <c r="D1607" s="647"/>
      <c r="E1607" s="234"/>
      <c r="F1607" s="647"/>
      <c r="G1607" s="647"/>
      <c r="H1607" s="234"/>
      <c r="I1607" s="233"/>
    </row>
    <row r="1608" spans="1:9" ht="18.75" customHeight="1" x14ac:dyDescent="0.3">
      <c r="A1608" s="226"/>
      <c r="B1608" s="202"/>
      <c r="C1608" s="651"/>
      <c r="D1608" s="651"/>
      <c r="E1608" s="201"/>
      <c r="F1608" s="201"/>
      <c r="G1608" s="201"/>
      <c r="H1608" s="201"/>
      <c r="I1608" s="207"/>
    </row>
    <row r="1609" spans="1:9" ht="18.75" customHeight="1" x14ac:dyDescent="0.3">
      <c r="A1609" s="226"/>
      <c r="B1609" s="202"/>
      <c r="C1609" s="651"/>
      <c r="D1609" s="651"/>
      <c r="E1609" s="231"/>
      <c r="F1609" s="201"/>
      <c r="G1609" s="201"/>
      <c r="H1609" s="231"/>
      <c r="I1609" s="232"/>
    </row>
    <row r="1610" spans="1:9" ht="18.75" customHeight="1" x14ac:dyDescent="0.3">
      <c r="A1610" s="228"/>
      <c r="B1610" s="205"/>
      <c r="C1610" s="647"/>
      <c r="D1610" s="647"/>
      <c r="E1610" s="234"/>
      <c r="F1610" s="647"/>
      <c r="G1610" s="647"/>
      <c r="H1610" s="234"/>
      <c r="I1610" s="233"/>
    </row>
    <row r="1611" spans="1:9" ht="18.75" customHeight="1" x14ac:dyDescent="0.3">
      <c r="A1611" s="226"/>
      <c r="B1611" s="202"/>
      <c r="C1611" s="651"/>
      <c r="D1611" s="651"/>
      <c r="E1611" s="201"/>
      <c r="F1611" s="201"/>
      <c r="G1611" s="201"/>
      <c r="H1611" s="201"/>
      <c r="I1611" s="207"/>
    </row>
    <row r="1612" spans="1:9" ht="18.75" customHeight="1" x14ac:dyDescent="0.3">
      <c r="A1612" s="226"/>
      <c r="B1612" s="202"/>
      <c r="C1612" s="651"/>
      <c r="D1612" s="651"/>
      <c r="E1612" s="231"/>
      <c r="F1612" s="201"/>
      <c r="G1612" s="201"/>
      <c r="H1612" s="231"/>
      <c r="I1612" s="232"/>
    </row>
    <row r="1613" spans="1:9" ht="18.75" customHeight="1" x14ac:dyDescent="0.3">
      <c r="A1613" s="228"/>
      <c r="B1613" s="205"/>
      <c r="C1613" s="647"/>
      <c r="D1613" s="647"/>
      <c r="E1613" s="234"/>
      <c r="F1613" s="647"/>
      <c r="G1613" s="647"/>
      <c r="H1613" s="234"/>
      <c r="I1613" s="233"/>
    </row>
    <row r="1614" spans="1:9" ht="18.75" customHeight="1" x14ac:dyDescent="0.3">
      <c r="A1614" s="226"/>
      <c r="B1614" s="202"/>
      <c r="C1614" s="651"/>
      <c r="D1614" s="651"/>
      <c r="E1614" s="201"/>
      <c r="F1614" s="657"/>
      <c r="G1614" s="657"/>
      <c r="H1614" s="201"/>
      <c r="I1614" s="207"/>
    </row>
    <row r="1615" spans="1:9" ht="18.75" customHeight="1" x14ac:dyDescent="0.3">
      <c r="A1615" s="226"/>
      <c r="B1615" s="202"/>
      <c r="C1615" s="651"/>
      <c r="D1615" s="651"/>
      <c r="E1615" s="231"/>
      <c r="F1615" s="201"/>
      <c r="G1615" s="201"/>
      <c r="H1615" s="231"/>
      <c r="I1615" s="230"/>
    </row>
    <row r="1616" spans="1:9" ht="18.75" customHeight="1" x14ac:dyDescent="0.3">
      <c r="A1616" s="228"/>
      <c r="B1616" s="205"/>
      <c r="C1616" s="647"/>
      <c r="D1616" s="647"/>
      <c r="E1616" s="234"/>
      <c r="F1616" s="647"/>
      <c r="G1616" s="647"/>
      <c r="H1616" s="234"/>
      <c r="I1616" s="246"/>
    </row>
    <row r="1617" spans="1:9" ht="18.75" customHeight="1" x14ac:dyDescent="0.3">
      <c r="A1617" s="226"/>
      <c r="B1617" s="202"/>
      <c r="C1617" s="651"/>
      <c r="D1617" s="651"/>
      <c r="E1617" s="201"/>
      <c r="F1617" s="201"/>
      <c r="G1617" s="201"/>
      <c r="H1617" s="201"/>
      <c r="I1617" s="207"/>
    </row>
    <row r="1618" spans="1:9" ht="18.75" customHeight="1" x14ac:dyDescent="0.3">
      <c r="A1618" s="226"/>
      <c r="B1618" s="202"/>
      <c r="C1618" s="651"/>
      <c r="D1618" s="651"/>
      <c r="E1618" s="231"/>
      <c r="F1618" s="201"/>
      <c r="G1618" s="201"/>
      <c r="H1618" s="231"/>
      <c r="I1618" s="232"/>
    </row>
    <row r="1619" spans="1:9" ht="18.75" customHeight="1" x14ac:dyDescent="0.3">
      <c r="A1619" s="228"/>
      <c r="B1619" s="205"/>
      <c r="C1619" s="647"/>
      <c r="D1619" s="647"/>
      <c r="E1619" s="234"/>
      <c r="F1619" s="647"/>
      <c r="G1619" s="647"/>
      <c r="H1619" s="234"/>
      <c r="I1619" s="233"/>
    </row>
    <row r="1620" spans="1:9" ht="18.75" customHeight="1" x14ac:dyDescent="0.3">
      <c r="A1620" s="226"/>
      <c r="B1620" s="202"/>
      <c r="C1620" s="651"/>
      <c r="D1620" s="651"/>
      <c r="E1620" s="201"/>
      <c r="F1620" s="201"/>
      <c r="G1620" s="201"/>
      <c r="H1620" s="201"/>
      <c r="I1620" s="207"/>
    </row>
    <row r="1621" spans="1:9" ht="18.75" customHeight="1" x14ac:dyDescent="0.3">
      <c r="A1621" s="226"/>
      <c r="B1621" s="202"/>
      <c r="C1621" s="651"/>
      <c r="D1621" s="651"/>
      <c r="E1621" s="231"/>
      <c r="F1621" s="201"/>
      <c r="G1621" s="201"/>
      <c r="H1621" s="231"/>
      <c r="I1621" s="232"/>
    </row>
    <row r="1622" spans="1:9" ht="18.75" customHeight="1" x14ac:dyDescent="0.3">
      <c r="A1622" s="228"/>
      <c r="B1622" s="205"/>
      <c r="C1622" s="647"/>
      <c r="D1622" s="647"/>
      <c r="E1622" s="234"/>
      <c r="F1622" s="647"/>
      <c r="G1622" s="647"/>
      <c r="H1622" s="234"/>
      <c r="I1622" s="233"/>
    </row>
    <row r="1623" spans="1:9" ht="18.75" customHeight="1" x14ac:dyDescent="0.3">
      <c r="A1623" s="226"/>
      <c r="B1623" s="202"/>
      <c r="C1623" s="651"/>
      <c r="D1623" s="651"/>
      <c r="E1623" s="201"/>
      <c r="F1623" s="201"/>
      <c r="G1623" s="201"/>
      <c r="H1623" s="201"/>
      <c r="I1623" s="207"/>
    </row>
    <row r="1624" spans="1:9" ht="18.75" customHeight="1" x14ac:dyDescent="0.3">
      <c r="A1624" s="226"/>
      <c r="B1624" s="202"/>
      <c r="C1624" s="651"/>
      <c r="D1624" s="651"/>
      <c r="E1624" s="231"/>
      <c r="F1624" s="201"/>
      <c r="G1624" s="201"/>
      <c r="H1624" s="231"/>
      <c r="I1624" s="232"/>
    </row>
    <row r="1625" spans="1:9" ht="18.75" customHeight="1" x14ac:dyDescent="0.3">
      <c r="A1625" s="228"/>
      <c r="B1625" s="205"/>
      <c r="C1625" s="647"/>
      <c r="D1625" s="647"/>
      <c r="E1625" s="234"/>
      <c r="F1625" s="647"/>
      <c r="G1625" s="647"/>
      <c r="H1625" s="234"/>
      <c r="I1625" s="233"/>
    </row>
    <row r="1626" spans="1:9" ht="18.75" customHeight="1" x14ac:dyDescent="0.3">
      <c r="A1626" s="226"/>
      <c r="B1626" s="202"/>
      <c r="C1626" s="651"/>
      <c r="D1626" s="651"/>
      <c r="E1626" s="201"/>
      <c r="F1626" s="201"/>
      <c r="G1626" s="201"/>
      <c r="H1626" s="201"/>
      <c r="I1626" s="207"/>
    </row>
    <row r="1627" spans="1:9" ht="18.75" customHeight="1" x14ac:dyDescent="0.3">
      <c r="A1627" s="226"/>
      <c r="B1627" s="202"/>
      <c r="C1627" s="651"/>
      <c r="D1627" s="651"/>
      <c r="E1627" s="231"/>
      <c r="F1627" s="201"/>
      <c r="G1627" s="201"/>
      <c r="H1627" s="231"/>
      <c r="I1627" s="232"/>
    </row>
    <row r="1628" spans="1:9" ht="18.75" customHeight="1" x14ac:dyDescent="0.3">
      <c r="A1628" s="228"/>
      <c r="B1628" s="205"/>
      <c r="C1628" s="647"/>
      <c r="D1628" s="647"/>
      <c r="E1628" s="234"/>
      <c r="F1628" s="647"/>
      <c r="G1628" s="647"/>
      <c r="H1628" s="234"/>
      <c r="I1628" s="233"/>
    </row>
    <row r="1629" spans="1:9" ht="18.75" customHeight="1" x14ac:dyDescent="0.3">
      <c r="A1629" s="226"/>
      <c r="B1629" s="202"/>
      <c r="C1629" s="651"/>
      <c r="D1629" s="651"/>
      <c r="E1629" s="201"/>
      <c r="F1629" s="201"/>
      <c r="G1629" s="201"/>
      <c r="H1629" s="201"/>
      <c r="I1629" s="207"/>
    </row>
    <row r="1630" spans="1:9" ht="18.75" customHeight="1" x14ac:dyDescent="0.3">
      <c r="A1630" s="226"/>
      <c r="B1630" s="202"/>
      <c r="C1630" s="651"/>
      <c r="D1630" s="651"/>
      <c r="E1630" s="231"/>
      <c r="F1630" s="201"/>
      <c r="G1630" s="201"/>
      <c r="H1630" s="231"/>
      <c r="I1630" s="232"/>
    </row>
    <row r="1631" spans="1:9" ht="18.75" customHeight="1" x14ac:dyDescent="0.3">
      <c r="A1631" s="228"/>
      <c r="B1631" s="205"/>
      <c r="C1631" s="647"/>
      <c r="D1631" s="647"/>
      <c r="E1631" s="234"/>
      <c r="F1631" s="647"/>
      <c r="G1631" s="647"/>
      <c r="H1631" s="234"/>
      <c r="I1631" s="233"/>
    </row>
    <row r="1632" spans="1:9" ht="18.75" customHeight="1" x14ac:dyDescent="0.3">
      <c r="A1632" s="226"/>
      <c r="B1632" s="202"/>
      <c r="C1632" s="651"/>
      <c r="D1632" s="651"/>
      <c r="E1632" s="201"/>
      <c r="F1632" s="201"/>
      <c r="G1632" s="201"/>
      <c r="H1632" s="201"/>
      <c r="I1632" s="235"/>
    </row>
    <row r="1633" spans="1:9" ht="18.75" customHeight="1" x14ac:dyDescent="0.3">
      <c r="A1633" s="226"/>
      <c r="B1633" s="202"/>
      <c r="C1633" s="651"/>
      <c r="D1633" s="651"/>
      <c r="E1633" s="231"/>
      <c r="F1633" s="201"/>
      <c r="G1633" s="201"/>
      <c r="H1633" s="231"/>
      <c r="I1633" s="232"/>
    </row>
    <row r="1634" spans="1:9" ht="18.75" customHeight="1" x14ac:dyDescent="0.3">
      <c r="A1634" s="228"/>
      <c r="B1634" s="205"/>
      <c r="C1634" s="647"/>
      <c r="D1634" s="647"/>
      <c r="E1634" s="234"/>
      <c r="F1634" s="647"/>
      <c r="G1634" s="647"/>
      <c r="H1634" s="234"/>
      <c r="I1634" s="233"/>
    </row>
    <row r="1635" spans="1:9" ht="18.75" customHeight="1" x14ac:dyDescent="0.3">
      <c r="A1635" s="226"/>
      <c r="B1635" s="202"/>
      <c r="C1635" s="651"/>
      <c r="D1635" s="651"/>
      <c r="E1635" s="201"/>
      <c r="F1635" s="651"/>
      <c r="G1635" s="651"/>
      <c r="H1635" s="201"/>
      <c r="I1635" s="232"/>
    </row>
    <row r="1636" spans="1:9" ht="18.75" customHeight="1" x14ac:dyDescent="0.3">
      <c r="A1636" s="226"/>
      <c r="B1636" s="202"/>
      <c r="C1636" s="651"/>
      <c r="D1636" s="651"/>
      <c r="E1636" s="231"/>
      <c r="F1636" s="201"/>
      <c r="G1636" s="201"/>
      <c r="H1636" s="231"/>
      <c r="I1636" s="232"/>
    </row>
    <row r="1637" spans="1:9" ht="18.75" customHeight="1" x14ac:dyDescent="0.3">
      <c r="A1637" s="228"/>
      <c r="B1637" s="205"/>
      <c r="C1637" s="647"/>
      <c r="D1637" s="647"/>
      <c r="E1637" s="234"/>
      <c r="F1637" s="647"/>
      <c r="G1637" s="647"/>
      <c r="H1637" s="234"/>
      <c r="I1637" s="233"/>
    </row>
    <row r="1638" spans="1:9" ht="18.75" customHeight="1" x14ac:dyDescent="0.3">
      <c r="A1638" s="226"/>
      <c r="B1638" s="202"/>
      <c r="C1638" s="651"/>
      <c r="D1638" s="651"/>
      <c r="E1638" s="201"/>
      <c r="F1638" s="651"/>
      <c r="G1638" s="651"/>
      <c r="H1638" s="201"/>
      <c r="I1638" s="232"/>
    </row>
    <row r="1639" spans="1:9" ht="18.75" customHeight="1" x14ac:dyDescent="0.3">
      <c r="A1639" s="226"/>
      <c r="B1639" s="202"/>
      <c r="C1639" s="651"/>
      <c r="D1639" s="651"/>
      <c r="E1639" s="231"/>
      <c r="F1639" s="201"/>
      <c r="G1639" s="201"/>
      <c r="H1639" s="231"/>
      <c r="I1639" s="232"/>
    </row>
    <row r="1640" spans="1:9" ht="18.75" customHeight="1" x14ac:dyDescent="0.3">
      <c r="A1640" s="228"/>
      <c r="B1640" s="205"/>
      <c r="C1640" s="647"/>
      <c r="D1640" s="647"/>
      <c r="E1640" s="234"/>
      <c r="F1640" s="647"/>
      <c r="G1640" s="647"/>
      <c r="H1640" s="234"/>
      <c r="I1640" s="233"/>
    </row>
    <row r="1641" spans="1:9" ht="18.75" customHeight="1" x14ac:dyDescent="0.3">
      <c r="A1641" s="226"/>
      <c r="B1641" s="202"/>
      <c r="C1641" s="651"/>
      <c r="D1641" s="651"/>
      <c r="E1641" s="201"/>
      <c r="F1641" s="201"/>
      <c r="G1641" s="201"/>
      <c r="H1641" s="201"/>
      <c r="I1641" s="207"/>
    </row>
    <row r="1642" spans="1:9" ht="18.75" customHeight="1" x14ac:dyDescent="0.3">
      <c r="A1642" s="226"/>
      <c r="B1642" s="202"/>
      <c r="C1642" s="651"/>
      <c r="D1642" s="651"/>
      <c r="E1642" s="231"/>
      <c r="F1642" s="201"/>
      <c r="G1642" s="201"/>
      <c r="H1642" s="231"/>
      <c r="I1642" s="232"/>
    </row>
    <row r="1643" spans="1:9" ht="18.75" customHeight="1" x14ac:dyDescent="0.3">
      <c r="A1643" s="228"/>
      <c r="B1643" s="205"/>
      <c r="C1643" s="647"/>
      <c r="D1643" s="647"/>
      <c r="E1643" s="234"/>
      <c r="F1643" s="647"/>
      <c r="G1643" s="647"/>
      <c r="H1643" s="234"/>
      <c r="I1643" s="233"/>
    </row>
    <row r="1644" spans="1:9" ht="18.75" customHeight="1" x14ac:dyDescent="0.3">
      <c r="A1644" s="226"/>
      <c r="B1644" s="202"/>
      <c r="C1644" s="651"/>
      <c r="D1644" s="651"/>
      <c r="E1644" s="201"/>
      <c r="F1644" s="201"/>
      <c r="G1644" s="201"/>
      <c r="H1644" s="201"/>
      <c r="I1644" s="207"/>
    </row>
    <row r="1645" spans="1:9" ht="18.75" customHeight="1" x14ac:dyDescent="0.3">
      <c r="A1645" s="226"/>
      <c r="B1645" s="202"/>
      <c r="C1645" s="651"/>
      <c r="D1645" s="651"/>
      <c r="E1645" s="231"/>
      <c r="F1645" s="201"/>
      <c r="G1645" s="201"/>
      <c r="H1645" s="231"/>
      <c r="I1645" s="232"/>
    </row>
    <row r="1646" spans="1:9" ht="18.75" customHeight="1" x14ac:dyDescent="0.3">
      <c r="A1646" s="228"/>
      <c r="B1646" s="205"/>
      <c r="C1646" s="647"/>
      <c r="D1646" s="647"/>
      <c r="E1646" s="234"/>
      <c r="F1646" s="647"/>
      <c r="G1646" s="647"/>
      <c r="H1646" s="234"/>
      <c r="I1646" s="233"/>
    </row>
    <row r="1647" spans="1:9" ht="18.75" customHeight="1" x14ac:dyDescent="0.3">
      <c r="A1647" s="226"/>
      <c r="B1647" s="202"/>
      <c r="C1647" s="651"/>
      <c r="D1647" s="651"/>
      <c r="E1647" s="201"/>
      <c r="F1647" s="201"/>
      <c r="G1647" s="201"/>
      <c r="H1647" s="201"/>
      <c r="I1647" s="207"/>
    </row>
    <row r="1648" spans="1:9" ht="18.75" customHeight="1" x14ac:dyDescent="0.3">
      <c r="A1648" s="226"/>
      <c r="B1648" s="202"/>
      <c r="C1648" s="651"/>
      <c r="D1648" s="651"/>
      <c r="E1648" s="231"/>
      <c r="F1648" s="201"/>
      <c r="G1648" s="201"/>
      <c r="H1648" s="231"/>
      <c r="I1648" s="232"/>
    </row>
    <row r="1649" spans="1:9" ht="18.75" customHeight="1" x14ac:dyDescent="0.3">
      <c r="A1649" s="228"/>
      <c r="B1649" s="205"/>
      <c r="C1649" s="647"/>
      <c r="D1649" s="647"/>
      <c r="E1649" s="234"/>
      <c r="F1649" s="647"/>
      <c r="G1649" s="647"/>
      <c r="H1649" s="234"/>
      <c r="I1649" s="233"/>
    </row>
    <row r="1650" spans="1:9" ht="18.75" customHeight="1" x14ac:dyDescent="0.3">
      <c r="A1650" s="226"/>
      <c r="B1650" s="202"/>
      <c r="C1650" s="651"/>
      <c r="D1650" s="651"/>
      <c r="E1650" s="201"/>
      <c r="F1650" s="201"/>
      <c r="G1650" s="201"/>
      <c r="H1650" s="201"/>
      <c r="I1650" s="232"/>
    </row>
    <row r="1651" spans="1:9" ht="18.75" customHeight="1" x14ac:dyDescent="0.3">
      <c r="A1651" s="226"/>
      <c r="B1651" s="202"/>
      <c r="C1651" s="651"/>
      <c r="D1651" s="651"/>
      <c r="E1651" s="231"/>
      <c r="F1651" s="201"/>
      <c r="G1651" s="201"/>
      <c r="H1651" s="231"/>
      <c r="I1651" s="232"/>
    </row>
    <row r="1652" spans="1:9" ht="18.75" customHeight="1" x14ac:dyDescent="0.3">
      <c r="A1652" s="228"/>
      <c r="B1652" s="205"/>
      <c r="C1652" s="647"/>
      <c r="D1652" s="647"/>
      <c r="E1652" s="234"/>
      <c r="F1652" s="647"/>
      <c r="G1652" s="647"/>
      <c r="H1652" s="234"/>
      <c r="I1652" s="233"/>
    </row>
    <row r="1653" spans="1:9" ht="18.75" customHeight="1" x14ac:dyDescent="0.3">
      <c r="A1653" s="226"/>
      <c r="B1653" s="202"/>
      <c r="C1653" s="651"/>
      <c r="D1653" s="651"/>
      <c r="E1653" s="201"/>
      <c r="F1653" s="201"/>
      <c r="G1653" s="201"/>
      <c r="H1653" s="201"/>
      <c r="I1653" s="232"/>
    </row>
    <row r="1654" spans="1:9" ht="18.75" customHeight="1" x14ac:dyDescent="0.3">
      <c r="A1654" s="226"/>
      <c r="B1654" s="202"/>
      <c r="C1654" s="651"/>
      <c r="D1654" s="651"/>
      <c r="E1654" s="231"/>
      <c r="F1654" s="201"/>
      <c r="G1654" s="201"/>
      <c r="H1654" s="231"/>
      <c r="I1654" s="232"/>
    </row>
    <row r="1655" spans="1:9" ht="18.75" customHeight="1" x14ac:dyDescent="0.3">
      <c r="A1655" s="228"/>
      <c r="B1655" s="205"/>
      <c r="C1655" s="647"/>
      <c r="D1655" s="647"/>
      <c r="E1655" s="234"/>
      <c r="F1655" s="647"/>
      <c r="G1655" s="647"/>
      <c r="H1655" s="234"/>
      <c r="I1655" s="233"/>
    </row>
    <row r="1656" spans="1:9" ht="18.75" customHeight="1" x14ac:dyDescent="0.3">
      <c r="A1656" s="226"/>
      <c r="B1656" s="202"/>
      <c r="C1656" s="651"/>
      <c r="D1656" s="651"/>
      <c r="E1656" s="201"/>
      <c r="F1656" s="201"/>
      <c r="G1656" s="201"/>
      <c r="H1656" s="201"/>
      <c r="I1656" s="232"/>
    </row>
    <row r="1657" spans="1:9" ht="18.75" customHeight="1" x14ac:dyDescent="0.3">
      <c r="A1657" s="226"/>
      <c r="B1657" s="202"/>
      <c r="C1657" s="651"/>
      <c r="D1657" s="651"/>
      <c r="E1657" s="231"/>
      <c r="F1657" s="201"/>
      <c r="G1657" s="201"/>
      <c r="H1657" s="231"/>
      <c r="I1657" s="232"/>
    </row>
    <row r="1658" spans="1:9" ht="18.75" customHeight="1" x14ac:dyDescent="0.3">
      <c r="A1658" s="228"/>
      <c r="B1658" s="205"/>
      <c r="C1658" s="647"/>
      <c r="D1658" s="647"/>
      <c r="E1658" s="234"/>
      <c r="F1658" s="647"/>
      <c r="G1658" s="647"/>
      <c r="H1658" s="234"/>
      <c r="I1658" s="233"/>
    </row>
    <row r="1659" spans="1:9" ht="18.75" customHeight="1" x14ac:dyDescent="0.3">
      <c r="A1659" s="226"/>
      <c r="B1659" s="202"/>
      <c r="C1659" s="651"/>
      <c r="D1659" s="651"/>
      <c r="E1659" s="201"/>
      <c r="F1659" s="201"/>
      <c r="G1659" s="201"/>
      <c r="H1659" s="201"/>
      <c r="I1659" s="232"/>
    </row>
    <row r="1660" spans="1:9" ht="18.75" customHeight="1" x14ac:dyDescent="0.3">
      <c r="A1660" s="226"/>
      <c r="B1660" s="202"/>
      <c r="C1660" s="651"/>
      <c r="D1660" s="651"/>
      <c r="E1660" s="231"/>
      <c r="F1660" s="201"/>
      <c r="G1660" s="201"/>
      <c r="H1660" s="231"/>
      <c r="I1660" s="232"/>
    </row>
    <row r="1661" spans="1:9" ht="18.75" customHeight="1" x14ac:dyDescent="0.3">
      <c r="A1661" s="228"/>
      <c r="B1661" s="205"/>
      <c r="C1661" s="647"/>
      <c r="D1661" s="647"/>
      <c r="E1661" s="234"/>
      <c r="F1661" s="647"/>
      <c r="G1661" s="647"/>
      <c r="H1661" s="234"/>
      <c r="I1661" s="233"/>
    </row>
    <row r="1662" spans="1:9" ht="18.75" customHeight="1" x14ac:dyDescent="0.3">
      <c r="A1662" s="226"/>
      <c r="B1662" s="202"/>
      <c r="C1662" s="651"/>
      <c r="D1662" s="651"/>
      <c r="E1662" s="201"/>
      <c r="F1662" s="201"/>
      <c r="G1662" s="201"/>
      <c r="H1662" s="201"/>
      <c r="I1662" s="232"/>
    </row>
    <row r="1663" spans="1:9" ht="18.75" customHeight="1" x14ac:dyDescent="0.3">
      <c r="A1663" s="226"/>
      <c r="B1663" s="202"/>
      <c r="C1663" s="651"/>
      <c r="D1663" s="651"/>
      <c r="E1663" s="231"/>
      <c r="F1663" s="201"/>
      <c r="G1663" s="201"/>
      <c r="H1663" s="231"/>
      <c r="I1663" s="232"/>
    </row>
    <row r="1664" spans="1:9" ht="18.75" customHeight="1" x14ac:dyDescent="0.3">
      <c r="A1664" s="228"/>
      <c r="B1664" s="205"/>
      <c r="C1664" s="647"/>
      <c r="D1664" s="647"/>
      <c r="E1664" s="234"/>
      <c r="F1664" s="647"/>
      <c r="G1664" s="647"/>
      <c r="H1664" s="234"/>
      <c r="I1664" s="233"/>
    </row>
    <row r="1665" spans="1:9" ht="18.75" customHeight="1" x14ac:dyDescent="0.3">
      <c r="A1665" s="226"/>
      <c r="B1665" s="202"/>
      <c r="C1665" s="651"/>
      <c r="D1665" s="651"/>
      <c r="E1665" s="201"/>
      <c r="F1665" s="651"/>
      <c r="G1665" s="651"/>
      <c r="H1665" s="201"/>
      <c r="I1665" s="232"/>
    </row>
    <row r="1666" spans="1:9" ht="18.75" customHeight="1" x14ac:dyDescent="0.3">
      <c r="A1666" s="226"/>
      <c r="B1666" s="202"/>
      <c r="C1666" s="651"/>
      <c r="D1666" s="651"/>
      <c r="E1666" s="231"/>
      <c r="F1666" s="201"/>
      <c r="G1666" s="201"/>
      <c r="H1666" s="231"/>
      <c r="I1666" s="232"/>
    </row>
    <row r="1667" spans="1:9" ht="18.75" customHeight="1" x14ac:dyDescent="0.3">
      <c r="A1667" s="228"/>
      <c r="B1667" s="205"/>
      <c r="C1667" s="647"/>
      <c r="D1667" s="647"/>
      <c r="E1667" s="234"/>
      <c r="F1667" s="647"/>
      <c r="G1667" s="647"/>
      <c r="H1667" s="234"/>
      <c r="I1667" s="233"/>
    </row>
    <row r="1668" spans="1:9" ht="27" customHeight="1" x14ac:dyDescent="0.3">
      <c r="A1668" s="226"/>
      <c r="B1668" s="202"/>
      <c r="C1668" s="651"/>
      <c r="D1668" s="651"/>
      <c r="E1668" s="201"/>
      <c r="F1668" s="651"/>
      <c r="G1668" s="651"/>
      <c r="H1668" s="201"/>
      <c r="I1668" s="232"/>
    </row>
    <row r="1669" spans="1:9" ht="18.75" customHeight="1" x14ac:dyDescent="0.3">
      <c r="A1669" s="226"/>
      <c r="B1669" s="202"/>
      <c r="C1669" s="651"/>
      <c r="D1669" s="651"/>
      <c r="E1669" s="231"/>
      <c r="F1669" s="201"/>
      <c r="G1669" s="201"/>
      <c r="H1669" s="231"/>
      <c r="I1669" s="232"/>
    </row>
    <row r="1670" spans="1:9" ht="18.75" customHeight="1" x14ac:dyDescent="0.3">
      <c r="A1670" s="228"/>
      <c r="B1670" s="205"/>
      <c r="C1670" s="647"/>
      <c r="D1670" s="647"/>
      <c r="E1670" s="234"/>
      <c r="F1670" s="647"/>
      <c r="G1670" s="647"/>
      <c r="H1670" s="234"/>
      <c r="I1670" s="233"/>
    </row>
    <row r="1671" spans="1:9" ht="26.25" customHeight="1" x14ac:dyDescent="0.3">
      <c r="A1671" s="226"/>
      <c r="B1671" s="202"/>
      <c r="C1671" s="651"/>
      <c r="D1671" s="651"/>
      <c r="E1671" s="201"/>
      <c r="F1671" s="651"/>
      <c r="G1671" s="651"/>
      <c r="H1671" s="201"/>
      <c r="I1671" s="232"/>
    </row>
    <row r="1672" spans="1:9" ht="18.75" customHeight="1" x14ac:dyDescent="0.3">
      <c r="A1672" s="226"/>
      <c r="B1672" s="202"/>
      <c r="C1672" s="651"/>
      <c r="D1672" s="651"/>
      <c r="E1672" s="231"/>
      <c r="F1672" s="201"/>
      <c r="G1672" s="201"/>
      <c r="H1672" s="231"/>
      <c r="I1672" s="232"/>
    </row>
    <row r="1673" spans="1:9" ht="18.75" customHeight="1" x14ac:dyDescent="0.3">
      <c r="A1673" s="228"/>
      <c r="B1673" s="205"/>
      <c r="C1673" s="647"/>
      <c r="D1673" s="647"/>
      <c r="E1673" s="234"/>
      <c r="F1673" s="647"/>
      <c r="G1673" s="647"/>
      <c r="H1673" s="234"/>
      <c r="I1673" s="233"/>
    </row>
    <row r="1674" spans="1:9" ht="18.75" customHeight="1" x14ac:dyDescent="0.3">
      <c r="A1674" s="226"/>
      <c r="B1674" s="202"/>
      <c r="C1674" s="651"/>
      <c r="D1674" s="651"/>
      <c r="E1674" s="201"/>
      <c r="F1674" s="651"/>
      <c r="G1674" s="651"/>
      <c r="H1674" s="201"/>
      <c r="I1674" s="232"/>
    </row>
    <row r="1675" spans="1:9" ht="18.75" customHeight="1" x14ac:dyDescent="0.3">
      <c r="A1675" s="226"/>
      <c r="B1675" s="202"/>
      <c r="C1675" s="651"/>
      <c r="D1675" s="651"/>
      <c r="E1675" s="231"/>
      <c r="F1675" s="201"/>
      <c r="G1675" s="201"/>
      <c r="H1675" s="231"/>
      <c r="I1675" s="232"/>
    </row>
    <row r="1676" spans="1:9" ht="18.75" customHeight="1" x14ac:dyDescent="0.3">
      <c r="A1676" s="228"/>
      <c r="B1676" s="205"/>
      <c r="C1676" s="647"/>
      <c r="D1676" s="647"/>
      <c r="E1676" s="234"/>
      <c r="F1676" s="647"/>
      <c r="G1676" s="647"/>
      <c r="H1676" s="234"/>
      <c r="I1676" s="233"/>
    </row>
    <row r="1677" spans="1:9" ht="18.75" customHeight="1" x14ac:dyDescent="0.3">
      <c r="A1677" s="226"/>
      <c r="B1677" s="202"/>
      <c r="C1677" s="651"/>
      <c r="D1677" s="651"/>
      <c r="E1677" s="201"/>
      <c r="F1677" s="201"/>
      <c r="G1677" s="201"/>
      <c r="H1677" s="201"/>
      <c r="I1677" s="207"/>
    </row>
    <row r="1678" spans="1:9" ht="18.75" customHeight="1" x14ac:dyDescent="0.3">
      <c r="A1678" s="226"/>
      <c r="B1678" s="202"/>
      <c r="C1678" s="651"/>
      <c r="D1678" s="651"/>
      <c r="E1678" s="231"/>
      <c r="F1678" s="201"/>
      <c r="G1678" s="201"/>
      <c r="H1678" s="231"/>
      <c r="I1678" s="232"/>
    </row>
    <row r="1679" spans="1:9" ht="18.75" customHeight="1" x14ac:dyDescent="0.3">
      <c r="A1679" s="228"/>
      <c r="B1679" s="205"/>
      <c r="C1679" s="647"/>
      <c r="D1679" s="647"/>
      <c r="E1679" s="234"/>
      <c r="F1679" s="647"/>
      <c r="G1679" s="647"/>
      <c r="H1679" s="234"/>
      <c r="I1679" s="233"/>
    </row>
    <row r="1680" spans="1:9" ht="18.75" customHeight="1" x14ac:dyDescent="0.3">
      <c r="A1680" s="226"/>
      <c r="B1680" s="202"/>
      <c r="C1680" s="651"/>
      <c r="D1680" s="651"/>
      <c r="E1680" s="201"/>
      <c r="F1680" s="201"/>
      <c r="G1680" s="201"/>
      <c r="H1680" s="201"/>
      <c r="I1680" s="207"/>
    </row>
    <row r="1681" spans="1:9" ht="18.75" customHeight="1" x14ac:dyDescent="0.3">
      <c r="A1681" s="226"/>
      <c r="B1681" s="202"/>
      <c r="C1681" s="651"/>
      <c r="D1681" s="651"/>
      <c r="E1681" s="231"/>
      <c r="F1681" s="201"/>
      <c r="G1681" s="201"/>
      <c r="H1681" s="231"/>
      <c r="I1681" s="232"/>
    </row>
    <row r="1682" spans="1:9" ht="18.75" customHeight="1" x14ac:dyDescent="0.3">
      <c r="A1682" s="228"/>
      <c r="B1682" s="205"/>
      <c r="C1682" s="647"/>
      <c r="D1682" s="647"/>
      <c r="E1682" s="234"/>
      <c r="F1682" s="647"/>
      <c r="G1682" s="647"/>
      <c r="H1682" s="234"/>
      <c r="I1682" s="233"/>
    </row>
    <row r="1683" spans="1:9" ht="18.75" customHeight="1" x14ac:dyDescent="0.3">
      <c r="A1683" s="226"/>
      <c r="B1683" s="202"/>
      <c r="C1683" s="651"/>
      <c r="D1683" s="651"/>
      <c r="E1683" s="201"/>
      <c r="F1683" s="201"/>
      <c r="G1683" s="201"/>
      <c r="H1683" s="201"/>
      <c r="I1683" s="232"/>
    </row>
    <row r="1684" spans="1:9" ht="18.75" customHeight="1" x14ac:dyDescent="0.3">
      <c r="A1684" s="226"/>
      <c r="B1684" s="202"/>
      <c r="C1684" s="651"/>
      <c r="D1684" s="651"/>
      <c r="E1684" s="231"/>
      <c r="F1684" s="201"/>
      <c r="G1684" s="201"/>
      <c r="H1684" s="231"/>
      <c r="I1684" s="232"/>
    </row>
    <row r="1685" spans="1:9" ht="18.75" customHeight="1" x14ac:dyDescent="0.3">
      <c r="A1685" s="228"/>
      <c r="B1685" s="205"/>
      <c r="C1685" s="647"/>
      <c r="D1685" s="647"/>
      <c r="E1685" s="234"/>
      <c r="F1685" s="647"/>
      <c r="G1685" s="647"/>
      <c r="H1685" s="234"/>
      <c r="I1685" s="233"/>
    </row>
    <row r="1686" spans="1:9" ht="18.75" customHeight="1" x14ac:dyDescent="0.3">
      <c r="A1686" s="226"/>
      <c r="B1686" s="202"/>
      <c r="C1686" s="651"/>
      <c r="D1686" s="651"/>
      <c r="E1686" s="201"/>
      <c r="F1686" s="201"/>
      <c r="G1686" s="201"/>
      <c r="H1686" s="201"/>
      <c r="I1686" s="207"/>
    </row>
    <row r="1687" spans="1:9" ht="18.75" customHeight="1" x14ac:dyDescent="0.3">
      <c r="A1687" s="226"/>
      <c r="B1687" s="202"/>
      <c r="C1687" s="651"/>
      <c r="D1687" s="651"/>
      <c r="E1687" s="231"/>
      <c r="F1687" s="201"/>
      <c r="G1687" s="201"/>
      <c r="H1687" s="231"/>
      <c r="I1687" s="230"/>
    </row>
    <row r="1688" spans="1:9" ht="18.75" customHeight="1" x14ac:dyDescent="0.3">
      <c r="A1688" s="228"/>
      <c r="B1688" s="205"/>
      <c r="C1688" s="647"/>
      <c r="D1688" s="647"/>
      <c r="E1688" s="234"/>
      <c r="F1688" s="647"/>
      <c r="G1688" s="647"/>
      <c r="H1688" s="234"/>
      <c r="I1688" s="246"/>
    </row>
    <row r="1689" spans="1:9" ht="18.75" customHeight="1" x14ac:dyDescent="0.3">
      <c r="A1689" s="226"/>
      <c r="B1689" s="202"/>
      <c r="C1689" s="651"/>
      <c r="D1689" s="651"/>
      <c r="E1689" s="201"/>
      <c r="F1689" s="201"/>
      <c r="G1689" s="201"/>
      <c r="H1689" s="201"/>
      <c r="I1689" s="207"/>
    </row>
    <row r="1690" spans="1:9" ht="18.75" customHeight="1" x14ac:dyDescent="0.3">
      <c r="A1690" s="226"/>
      <c r="B1690" s="202"/>
      <c r="C1690" s="651"/>
      <c r="D1690" s="651"/>
      <c r="E1690" s="231"/>
      <c r="F1690" s="201"/>
      <c r="G1690" s="201"/>
      <c r="H1690" s="231"/>
      <c r="I1690" s="232"/>
    </row>
    <row r="1691" spans="1:9" ht="18.75" customHeight="1" x14ac:dyDescent="0.3">
      <c r="A1691" s="228"/>
      <c r="B1691" s="205"/>
      <c r="C1691" s="647"/>
      <c r="D1691" s="647"/>
      <c r="E1691" s="234"/>
      <c r="F1691" s="647"/>
      <c r="G1691" s="647"/>
      <c r="H1691" s="234"/>
      <c r="I1691" s="233"/>
    </row>
    <row r="1692" spans="1:9" ht="18.75" customHeight="1" x14ac:dyDescent="0.3">
      <c r="A1692" s="226"/>
      <c r="B1692" s="202"/>
      <c r="C1692" s="651"/>
      <c r="D1692" s="651"/>
      <c r="E1692" s="201"/>
      <c r="F1692" s="651"/>
      <c r="G1692" s="651"/>
      <c r="H1692" s="201"/>
      <c r="I1692" s="232"/>
    </row>
    <row r="1693" spans="1:9" ht="18.75" customHeight="1" x14ac:dyDescent="0.3">
      <c r="A1693" s="226"/>
      <c r="B1693" s="202"/>
      <c r="C1693" s="651"/>
      <c r="D1693" s="651"/>
      <c r="E1693" s="231"/>
      <c r="F1693" s="201"/>
      <c r="G1693" s="201"/>
      <c r="H1693" s="231"/>
      <c r="I1693" s="232"/>
    </row>
    <row r="1694" spans="1:9" ht="18.75" customHeight="1" x14ac:dyDescent="0.3">
      <c r="A1694" s="228"/>
      <c r="B1694" s="205"/>
      <c r="C1694" s="647"/>
      <c r="D1694" s="647"/>
      <c r="E1694" s="234"/>
      <c r="F1694" s="647"/>
      <c r="G1694" s="647"/>
      <c r="H1694" s="234"/>
      <c r="I1694" s="233"/>
    </row>
    <row r="1695" spans="1:9" ht="18.75" customHeight="1" x14ac:dyDescent="0.3">
      <c r="A1695" s="226"/>
      <c r="B1695" s="202"/>
      <c r="C1695" s="651"/>
      <c r="D1695" s="651"/>
      <c r="E1695" s="201"/>
      <c r="F1695" s="651"/>
      <c r="G1695" s="651"/>
      <c r="H1695" s="201"/>
      <c r="I1695" s="232"/>
    </row>
    <row r="1696" spans="1:9" ht="18.75" customHeight="1" x14ac:dyDescent="0.3">
      <c r="A1696" s="226"/>
      <c r="B1696" s="202"/>
      <c r="C1696" s="651"/>
      <c r="D1696" s="651"/>
      <c r="E1696" s="231"/>
      <c r="F1696" s="201"/>
      <c r="G1696" s="201"/>
      <c r="H1696" s="231"/>
      <c r="I1696" s="232"/>
    </row>
    <row r="1697" spans="1:9" ht="18.75" customHeight="1" x14ac:dyDescent="0.3">
      <c r="A1697" s="228"/>
      <c r="B1697" s="205"/>
      <c r="C1697" s="647"/>
      <c r="D1697" s="647"/>
      <c r="E1697" s="234"/>
      <c r="F1697" s="647"/>
      <c r="G1697" s="647"/>
      <c r="H1697" s="234"/>
      <c r="I1697" s="233"/>
    </row>
    <row r="1698" spans="1:9" ht="18.75" customHeight="1" x14ac:dyDescent="0.3">
      <c r="A1698" s="226"/>
      <c r="B1698" s="202"/>
      <c r="C1698" s="651"/>
      <c r="D1698" s="651"/>
      <c r="E1698" s="201"/>
      <c r="F1698" s="201"/>
      <c r="G1698" s="201"/>
      <c r="H1698" s="201"/>
      <c r="I1698" s="207"/>
    </row>
    <row r="1699" spans="1:9" ht="18.75" customHeight="1" x14ac:dyDescent="0.3">
      <c r="A1699" s="226"/>
      <c r="B1699" s="202"/>
      <c r="C1699" s="651"/>
      <c r="D1699" s="651"/>
      <c r="E1699" s="231"/>
      <c r="F1699" s="201"/>
      <c r="G1699" s="201"/>
      <c r="H1699" s="231"/>
      <c r="I1699" s="230"/>
    </row>
    <row r="1700" spans="1:9" ht="18.75" customHeight="1" x14ac:dyDescent="0.3">
      <c r="A1700" s="228"/>
      <c r="B1700" s="205"/>
      <c r="C1700" s="647"/>
      <c r="D1700" s="647"/>
      <c r="E1700" s="234"/>
      <c r="F1700" s="647"/>
      <c r="G1700" s="647"/>
      <c r="H1700" s="234"/>
      <c r="I1700" s="246"/>
    </row>
    <row r="1701" spans="1:9" ht="18.75" customHeight="1" x14ac:dyDescent="0.3">
      <c r="A1701" s="226"/>
      <c r="B1701" s="202"/>
      <c r="C1701" s="651"/>
      <c r="D1701" s="651"/>
      <c r="E1701" s="201"/>
      <c r="F1701" s="201"/>
      <c r="G1701" s="201"/>
      <c r="H1701" s="201"/>
      <c r="I1701" s="207"/>
    </row>
    <row r="1702" spans="1:9" ht="18.75" customHeight="1" x14ac:dyDescent="0.3">
      <c r="A1702" s="226"/>
      <c r="B1702" s="202"/>
      <c r="C1702" s="651"/>
      <c r="D1702" s="651"/>
      <c r="E1702" s="231"/>
      <c r="F1702" s="201"/>
      <c r="G1702" s="201"/>
      <c r="H1702" s="231"/>
      <c r="I1702" s="232"/>
    </row>
    <row r="1703" spans="1:9" ht="18.75" customHeight="1" x14ac:dyDescent="0.3">
      <c r="A1703" s="228"/>
      <c r="B1703" s="205"/>
      <c r="C1703" s="647"/>
      <c r="D1703" s="647"/>
      <c r="E1703" s="234"/>
      <c r="F1703" s="647"/>
      <c r="G1703" s="647"/>
      <c r="H1703" s="234"/>
      <c r="I1703" s="238"/>
    </row>
    <row r="1704" spans="1:9" ht="21.75" customHeight="1" x14ac:dyDescent="0.3">
      <c r="A1704" s="226"/>
      <c r="B1704" s="202"/>
      <c r="C1704" s="651"/>
      <c r="D1704" s="651"/>
      <c r="E1704" s="201"/>
      <c r="F1704" s="658"/>
      <c r="G1704" s="658"/>
      <c r="H1704" s="201"/>
      <c r="I1704" s="235"/>
    </row>
    <row r="1705" spans="1:9" ht="18.75" customHeight="1" x14ac:dyDescent="0.3">
      <c r="A1705" s="226"/>
      <c r="B1705" s="202"/>
      <c r="C1705" s="651"/>
      <c r="D1705" s="651"/>
      <c r="E1705" s="231"/>
      <c r="F1705" s="201"/>
      <c r="G1705" s="201"/>
      <c r="H1705" s="231"/>
      <c r="I1705" s="232"/>
    </row>
    <row r="1706" spans="1:9" ht="18.75" customHeight="1" x14ac:dyDescent="0.3">
      <c r="A1706" s="228"/>
      <c r="B1706" s="205"/>
      <c r="C1706" s="647"/>
      <c r="D1706" s="647"/>
      <c r="E1706" s="234"/>
      <c r="F1706" s="647"/>
      <c r="G1706" s="647"/>
      <c r="H1706" s="234"/>
      <c r="I1706" s="238"/>
    </row>
    <row r="1707" spans="1:9" ht="18.75" customHeight="1" x14ac:dyDescent="0.3">
      <c r="A1707" s="226"/>
      <c r="B1707" s="202"/>
      <c r="C1707" s="651"/>
      <c r="D1707" s="651"/>
      <c r="E1707" s="201"/>
      <c r="F1707" s="651"/>
      <c r="G1707" s="651"/>
      <c r="H1707" s="201"/>
      <c r="I1707" s="235"/>
    </row>
    <row r="1708" spans="1:9" ht="18.75" customHeight="1" x14ac:dyDescent="0.3">
      <c r="A1708" s="226"/>
      <c r="B1708" s="202"/>
      <c r="C1708" s="651"/>
      <c r="D1708" s="651"/>
      <c r="E1708" s="231"/>
      <c r="F1708" s="201"/>
      <c r="G1708" s="201"/>
      <c r="H1708" s="231"/>
      <c r="I1708" s="232"/>
    </row>
    <row r="1709" spans="1:9" ht="18.75" customHeight="1" x14ac:dyDescent="0.3">
      <c r="A1709" s="228"/>
      <c r="B1709" s="205"/>
      <c r="C1709" s="647"/>
      <c r="D1709" s="647"/>
      <c r="E1709" s="234"/>
      <c r="F1709" s="647"/>
      <c r="G1709" s="647"/>
      <c r="H1709" s="234"/>
      <c r="I1709" s="238"/>
    </row>
    <row r="1710" spans="1:9" ht="18.75" customHeight="1" x14ac:dyDescent="0.3">
      <c r="A1710" s="226"/>
      <c r="B1710" s="202"/>
      <c r="C1710" s="651"/>
      <c r="D1710" s="651"/>
      <c r="E1710" s="201"/>
      <c r="F1710" s="201"/>
      <c r="G1710" s="201"/>
      <c r="H1710" s="201"/>
      <c r="I1710" s="207"/>
    </row>
    <row r="1711" spans="1:9" ht="18.75" customHeight="1" x14ac:dyDescent="0.3">
      <c r="A1711" s="226"/>
      <c r="B1711" s="202"/>
      <c r="C1711" s="651"/>
      <c r="D1711" s="651"/>
      <c r="E1711" s="231"/>
      <c r="F1711" s="201"/>
      <c r="G1711" s="201"/>
      <c r="H1711" s="231"/>
      <c r="I1711" s="232"/>
    </row>
    <row r="1712" spans="1:9" ht="18.75" customHeight="1" x14ac:dyDescent="0.3">
      <c r="A1712" s="228"/>
      <c r="B1712" s="205"/>
      <c r="C1712" s="647"/>
      <c r="D1712" s="647"/>
      <c r="E1712" s="234"/>
      <c r="F1712" s="647"/>
      <c r="G1712" s="647"/>
      <c r="H1712" s="234"/>
      <c r="I1712" s="238"/>
    </row>
    <row r="1713" spans="1:9" ht="18.75" customHeight="1" x14ac:dyDescent="0.3">
      <c r="A1713" s="226"/>
      <c r="B1713" s="202"/>
      <c r="C1713" s="651"/>
      <c r="D1713" s="651"/>
      <c r="E1713" s="201"/>
      <c r="F1713" s="651"/>
      <c r="G1713" s="651"/>
      <c r="H1713" s="201"/>
      <c r="I1713" s="235"/>
    </row>
    <row r="1714" spans="1:9" ht="18.75" customHeight="1" x14ac:dyDescent="0.3">
      <c r="A1714" s="226"/>
      <c r="B1714" s="202"/>
      <c r="C1714" s="651"/>
      <c r="D1714" s="651"/>
      <c r="E1714" s="231"/>
      <c r="F1714" s="201"/>
      <c r="G1714" s="201"/>
      <c r="H1714" s="231"/>
      <c r="I1714" s="232"/>
    </row>
    <row r="1715" spans="1:9" ht="18.75" customHeight="1" x14ac:dyDescent="0.3">
      <c r="A1715" s="228"/>
      <c r="B1715" s="205"/>
      <c r="C1715" s="647"/>
      <c r="D1715" s="647"/>
      <c r="E1715" s="234"/>
      <c r="F1715" s="647"/>
      <c r="G1715" s="647"/>
      <c r="H1715" s="234"/>
      <c r="I1715" s="238"/>
    </row>
    <row r="1716" spans="1:9" ht="18.75" customHeight="1" x14ac:dyDescent="0.3">
      <c r="A1716" s="226"/>
      <c r="B1716" s="202"/>
      <c r="C1716" s="651"/>
      <c r="D1716" s="651"/>
      <c r="E1716" s="201"/>
      <c r="F1716" s="201"/>
      <c r="G1716" s="201"/>
      <c r="H1716" s="201"/>
      <c r="I1716" s="235"/>
    </row>
    <row r="1717" spans="1:9" ht="18.75" customHeight="1" x14ac:dyDescent="0.3">
      <c r="A1717" s="226"/>
      <c r="B1717" s="202"/>
      <c r="C1717" s="651"/>
      <c r="D1717" s="651"/>
      <c r="E1717" s="231"/>
      <c r="F1717" s="201"/>
      <c r="G1717" s="201"/>
      <c r="H1717" s="231"/>
      <c r="I1717" s="232"/>
    </row>
    <row r="1718" spans="1:9" ht="18.75" customHeight="1" x14ac:dyDescent="0.3">
      <c r="A1718" s="228"/>
      <c r="B1718" s="205"/>
      <c r="C1718" s="647"/>
      <c r="D1718" s="647"/>
      <c r="E1718" s="234"/>
      <c r="F1718" s="647"/>
      <c r="G1718" s="647"/>
      <c r="H1718" s="234"/>
      <c r="I1718" s="238"/>
    </row>
    <row r="1719" spans="1:9" ht="18.75" customHeight="1" x14ac:dyDescent="0.3">
      <c r="A1719" s="226"/>
      <c r="B1719" s="202"/>
      <c r="C1719" s="651"/>
      <c r="D1719" s="651"/>
      <c r="E1719" s="201"/>
      <c r="F1719" s="201"/>
      <c r="G1719" s="201"/>
      <c r="H1719" s="201"/>
      <c r="I1719" s="207"/>
    </row>
    <row r="1720" spans="1:9" ht="18.75" customHeight="1" x14ac:dyDescent="0.3">
      <c r="A1720" s="226"/>
      <c r="B1720" s="202"/>
      <c r="C1720" s="651"/>
      <c r="D1720" s="651"/>
      <c r="E1720" s="231"/>
      <c r="F1720" s="201"/>
      <c r="G1720" s="201"/>
      <c r="H1720" s="231"/>
      <c r="I1720" s="232"/>
    </row>
    <row r="1721" spans="1:9" ht="18.75" customHeight="1" x14ac:dyDescent="0.3">
      <c r="A1721" s="228"/>
      <c r="B1721" s="205"/>
      <c r="C1721" s="647"/>
      <c r="D1721" s="647"/>
      <c r="E1721" s="234"/>
      <c r="F1721" s="647"/>
      <c r="G1721" s="647"/>
      <c r="H1721" s="234"/>
      <c r="I1721" s="238"/>
    </row>
    <row r="1722" spans="1:9" ht="18.75" customHeight="1" x14ac:dyDescent="0.3">
      <c r="A1722" s="226"/>
      <c r="B1722" s="202"/>
      <c r="C1722" s="651"/>
      <c r="D1722" s="651"/>
      <c r="E1722" s="201"/>
      <c r="F1722" s="651"/>
      <c r="G1722" s="651"/>
      <c r="H1722" s="201"/>
      <c r="I1722" s="235"/>
    </row>
    <row r="1723" spans="1:9" ht="18.75" customHeight="1" x14ac:dyDescent="0.3">
      <c r="A1723" s="226"/>
      <c r="B1723" s="202"/>
      <c r="C1723" s="651"/>
      <c r="D1723" s="651"/>
      <c r="E1723" s="231"/>
      <c r="F1723" s="201"/>
      <c r="G1723" s="201"/>
      <c r="H1723" s="231"/>
      <c r="I1723" s="232"/>
    </row>
    <row r="1724" spans="1:9" ht="18.75" customHeight="1" x14ac:dyDescent="0.3">
      <c r="A1724" s="228"/>
      <c r="B1724" s="205"/>
      <c r="C1724" s="647"/>
      <c r="D1724" s="647"/>
      <c r="E1724" s="234"/>
      <c r="F1724" s="647"/>
      <c r="G1724" s="647"/>
      <c r="H1724" s="234"/>
      <c r="I1724" s="238"/>
    </row>
    <row r="1725" spans="1:9" ht="18.75" customHeight="1" x14ac:dyDescent="0.3">
      <c r="A1725" s="226"/>
      <c r="B1725" s="202"/>
      <c r="C1725" s="651"/>
      <c r="D1725" s="651"/>
      <c r="E1725" s="201"/>
      <c r="F1725" s="651"/>
      <c r="G1725" s="651"/>
      <c r="H1725" s="201"/>
      <c r="I1725" s="232"/>
    </row>
    <row r="1726" spans="1:9" ht="18.75" customHeight="1" x14ac:dyDescent="0.3">
      <c r="A1726" s="226"/>
      <c r="B1726" s="202"/>
      <c r="C1726" s="651"/>
      <c r="D1726" s="651"/>
      <c r="E1726" s="231"/>
      <c r="F1726" s="201"/>
      <c r="G1726" s="201"/>
      <c r="H1726" s="231"/>
      <c r="I1726" s="232"/>
    </row>
    <row r="1727" spans="1:9" ht="18.75" customHeight="1" x14ac:dyDescent="0.3">
      <c r="A1727" s="228"/>
      <c r="B1727" s="205"/>
      <c r="C1727" s="647"/>
      <c r="D1727" s="647"/>
      <c r="E1727" s="234"/>
      <c r="F1727" s="647"/>
      <c r="G1727" s="647"/>
      <c r="H1727" s="234"/>
      <c r="I1727" s="233"/>
    </row>
    <row r="1728" spans="1:9" ht="18.75" customHeight="1" x14ac:dyDescent="0.3">
      <c r="A1728" s="226"/>
      <c r="B1728" s="202"/>
      <c r="C1728" s="651"/>
      <c r="D1728" s="651"/>
      <c r="E1728" s="201"/>
      <c r="F1728" s="651"/>
      <c r="G1728" s="651"/>
      <c r="H1728" s="201"/>
      <c r="I1728" s="207"/>
    </row>
    <row r="1729" spans="1:9" ht="18.75" customHeight="1" x14ac:dyDescent="0.3">
      <c r="A1729" s="226"/>
      <c r="B1729" s="202"/>
      <c r="C1729" s="651"/>
      <c r="D1729" s="651"/>
      <c r="E1729" s="231"/>
      <c r="F1729" s="201"/>
      <c r="G1729" s="201"/>
      <c r="H1729" s="231"/>
      <c r="I1729" s="232"/>
    </row>
    <row r="1730" spans="1:9" ht="18.75" customHeight="1" x14ac:dyDescent="0.3">
      <c r="A1730" s="228"/>
      <c r="B1730" s="205"/>
      <c r="C1730" s="647"/>
      <c r="D1730" s="647"/>
      <c r="E1730" s="234"/>
      <c r="F1730" s="647"/>
      <c r="G1730" s="647"/>
      <c r="H1730" s="234"/>
      <c r="I1730" s="233"/>
    </row>
    <row r="1731" spans="1:9" ht="18.75" customHeight="1" x14ac:dyDescent="0.3">
      <c r="A1731" s="226"/>
      <c r="B1731" s="202"/>
      <c r="C1731" s="651"/>
      <c r="D1731" s="651"/>
      <c r="E1731" s="201"/>
      <c r="F1731" s="198"/>
      <c r="G1731" s="198"/>
      <c r="H1731" s="201"/>
      <c r="I1731" s="235"/>
    </row>
    <row r="1732" spans="1:9" ht="18.75" customHeight="1" x14ac:dyDescent="0.3">
      <c r="A1732" s="226"/>
      <c r="B1732" s="202"/>
      <c r="C1732" s="651"/>
      <c r="D1732" s="651"/>
      <c r="E1732" s="231"/>
      <c r="F1732" s="201"/>
      <c r="G1732" s="201"/>
      <c r="H1732" s="231"/>
      <c r="I1732" s="232"/>
    </row>
    <row r="1733" spans="1:9" ht="18.75" customHeight="1" x14ac:dyDescent="0.3">
      <c r="A1733" s="228"/>
      <c r="B1733" s="205"/>
      <c r="C1733" s="647"/>
      <c r="D1733" s="647"/>
      <c r="E1733" s="234"/>
      <c r="F1733" s="647"/>
      <c r="G1733" s="647"/>
      <c r="H1733" s="234"/>
      <c r="I1733" s="233"/>
    </row>
    <row r="1734" spans="1:9" ht="18.75" customHeight="1" x14ac:dyDescent="0.3">
      <c r="A1734" s="226"/>
      <c r="B1734" s="202"/>
      <c r="C1734" s="651"/>
      <c r="D1734" s="651"/>
      <c r="E1734" s="201"/>
      <c r="F1734" s="201"/>
      <c r="G1734" s="201"/>
      <c r="H1734" s="201"/>
      <c r="I1734" s="232"/>
    </row>
    <row r="1735" spans="1:9" ht="18.75" customHeight="1" x14ac:dyDescent="0.3">
      <c r="A1735" s="226"/>
      <c r="B1735" s="202"/>
      <c r="C1735" s="651"/>
      <c r="D1735" s="651"/>
      <c r="E1735" s="231"/>
      <c r="F1735" s="201"/>
      <c r="G1735" s="201"/>
      <c r="H1735" s="231"/>
      <c r="I1735" s="232"/>
    </row>
    <row r="1736" spans="1:9" ht="18.75" customHeight="1" x14ac:dyDescent="0.3">
      <c r="A1736" s="228"/>
      <c r="B1736" s="205"/>
      <c r="C1736" s="647"/>
      <c r="D1736" s="647"/>
      <c r="E1736" s="234"/>
      <c r="F1736" s="647"/>
      <c r="G1736" s="647"/>
      <c r="H1736" s="234"/>
      <c r="I1736" s="233"/>
    </row>
    <row r="1737" spans="1:9" ht="18.75" customHeight="1" x14ac:dyDescent="0.3">
      <c r="A1737" s="226"/>
      <c r="B1737" s="202"/>
      <c r="C1737" s="651"/>
      <c r="D1737" s="651"/>
      <c r="E1737" s="201"/>
      <c r="F1737" s="651"/>
      <c r="G1737" s="651"/>
      <c r="H1737" s="201"/>
      <c r="I1737" s="232"/>
    </row>
    <row r="1738" spans="1:9" ht="18.75" customHeight="1" x14ac:dyDescent="0.3">
      <c r="A1738" s="226"/>
      <c r="B1738" s="202"/>
      <c r="C1738" s="651"/>
      <c r="D1738" s="651"/>
      <c r="E1738" s="231"/>
      <c r="F1738" s="201"/>
      <c r="G1738" s="201"/>
      <c r="H1738" s="231"/>
      <c r="I1738" s="232"/>
    </row>
    <row r="1739" spans="1:9" ht="18.75" customHeight="1" x14ac:dyDescent="0.3">
      <c r="A1739" s="228"/>
      <c r="B1739" s="205"/>
      <c r="C1739" s="647"/>
      <c r="D1739" s="647"/>
      <c r="E1739" s="234"/>
      <c r="F1739" s="647"/>
      <c r="G1739" s="647"/>
      <c r="H1739" s="234"/>
      <c r="I1739" s="233"/>
    </row>
    <row r="1740" spans="1:9" ht="18.75" customHeight="1" x14ac:dyDescent="0.3">
      <c r="A1740" s="226"/>
      <c r="B1740" s="202"/>
      <c r="C1740" s="651"/>
      <c r="D1740" s="651"/>
      <c r="E1740" s="201"/>
      <c r="F1740" s="201"/>
      <c r="G1740" s="201"/>
      <c r="H1740" s="201"/>
      <c r="I1740" s="207"/>
    </row>
    <row r="1741" spans="1:9" ht="18.75" customHeight="1" x14ac:dyDescent="0.3">
      <c r="A1741" s="226"/>
      <c r="B1741" s="202"/>
      <c r="C1741" s="651"/>
      <c r="D1741" s="651"/>
      <c r="E1741" s="231"/>
      <c r="F1741" s="201"/>
      <c r="G1741" s="201"/>
      <c r="H1741" s="231"/>
      <c r="I1741" s="230"/>
    </row>
    <row r="1742" spans="1:9" ht="18.75" customHeight="1" x14ac:dyDescent="0.3">
      <c r="A1742" s="228"/>
      <c r="B1742" s="205"/>
      <c r="C1742" s="647"/>
      <c r="D1742" s="647"/>
      <c r="E1742" s="234"/>
      <c r="F1742" s="647"/>
      <c r="G1742" s="647"/>
      <c r="H1742" s="234"/>
      <c r="I1742" s="234"/>
    </row>
    <row r="1743" spans="1:9" ht="18.75" customHeight="1" x14ac:dyDescent="0.3">
      <c r="A1743" s="226"/>
      <c r="B1743" s="202"/>
      <c r="C1743" s="651"/>
      <c r="D1743" s="651"/>
      <c r="E1743" s="201"/>
      <c r="F1743" s="201"/>
      <c r="G1743" s="201"/>
      <c r="H1743" s="201"/>
      <c r="I1743" s="230"/>
    </row>
    <row r="1744" spans="1:9" ht="18.75" customHeight="1" x14ac:dyDescent="0.3">
      <c r="A1744" s="226"/>
      <c r="B1744" s="202"/>
      <c r="C1744" s="651"/>
      <c r="D1744" s="651"/>
      <c r="E1744" s="231"/>
      <c r="F1744" s="201"/>
      <c r="G1744" s="201"/>
      <c r="H1744" s="231"/>
      <c r="I1744" s="230"/>
    </row>
    <row r="1745" spans="1:9" ht="18.75" customHeight="1" x14ac:dyDescent="0.3">
      <c r="A1745" s="228"/>
      <c r="B1745" s="205"/>
      <c r="C1745" s="647"/>
      <c r="D1745" s="647"/>
      <c r="E1745" s="234"/>
      <c r="F1745" s="647"/>
      <c r="G1745" s="647"/>
      <c r="H1745" s="234"/>
      <c r="I1745" s="246"/>
    </row>
    <row r="1746" spans="1:9" ht="18.75" customHeight="1" x14ac:dyDescent="0.3">
      <c r="A1746" s="226"/>
      <c r="B1746" s="202"/>
      <c r="C1746" s="651"/>
      <c r="D1746" s="651"/>
      <c r="E1746" s="201"/>
      <c r="F1746" s="651"/>
      <c r="G1746" s="651"/>
      <c r="H1746" s="201"/>
      <c r="I1746" s="232"/>
    </row>
    <row r="1747" spans="1:9" ht="18.75" customHeight="1" x14ac:dyDescent="0.3">
      <c r="A1747" s="226"/>
      <c r="B1747" s="202"/>
      <c r="C1747" s="651"/>
      <c r="D1747" s="651"/>
      <c r="E1747" s="231"/>
      <c r="F1747" s="201"/>
      <c r="G1747" s="201"/>
      <c r="H1747" s="231"/>
      <c r="I1747" s="232"/>
    </row>
    <row r="1748" spans="1:9" ht="18.75" customHeight="1" x14ac:dyDescent="0.3">
      <c r="A1748" s="228"/>
      <c r="B1748" s="205"/>
      <c r="C1748" s="647"/>
      <c r="D1748" s="647"/>
      <c r="E1748" s="234"/>
      <c r="F1748" s="647"/>
      <c r="G1748" s="647"/>
      <c r="H1748" s="234"/>
      <c r="I1748" s="233"/>
    </row>
    <row r="1749" spans="1:9" ht="18.75" customHeight="1" x14ac:dyDescent="0.3">
      <c r="A1749" s="226"/>
      <c r="B1749" s="202"/>
      <c r="C1749" s="651"/>
      <c r="D1749" s="651"/>
      <c r="E1749" s="201"/>
      <c r="F1749" s="201"/>
      <c r="G1749" s="201"/>
      <c r="H1749" s="201"/>
      <c r="I1749" s="207"/>
    </row>
    <row r="1750" spans="1:9" ht="18.75" customHeight="1" x14ac:dyDescent="0.3">
      <c r="A1750" s="226"/>
      <c r="B1750" s="202"/>
      <c r="C1750" s="651"/>
      <c r="D1750" s="651"/>
      <c r="E1750" s="231"/>
      <c r="F1750" s="201"/>
      <c r="G1750" s="201"/>
      <c r="H1750" s="231"/>
      <c r="I1750" s="232"/>
    </row>
    <row r="1751" spans="1:9" ht="18.75" customHeight="1" x14ac:dyDescent="0.3">
      <c r="A1751" s="228"/>
      <c r="B1751" s="205"/>
      <c r="C1751" s="647"/>
      <c r="D1751" s="647"/>
      <c r="E1751" s="234"/>
      <c r="F1751" s="647"/>
      <c r="G1751" s="647"/>
      <c r="H1751" s="234"/>
      <c r="I1751" s="233"/>
    </row>
    <row r="1752" spans="1:9" ht="18.75" customHeight="1" x14ac:dyDescent="0.3">
      <c r="A1752" s="226"/>
      <c r="B1752" s="202"/>
      <c r="C1752" s="651"/>
      <c r="D1752" s="651"/>
      <c r="E1752" s="201"/>
      <c r="F1752" s="201"/>
      <c r="G1752" s="201"/>
      <c r="H1752" s="201"/>
      <c r="I1752" s="207"/>
    </row>
    <row r="1753" spans="1:9" ht="18.75" customHeight="1" x14ac:dyDescent="0.3">
      <c r="A1753" s="226"/>
      <c r="B1753" s="202"/>
      <c r="C1753" s="651"/>
      <c r="D1753" s="651"/>
      <c r="E1753" s="231"/>
      <c r="F1753" s="201"/>
      <c r="G1753" s="201"/>
      <c r="H1753" s="231"/>
      <c r="I1753" s="232"/>
    </row>
    <row r="1754" spans="1:9" ht="18.75" customHeight="1" x14ac:dyDescent="0.3">
      <c r="A1754" s="228"/>
      <c r="B1754" s="205"/>
      <c r="C1754" s="647"/>
      <c r="D1754" s="647"/>
      <c r="E1754" s="234"/>
      <c r="F1754" s="647"/>
      <c r="G1754" s="647"/>
      <c r="H1754" s="234"/>
      <c r="I1754" s="233"/>
    </row>
    <row r="1755" spans="1:9" ht="18.75" customHeight="1" x14ac:dyDescent="0.3">
      <c r="A1755" s="226"/>
      <c r="B1755" s="202"/>
      <c r="C1755" s="651"/>
      <c r="D1755" s="651"/>
      <c r="E1755" s="201"/>
      <c r="F1755" s="201"/>
      <c r="G1755" s="201"/>
      <c r="H1755" s="201"/>
      <c r="I1755" s="207"/>
    </row>
    <row r="1756" spans="1:9" ht="18.75" customHeight="1" x14ac:dyDescent="0.3">
      <c r="A1756" s="226"/>
      <c r="B1756" s="202"/>
      <c r="C1756" s="651"/>
      <c r="D1756" s="651"/>
      <c r="E1756" s="231"/>
      <c r="F1756" s="201"/>
      <c r="G1756" s="201"/>
      <c r="H1756" s="231"/>
      <c r="I1756" s="232"/>
    </row>
    <row r="1757" spans="1:9" ht="18.75" customHeight="1" x14ac:dyDescent="0.3">
      <c r="A1757" s="228"/>
      <c r="B1757" s="205"/>
      <c r="C1757" s="647"/>
      <c r="D1757" s="647"/>
      <c r="E1757" s="234"/>
      <c r="F1757" s="647"/>
      <c r="G1757" s="647"/>
      <c r="H1757" s="234"/>
      <c r="I1757" s="238"/>
    </row>
    <row r="1758" spans="1:9" ht="18.75" customHeight="1" x14ac:dyDescent="0.3">
      <c r="A1758" s="226"/>
      <c r="B1758" s="202"/>
      <c r="C1758" s="651"/>
      <c r="D1758" s="651"/>
      <c r="E1758" s="201"/>
      <c r="F1758" s="201"/>
      <c r="G1758" s="201"/>
      <c r="H1758" s="201"/>
      <c r="I1758" s="207"/>
    </row>
    <row r="1759" spans="1:9" ht="18.75" customHeight="1" x14ac:dyDescent="0.3">
      <c r="A1759" s="226"/>
      <c r="B1759" s="202"/>
      <c r="C1759" s="651"/>
      <c r="D1759" s="651"/>
      <c r="E1759" s="231"/>
      <c r="F1759" s="201"/>
      <c r="G1759" s="201"/>
      <c r="H1759" s="231"/>
      <c r="I1759" s="232"/>
    </row>
    <row r="1760" spans="1:9" ht="18.75" customHeight="1" x14ac:dyDescent="0.3">
      <c r="A1760" s="228"/>
      <c r="B1760" s="205"/>
      <c r="C1760" s="647"/>
      <c r="D1760" s="647"/>
      <c r="E1760" s="234"/>
      <c r="F1760" s="647"/>
      <c r="G1760" s="647"/>
      <c r="H1760" s="234"/>
      <c r="I1760" s="238"/>
    </row>
    <row r="1761" spans="1:9" ht="18.75" customHeight="1" x14ac:dyDescent="0.3">
      <c r="A1761" s="226"/>
      <c r="B1761" s="202"/>
      <c r="C1761" s="651"/>
      <c r="D1761" s="651"/>
      <c r="E1761" s="201"/>
      <c r="F1761" s="651"/>
      <c r="G1761" s="651"/>
      <c r="H1761" s="201"/>
      <c r="I1761" s="235"/>
    </row>
    <row r="1762" spans="1:9" ht="18.75" customHeight="1" x14ac:dyDescent="0.3">
      <c r="A1762" s="226"/>
      <c r="B1762" s="202"/>
      <c r="C1762" s="651"/>
      <c r="D1762" s="651"/>
      <c r="E1762" s="231"/>
      <c r="F1762" s="201"/>
      <c r="G1762" s="201"/>
      <c r="H1762" s="231"/>
      <c r="I1762" s="232"/>
    </row>
    <row r="1763" spans="1:9" ht="18.75" customHeight="1" x14ac:dyDescent="0.3">
      <c r="A1763" s="228"/>
      <c r="B1763" s="205"/>
      <c r="C1763" s="647"/>
      <c r="D1763" s="647"/>
      <c r="E1763" s="234"/>
      <c r="F1763" s="647"/>
      <c r="G1763" s="647"/>
      <c r="H1763" s="234"/>
      <c r="I1763" s="238"/>
    </row>
    <row r="1764" spans="1:9" ht="18.75" customHeight="1" x14ac:dyDescent="0.3">
      <c r="A1764" s="226"/>
      <c r="B1764" s="202"/>
      <c r="C1764" s="651"/>
      <c r="D1764" s="651"/>
      <c r="E1764" s="201"/>
      <c r="F1764" s="201"/>
      <c r="G1764" s="201"/>
      <c r="H1764" s="201"/>
      <c r="I1764" s="235"/>
    </row>
    <row r="1765" spans="1:9" ht="18.75" customHeight="1" x14ac:dyDescent="0.3">
      <c r="A1765" s="226"/>
      <c r="B1765" s="202"/>
      <c r="C1765" s="651"/>
      <c r="D1765" s="651"/>
      <c r="E1765" s="231"/>
      <c r="F1765" s="201"/>
      <c r="G1765" s="201"/>
      <c r="H1765" s="231"/>
      <c r="I1765" s="232"/>
    </row>
    <row r="1766" spans="1:9" ht="18.75" customHeight="1" x14ac:dyDescent="0.3">
      <c r="A1766" s="228"/>
      <c r="B1766" s="205"/>
      <c r="C1766" s="647"/>
      <c r="D1766" s="647"/>
      <c r="E1766" s="234"/>
      <c r="F1766" s="647"/>
      <c r="G1766" s="647"/>
      <c r="H1766" s="234"/>
      <c r="I1766" s="238"/>
    </row>
    <row r="1767" spans="1:9" ht="18.75" customHeight="1" x14ac:dyDescent="0.3">
      <c r="A1767" s="226"/>
      <c r="B1767" s="202"/>
      <c r="C1767" s="651"/>
      <c r="D1767" s="651"/>
      <c r="E1767" s="201"/>
      <c r="F1767" s="201"/>
      <c r="G1767" s="201"/>
      <c r="H1767" s="201"/>
      <c r="I1767" s="207"/>
    </row>
    <row r="1768" spans="1:9" ht="18.75" customHeight="1" x14ac:dyDescent="0.3">
      <c r="A1768" s="226"/>
      <c r="B1768" s="202"/>
      <c r="C1768" s="651"/>
      <c r="D1768" s="651"/>
      <c r="E1768" s="231"/>
      <c r="F1768" s="201"/>
      <c r="G1768" s="201"/>
      <c r="H1768" s="231"/>
      <c r="I1768" s="230"/>
    </row>
    <row r="1769" spans="1:9" ht="18.75" customHeight="1" x14ac:dyDescent="0.3">
      <c r="A1769" s="228"/>
      <c r="B1769" s="205"/>
      <c r="C1769" s="647"/>
      <c r="D1769" s="647"/>
      <c r="E1769" s="234"/>
      <c r="F1769" s="647"/>
      <c r="G1769" s="647"/>
      <c r="H1769" s="234"/>
      <c r="I1769" s="234"/>
    </row>
    <row r="1770" spans="1:9" ht="18.75" customHeight="1" x14ac:dyDescent="0.3">
      <c r="A1770" s="226"/>
      <c r="B1770" s="202"/>
      <c r="C1770" s="651"/>
      <c r="D1770" s="651"/>
      <c r="E1770" s="201"/>
      <c r="F1770" s="201"/>
      <c r="G1770" s="201"/>
      <c r="H1770" s="201"/>
      <c r="I1770" s="207"/>
    </row>
    <row r="1771" spans="1:9" ht="18.75" customHeight="1" x14ac:dyDescent="0.3">
      <c r="A1771" s="226"/>
      <c r="B1771" s="202"/>
      <c r="C1771" s="651"/>
      <c r="D1771" s="651"/>
      <c r="E1771" s="231"/>
      <c r="F1771" s="201"/>
      <c r="G1771" s="201"/>
      <c r="H1771" s="231"/>
      <c r="I1771" s="232"/>
    </row>
    <row r="1772" spans="1:9" ht="18.75" customHeight="1" x14ac:dyDescent="0.3">
      <c r="A1772" s="228"/>
      <c r="B1772" s="205"/>
      <c r="C1772" s="647"/>
      <c r="D1772" s="647"/>
      <c r="E1772" s="234"/>
      <c r="F1772" s="647"/>
      <c r="G1772" s="647"/>
      <c r="H1772" s="234"/>
      <c r="I1772" s="238"/>
    </row>
    <row r="1773" spans="1:9" ht="18.75" customHeight="1" x14ac:dyDescent="0.3">
      <c r="A1773" s="226"/>
      <c r="B1773" s="202"/>
      <c r="C1773" s="651"/>
      <c r="D1773" s="651"/>
      <c r="E1773" s="201"/>
      <c r="F1773" s="201"/>
      <c r="G1773" s="201"/>
      <c r="H1773" s="201"/>
      <c r="I1773" s="232"/>
    </row>
    <row r="1774" spans="1:9" ht="18.75" customHeight="1" x14ac:dyDescent="0.3">
      <c r="A1774" s="226"/>
      <c r="B1774" s="202"/>
      <c r="C1774" s="651"/>
      <c r="D1774" s="651"/>
      <c r="E1774" s="231"/>
      <c r="F1774" s="201"/>
      <c r="G1774" s="201"/>
      <c r="H1774" s="231"/>
      <c r="I1774" s="232"/>
    </row>
    <row r="1775" spans="1:9" ht="18.75" customHeight="1" x14ac:dyDescent="0.3">
      <c r="A1775" s="228"/>
      <c r="B1775" s="205"/>
      <c r="C1775" s="647"/>
      <c r="D1775" s="647"/>
      <c r="E1775" s="234"/>
      <c r="F1775" s="647"/>
      <c r="G1775" s="647"/>
      <c r="H1775" s="234"/>
      <c r="I1775" s="233"/>
    </row>
    <row r="1776" spans="1:9" ht="18.75" customHeight="1" x14ac:dyDescent="0.3">
      <c r="A1776" s="226"/>
      <c r="B1776" s="202"/>
      <c r="C1776" s="651"/>
      <c r="D1776" s="651"/>
      <c r="E1776" s="201"/>
      <c r="F1776" s="651"/>
      <c r="G1776" s="651"/>
      <c r="H1776" s="201"/>
      <c r="I1776" s="207"/>
    </row>
    <row r="1777" spans="1:9" ht="18.75" customHeight="1" x14ac:dyDescent="0.3">
      <c r="A1777" s="226"/>
      <c r="B1777" s="202"/>
      <c r="C1777" s="651"/>
      <c r="D1777" s="651"/>
      <c r="E1777" s="231"/>
      <c r="F1777" s="201"/>
      <c r="G1777" s="201"/>
      <c r="H1777" s="231"/>
      <c r="I1777" s="232"/>
    </row>
    <row r="1778" spans="1:9" ht="18.75" customHeight="1" x14ac:dyDescent="0.3">
      <c r="A1778" s="228"/>
      <c r="B1778" s="205"/>
      <c r="C1778" s="647"/>
      <c r="D1778" s="647"/>
      <c r="E1778" s="234"/>
      <c r="F1778" s="647"/>
      <c r="G1778" s="647"/>
      <c r="H1778" s="234"/>
      <c r="I1778" s="233"/>
    </row>
    <row r="1779" spans="1:9" ht="18.75" customHeight="1" x14ac:dyDescent="0.3">
      <c r="A1779" s="226"/>
      <c r="B1779" s="202"/>
      <c r="C1779" s="651"/>
      <c r="D1779" s="651"/>
      <c r="E1779" s="201"/>
      <c r="F1779" s="201"/>
      <c r="G1779" s="201"/>
      <c r="H1779" s="201"/>
      <c r="I1779" s="207"/>
    </row>
    <row r="1780" spans="1:9" ht="18.75" customHeight="1" x14ac:dyDescent="0.3">
      <c r="A1780" s="226"/>
      <c r="B1780" s="202"/>
      <c r="C1780" s="651"/>
      <c r="D1780" s="651"/>
      <c r="E1780" s="231"/>
      <c r="F1780" s="201"/>
      <c r="G1780" s="201"/>
      <c r="H1780" s="231"/>
      <c r="I1780" s="230"/>
    </row>
    <row r="1781" spans="1:9" ht="18.75" customHeight="1" x14ac:dyDescent="0.3">
      <c r="A1781" s="228"/>
      <c r="B1781" s="205"/>
      <c r="C1781" s="647"/>
      <c r="D1781" s="647"/>
      <c r="E1781" s="234"/>
      <c r="F1781" s="647"/>
      <c r="G1781" s="647"/>
      <c r="H1781" s="234"/>
      <c r="I1781" s="234"/>
    </row>
    <row r="1782" spans="1:9" ht="18.75" customHeight="1" x14ac:dyDescent="0.3">
      <c r="A1782" s="226"/>
      <c r="B1782" s="202"/>
      <c r="C1782" s="651"/>
      <c r="D1782" s="651"/>
      <c r="E1782" s="201"/>
      <c r="F1782" s="201"/>
      <c r="G1782" s="201"/>
      <c r="H1782" s="201"/>
      <c r="I1782" s="207"/>
    </row>
    <row r="1783" spans="1:9" ht="18.75" customHeight="1" x14ac:dyDescent="0.3">
      <c r="A1783" s="226"/>
      <c r="B1783" s="202"/>
      <c r="C1783" s="651"/>
      <c r="D1783" s="651"/>
      <c r="E1783" s="231"/>
      <c r="F1783" s="201"/>
      <c r="G1783" s="201"/>
      <c r="H1783" s="231"/>
      <c r="I1783" s="232"/>
    </row>
    <row r="1784" spans="1:9" ht="18.75" customHeight="1" x14ac:dyDescent="0.3">
      <c r="A1784" s="228"/>
      <c r="B1784" s="205"/>
      <c r="C1784" s="647"/>
      <c r="D1784" s="647"/>
      <c r="E1784" s="234"/>
      <c r="F1784" s="647"/>
      <c r="G1784" s="647"/>
      <c r="H1784" s="234"/>
      <c r="I1784" s="238"/>
    </row>
    <row r="1785" spans="1:9" ht="18.75" customHeight="1" x14ac:dyDescent="0.3">
      <c r="A1785" s="226"/>
      <c r="B1785" s="202"/>
      <c r="C1785" s="651"/>
      <c r="D1785" s="651"/>
      <c r="E1785" s="201"/>
      <c r="F1785" s="651"/>
      <c r="G1785" s="651"/>
      <c r="H1785" s="201"/>
      <c r="I1785" s="207"/>
    </row>
    <row r="1786" spans="1:9" ht="18.75" customHeight="1" x14ac:dyDescent="0.3">
      <c r="A1786" s="226"/>
      <c r="B1786" s="202"/>
      <c r="C1786" s="651"/>
      <c r="D1786" s="651"/>
      <c r="E1786" s="231"/>
      <c r="F1786" s="201"/>
      <c r="G1786" s="201"/>
      <c r="H1786" s="231"/>
      <c r="I1786" s="232"/>
    </row>
    <row r="1787" spans="1:9" ht="18.75" customHeight="1" x14ac:dyDescent="0.3">
      <c r="A1787" s="228"/>
      <c r="B1787" s="205"/>
      <c r="C1787" s="647"/>
      <c r="D1787" s="647"/>
      <c r="E1787" s="234"/>
      <c r="F1787" s="647"/>
      <c r="G1787" s="647"/>
      <c r="H1787" s="234"/>
      <c r="I1787" s="238"/>
    </row>
    <row r="1788" spans="1:9" ht="18.75" customHeight="1" x14ac:dyDescent="0.3">
      <c r="A1788" s="226"/>
      <c r="B1788" s="202"/>
      <c r="C1788" s="651"/>
      <c r="D1788" s="651"/>
      <c r="E1788" s="201"/>
      <c r="F1788" s="201"/>
      <c r="G1788" s="201"/>
      <c r="H1788" s="201"/>
      <c r="I1788" s="207"/>
    </row>
    <row r="1789" spans="1:9" ht="18.75" customHeight="1" x14ac:dyDescent="0.3">
      <c r="A1789" s="226"/>
      <c r="B1789" s="202"/>
      <c r="C1789" s="651"/>
      <c r="D1789" s="651"/>
      <c r="E1789" s="231"/>
      <c r="F1789" s="201"/>
      <c r="G1789" s="201"/>
      <c r="H1789" s="231"/>
      <c r="I1789" s="232"/>
    </row>
    <row r="1790" spans="1:9" ht="18.75" customHeight="1" x14ac:dyDescent="0.3">
      <c r="A1790" s="228"/>
      <c r="B1790" s="205"/>
      <c r="C1790" s="647"/>
      <c r="D1790" s="647"/>
      <c r="E1790" s="234"/>
      <c r="F1790" s="647"/>
      <c r="G1790" s="647"/>
      <c r="H1790" s="234"/>
      <c r="I1790" s="238"/>
    </row>
    <row r="1791" spans="1:9" ht="18.75" customHeight="1" x14ac:dyDescent="0.3">
      <c r="A1791" s="226"/>
      <c r="B1791" s="202"/>
      <c r="C1791" s="651"/>
      <c r="D1791" s="651"/>
      <c r="E1791" s="201"/>
      <c r="F1791" s="651"/>
      <c r="G1791" s="651"/>
      <c r="H1791" s="201"/>
      <c r="I1791" s="235"/>
    </row>
    <row r="1792" spans="1:9" ht="18.75" customHeight="1" x14ac:dyDescent="0.3">
      <c r="A1792" s="226"/>
      <c r="B1792" s="202"/>
      <c r="C1792" s="651"/>
      <c r="D1792" s="651"/>
      <c r="E1792" s="231"/>
      <c r="F1792" s="201"/>
      <c r="G1792" s="201"/>
      <c r="H1792" s="231"/>
      <c r="I1792" s="232"/>
    </row>
    <row r="1793" spans="1:9" ht="18.75" customHeight="1" x14ac:dyDescent="0.3">
      <c r="A1793" s="228"/>
      <c r="B1793" s="205"/>
      <c r="C1793" s="647"/>
      <c r="D1793" s="647"/>
      <c r="E1793" s="234"/>
      <c r="F1793" s="647"/>
      <c r="G1793" s="647"/>
      <c r="H1793" s="234"/>
      <c r="I1793" s="238"/>
    </row>
    <row r="1794" spans="1:9" ht="18.75" customHeight="1" x14ac:dyDescent="0.3">
      <c r="A1794" s="226"/>
      <c r="B1794" s="202"/>
      <c r="C1794" s="651"/>
      <c r="D1794" s="651"/>
      <c r="E1794" s="201"/>
      <c r="F1794" s="651"/>
      <c r="G1794" s="651"/>
      <c r="H1794" s="201"/>
      <c r="I1794" s="235"/>
    </row>
    <row r="1795" spans="1:9" ht="18.75" customHeight="1" x14ac:dyDescent="0.3">
      <c r="A1795" s="226"/>
      <c r="B1795" s="202"/>
      <c r="C1795" s="651"/>
      <c r="D1795" s="651"/>
      <c r="E1795" s="231"/>
      <c r="F1795" s="201"/>
      <c r="G1795" s="201"/>
      <c r="H1795" s="231"/>
      <c r="I1795" s="232"/>
    </row>
    <row r="1796" spans="1:9" ht="18.75" customHeight="1" x14ac:dyDescent="0.3">
      <c r="A1796" s="228"/>
      <c r="B1796" s="205"/>
      <c r="C1796" s="647"/>
      <c r="D1796" s="647"/>
      <c r="E1796" s="234"/>
      <c r="F1796" s="647"/>
      <c r="G1796" s="647"/>
      <c r="H1796" s="234"/>
      <c r="I1796" s="238"/>
    </row>
    <row r="1797" spans="1:9" ht="18.75" customHeight="1" x14ac:dyDescent="0.3">
      <c r="A1797" s="226"/>
      <c r="B1797" s="202"/>
      <c r="C1797" s="651"/>
      <c r="D1797" s="651"/>
      <c r="E1797" s="201"/>
      <c r="F1797" s="651"/>
      <c r="G1797" s="651"/>
      <c r="H1797" s="201"/>
      <c r="I1797" s="235"/>
    </row>
    <row r="1798" spans="1:9" ht="18.75" customHeight="1" x14ac:dyDescent="0.3">
      <c r="A1798" s="226"/>
      <c r="B1798" s="202"/>
      <c r="C1798" s="651"/>
      <c r="D1798" s="651"/>
      <c r="E1798" s="231"/>
      <c r="F1798" s="201"/>
      <c r="G1798" s="201"/>
      <c r="H1798" s="231"/>
      <c r="I1798" s="232"/>
    </row>
    <row r="1799" spans="1:9" ht="18.75" customHeight="1" x14ac:dyDescent="0.3">
      <c r="A1799" s="228"/>
      <c r="B1799" s="205"/>
      <c r="C1799" s="647"/>
      <c r="D1799" s="647"/>
      <c r="E1799" s="234"/>
      <c r="F1799" s="647"/>
      <c r="G1799" s="647"/>
      <c r="H1799" s="234"/>
      <c r="I1799" s="238"/>
    </row>
    <row r="1800" spans="1:9" ht="18.75" customHeight="1" x14ac:dyDescent="0.3">
      <c r="A1800" s="226"/>
      <c r="B1800" s="202"/>
      <c r="C1800" s="651"/>
      <c r="D1800" s="651"/>
      <c r="E1800" s="201"/>
      <c r="F1800" s="201"/>
      <c r="G1800" s="201"/>
      <c r="H1800" s="201"/>
      <c r="I1800" s="207"/>
    </row>
    <row r="1801" spans="1:9" ht="18.75" customHeight="1" x14ac:dyDescent="0.3">
      <c r="A1801" s="226"/>
      <c r="B1801" s="202"/>
      <c r="C1801" s="651"/>
      <c r="D1801" s="651"/>
      <c r="E1801" s="231"/>
      <c r="F1801" s="201"/>
      <c r="G1801" s="201"/>
      <c r="H1801" s="231"/>
      <c r="I1801" s="232"/>
    </row>
    <row r="1802" spans="1:9" ht="18.75" customHeight="1" x14ac:dyDescent="0.3">
      <c r="A1802" s="228"/>
      <c r="B1802" s="205"/>
      <c r="C1802" s="647"/>
      <c r="D1802" s="647"/>
      <c r="E1802" s="234"/>
      <c r="F1802" s="647"/>
      <c r="G1802" s="647"/>
      <c r="H1802" s="234"/>
      <c r="I1802" s="238"/>
    </row>
    <row r="1803" spans="1:9" ht="18.75" customHeight="1" x14ac:dyDescent="0.3">
      <c r="A1803" s="226"/>
      <c r="B1803" s="202"/>
      <c r="C1803" s="651"/>
      <c r="D1803" s="651"/>
      <c r="E1803" s="201"/>
      <c r="F1803" s="651"/>
      <c r="G1803" s="651"/>
      <c r="H1803" s="201"/>
      <c r="I1803" s="235"/>
    </row>
    <row r="1804" spans="1:9" ht="18.75" customHeight="1" x14ac:dyDescent="0.3">
      <c r="A1804" s="226"/>
      <c r="B1804" s="202"/>
      <c r="C1804" s="651"/>
      <c r="D1804" s="651"/>
      <c r="E1804" s="231"/>
      <c r="F1804" s="201"/>
      <c r="G1804" s="201"/>
      <c r="H1804" s="231"/>
      <c r="I1804" s="232"/>
    </row>
    <row r="1805" spans="1:9" ht="18.75" customHeight="1" x14ac:dyDescent="0.3">
      <c r="A1805" s="228"/>
      <c r="B1805" s="205"/>
      <c r="C1805" s="647"/>
      <c r="D1805" s="647"/>
      <c r="E1805" s="234"/>
      <c r="F1805" s="647"/>
      <c r="G1805" s="647"/>
      <c r="H1805" s="234"/>
      <c r="I1805" s="238"/>
    </row>
    <row r="1806" spans="1:9" ht="18.75" customHeight="1" x14ac:dyDescent="0.3">
      <c r="A1806" s="226"/>
      <c r="B1806" s="202"/>
      <c r="C1806" s="651"/>
      <c r="D1806" s="651"/>
      <c r="E1806" s="201"/>
      <c r="F1806" s="201"/>
      <c r="G1806" s="201"/>
      <c r="H1806" s="201"/>
      <c r="I1806" s="207"/>
    </row>
    <row r="1807" spans="1:9" ht="18.75" customHeight="1" x14ac:dyDescent="0.3">
      <c r="A1807" s="226"/>
      <c r="B1807" s="202"/>
      <c r="C1807" s="651"/>
      <c r="D1807" s="651"/>
      <c r="E1807" s="231"/>
      <c r="F1807" s="201"/>
      <c r="G1807" s="201"/>
      <c r="H1807" s="231"/>
      <c r="I1807" s="232"/>
    </row>
    <row r="1808" spans="1:9" ht="18.75" customHeight="1" x14ac:dyDescent="0.3">
      <c r="A1808" s="228"/>
      <c r="B1808" s="205"/>
      <c r="C1808" s="647"/>
      <c r="D1808" s="647"/>
      <c r="E1808" s="234"/>
      <c r="F1808" s="647"/>
      <c r="G1808" s="647"/>
      <c r="H1808" s="234"/>
      <c r="I1808" s="238"/>
    </row>
    <row r="1809" spans="1:9" ht="18.75" customHeight="1" x14ac:dyDescent="0.3">
      <c r="A1809" s="226"/>
      <c r="B1809" s="202"/>
      <c r="C1809" s="651"/>
      <c r="D1809" s="651"/>
      <c r="E1809" s="201"/>
      <c r="F1809" s="651"/>
      <c r="G1809" s="651"/>
      <c r="H1809" s="201"/>
      <c r="I1809" s="235"/>
    </row>
    <row r="1810" spans="1:9" ht="18.75" customHeight="1" x14ac:dyDescent="0.3">
      <c r="A1810" s="226"/>
      <c r="B1810" s="202"/>
      <c r="C1810" s="651"/>
      <c r="D1810" s="651"/>
      <c r="E1810" s="231"/>
      <c r="F1810" s="201"/>
      <c r="G1810" s="201"/>
      <c r="H1810" s="231"/>
      <c r="I1810" s="232"/>
    </row>
    <row r="1811" spans="1:9" ht="18.75" customHeight="1" x14ac:dyDescent="0.3">
      <c r="A1811" s="228"/>
      <c r="B1811" s="205"/>
      <c r="C1811" s="647"/>
      <c r="D1811" s="647"/>
      <c r="E1811" s="234"/>
      <c r="F1811" s="647"/>
      <c r="G1811" s="647"/>
      <c r="H1811" s="234"/>
      <c r="I1811" s="238"/>
    </row>
    <row r="1812" spans="1:9" ht="18.75" customHeight="1" x14ac:dyDescent="0.3">
      <c r="A1812" s="226"/>
      <c r="B1812" s="202"/>
      <c r="C1812" s="651"/>
      <c r="D1812" s="651"/>
      <c r="E1812" s="201"/>
      <c r="F1812" s="201"/>
      <c r="G1812" s="201"/>
      <c r="H1812" s="201"/>
      <c r="I1812" s="207"/>
    </row>
    <row r="1813" spans="1:9" ht="18.75" customHeight="1" x14ac:dyDescent="0.3">
      <c r="A1813" s="226"/>
      <c r="B1813" s="202"/>
      <c r="C1813" s="651"/>
      <c r="D1813" s="651"/>
      <c r="E1813" s="231"/>
      <c r="F1813" s="201"/>
      <c r="G1813" s="201"/>
      <c r="H1813" s="231"/>
      <c r="I1813" s="232"/>
    </row>
    <row r="1814" spans="1:9" ht="18.75" customHeight="1" x14ac:dyDescent="0.3">
      <c r="A1814" s="228"/>
      <c r="B1814" s="205"/>
      <c r="C1814" s="647"/>
      <c r="D1814" s="647"/>
      <c r="E1814" s="234"/>
      <c r="F1814" s="647"/>
      <c r="G1814" s="647"/>
      <c r="H1814" s="234"/>
      <c r="I1814" s="238"/>
    </row>
    <row r="1815" spans="1:9" ht="18.75" customHeight="1" x14ac:dyDescent="0.3">
      <c r="A1815" s="226"/>
      <c r="B1815" s="202"/>
      <c r="C1815" s="651"/>
      <c r="D1815" s="651"/>
      <c r="E1815" s="201"/>
      <c r="F1815" s="651"/>
      <c r="G1815" s="651"/>
      <c r="H1815" s="201"/>
      <c r="I1815" s="235"/>
    </row>
    <row r="1816" spans="1:9" ht="18.75" customHeight="1" x14ac:dyDescent="0.3">
      <c r="A1816" s="226"/>
      <c r="B1816" s="202"/>
      <c r="C1816" s="651"/>
      <c r="D1816" s="651"/>
      <c r="E1816" s="231"/>
      <c r="F1816" s="201"/>
      <c r="G1816" s="201"/>
      <c r="H1816" s="231"/>
      <c r="I1816" s="232"/>
    </row>
    <row r="1817" spans="1:9" ht="18.75" customHeight="1" x14ac:dyDescent="0.3">
      <c r="A1817" s="228"/>
      <c r="B1817" s="205"/>
      <c r="C1817" s="647"/>
      <c r="D1817" s="647"/>
      <c r="E1817" s="234"/>
      <c r="F1817" s="647"/>
      <c r="G1817" s="647"/>
      <c r="H1817" s="234"/>
      <c r="I1817" s="238"/>
    </row>
    <row r="1818" spans="1:9" ht="18.75" customHeight="1" x14ac:dyDescent="0.3">
      <c r="A1818" s="226"/>
      <c r="B1818" s="202"/>
      <c r="C1818" s="651"/>
      <c r="D1818" s="651"/>
      <c r="E1818" s="201"/>
      <c r="F1818" s="651"/>
      <c r="G1818" s="651"/>
      <c r="H1818" s="201"/>
      <c r="I1818" s="235"/>
    </row>
    <row r="1819" spans="1:9" ht="18.75" customHeight="1" x14ac:dyDescent="0.3">
      <c r="A1819" s="226"/>
      <c r="B1819" s="202"/>
      <c r="C1819" s="651"/>
      <c r="D1819" s="651"/>
      <c r="E1819" s="231"/>
      <c r="F1819" s="201"/>
      <c r="G1819" s="201"/>
      <c r="H1819" s="231"/>
      <c r="I1819" s="232"/>
    </row>
    <row r="1820" spans="1:9" ht="18.75" customHeight="1" x14ac:dyDescent="0.3">
      <c r="A1820" s="228"/>
      <c r="B1820" s="205"/>
      <c r="C1820" s="647"/>
      <c r="D1820" s="647"/>
      <c r="E1820" s="234"/>
      <c r="F1820" s="651"/>
      <c r="G1820" s="651"/>
      <c r="H1820" s="234"/>
      <c r="I1820" s="238"/>
    </row>
    <row r="1821" spans="1:9" ht="18.75" customHeight="1" x14ac:dyDescent="0.3">
      <c r="A1821" s="226"/>
      <c r="B1821" s="202"/>
      <c r="C1821" s="651"/>
      <c r="D1821" s="651"/>
      <c r="E1821" s="201"/>
      <c r="F1821" s="201"/>
      <c r="G1821" s="201"/>
      <c r="H1821" s="201"/>
      <c r="I1821" s="207"/>
    </row>
    <row r="1822" spans="1:9" ht="18.75" customHeight="1" x14ac:dyDescent="0.3">
      <c r="A1822" s="226"/>
      <c r="B1822" s="202"/>
      <c r="C1822" s="651"/>
      <c r="D1822" s="651"/>
      <c r="E1822" s="231"/>
      <c r="F1822" s="201"/>
      <c r="G1822" s="201"/>
      <c r="H1822" s="231"/>
      <c r="I1822" s="232"/>
    </row>
    <row r="1823" spans="1:9" ht="18.75" customHeight="1" x14ac:dyDescent="0.3">
      <c r="A1823" s="228"/>
      <c r="B1823" s="205"/>
      <c r="C1823" s="647"/>
      <c r="D1823" s="647"/>
      <c r="E1823" s="234"/>
      <c r="F1823" s="647"/>
      <c r="G1823" s="647"/>
      <c r="H1823" s="234"/>
      <c r="I1823" s="238"/>
    </row>
    <row r="1824" spans="1:9" ht="18.75" customHeight="1" x14ac:dyDescent="0.3">
      <c r="A1824" s="226"/>
      <c r="B1824" s="202"/>
      <c r="C1824" s="651"/>
      <c r="D1824" s="651"/>
      <c r="E1824" s="201"/>
      <c r="F1824" s="201"/>
      <c r="G1824" s="201"/>
      <c r="H1824" s="201"/>
      <c r="I1824" s="207"/>
    </row>
    <row r="1825" spans="1:9" ht="18.75" customHeight="1" x14ac:dyDescent="0.3">
      <c r="A1825" s="226"/>
      <c r="B1825" s="202"/>
      <c r="C1825" s="651"/>
      <c r="D1825" s="651"/>
      <c r="E1825" s="231"/>
      <c r="F1825" s="201"/>
      <c r="G1825" s="201"/>
      <c r="H1825" s="231"/>
      <c r="I1825" s="232"/>
    </row>
    <row r="1826" spans="1:9" ht="18.75" customHeight="1" x14ac:dyDescent="0.3">
      <c r="A1826" s="228"/>
      <c r="B1826" s="205"/>
      <c r="C1826" s="647"/>
      <c r="D1826" s="647"/>
      <c r="E1826" s="234"/>
      <c r="F1826" s="647"/>
      <c r="G1826" s="647"/>
      <c r="H1826" s="234"/>
      <c r="I1826" s="238"/>
    </row>
    <row r="1827" spans="1:9" ht="18.75" customHeight="1" x14ac:dyDescent="0.3">
      <c r="A1827" s="226"/>
      <c r="B1827" s="202"/>
      <c r="C1827" s="651"/>
      <c r="D1827" s="651"/>
      <c r="E1827" s="201"/>
      <c r="F1827" s="651"/>
      <c r="G1827" s="651"/>
      <c r="H1827" s="201"/>
      <c r="I1827" s="235"/>
    </row>
    <row r="1828" spans="1:9" ht="18.75" customHeight="1" x14ac:dyDescent="0.3">
      <c r="A1828" s="226"/>
      <c r="B1828" s="202"/>
      <c r="C1828" s="651"/>
      <c r="D1828" s="651"/>
      <c r="E1828" s="231"/>
      <c r="F1828" s="201"/>
      <c r="G1828" s="201"/>
      <c r="H1828" s="231"/>
      <c r="I1828" s="232"/>
    </row>
    <row r="1829" spans="1:9" ht="18.75" customHeight="1" x14ac:dyDescent="0.3">
      <c r="A1829" s="228"/>
      <c r="B1829" s="205"/>
      <c r="C1829" s="647"/>
      <c r="D1829" s="647"/>
      <c r="E1829" s="234"/>
      <c r="F1829" s="647"/>
      <c r="G1829" s="647"/>
      <c r="H1829" s="234"/>
      <c r="I1829" s="238"/>
    </row>
    <row r="1830" spans="1:9" ht="18.75" customHeight="1" x14ac:dyDescent="0.3">
      <c r="A1830" s="226"/>
      <c r="B1830" s="202"/>
      <c r="C1830" s="651"/>
      <c r="D1830" s="651"/>
      <c r="E1830" s="201"/>
      <c r="F1830" s="651"/>
      <c r="G1830" s="651"/>
      <c r="H1830" s="201"/>
      <c r="I1830" s="235"/>
    </row>
    <row r="1831" spans="1:9" ht="18.75" customHeight="1" x14ac:dyDescent="0.3">
      <c r="A1831" s="226"/>
      <c r="B1831" s="202"/>
      <c r="C1831" s="651"/>
      <c r="D1831" s="651"/>
      <c r="E1831" s="231"/>
      <c r="F1831" s="201"/>
      <c r="G1831" s="201"/>
      <c r="H1831" s="231"/>
      <c r="I1831" s="232"/>
    </row>
    <row r="1832" spans="1:9" ht="18.75" customHeight="1" x14ac:dyDescent="0.3">
      <c r="A1832" s="228"/>
      <c r="B1832" s="205"/>
      <c r="C1832" s="647"/>
      <c r="D1832" s="647"/>
      <c r="E1832" s="234"/>
      <c r="F1832" s="647"/>
      <c r="G1832" s="647"/>
      <c r="H1832" s="234"/>
      <c r="I1832" s="238"/>
    </row>
    <row r="1833" spans="1:9" ht="18.75" customHeight="1" x14ac:dyDescent="0.3">
      <c r="A1833" s="226"/>
      <c r="B1833" s="202"/>
      <c r="C1833" s="651"/>
      <c r="D1833" s="651"/>
      <c r="E1833" s="201"/>
      <c r="F1833" s="651"/>
      <c r="G1833" s="651"/>
      <c r="H1833" s="201"/>
      <c r="I1833" s="235"/>
    </row>
    <row r="1834" spans="1:9" ht="18.75" customHeight="1" x14ac:dyDescent="0.3">
      <c r="A1834" s="226"/>
      <c r="B1834" s="202"/>
      <c r="C1834" s="651"/>
      <c r="D1834" s="651"/>
      <c r="E1834" s="231"/>
      <c r="F1834" s="201"/>
      <c r="G1834" s="201"/>
      <c r="H1834" s="231"/>
      <c r="I1834" s="232"/>
    </row>
    <row r="1835" spans="1:9" ht="18.75" customHeight="1" x14ac:dyDescent="0.3">
      <c r="A1835" s="228"/>
      <c r="B1835" s="205"/>
      <c r="C1835" s="647"/>
      <c r="D1835" s="647"/>
      <c r="E1835" s="234"/>
      <c r="F1835" s="647"/>
      <c r="G1835" s="647"/>
      <c r="H1835" s="234"/>
      <c r="I1835" s="238"/>
    </row>
    <row r="1836" spans="1:9" ht="18.75" customHeight="1" x14ac:dyDescent="0.3">
      <c r="A1836" s="226"/>
      <c r="B1836" s="202"/>
      <c r="C1836" s="651"/>
      <c r="D1836" s="651"/>
      <c r="E1836" s="201"/>
      <c r="F1836" s="651"/>
      <c r="G1836" s="651"/>
      <c r="H1836" s="201"/>
      <c r="I1836" s="235"/>
    </row>
    <row r="1837" spans="1:9" ht="18.75" customHeight="1" x14ac:dyDescent="0.3">
      <c r="A1837" s="226"/>
      <c r="B1837" s="202"/>
      <c r="C1837" s="651"/>
      <c r="D1837" s="651"/>
      <c r="E1837" s="231"/>
      <c r="F1837" s="201"/>
      <c r="G1837" s="201"/>
      <c r="H1837" s="231"/>
      <c r="I1837" s="232"/>
    </row>
    <row r="1838" spans="1:9" ht="18.75" customHeight="1" x14ac:dyDescent="0.3">
      <c r="A1838" s="228"/>
      <c r="B1838" s="205"/>
      <c r="C1838" s="647"/>
      <c r="D1838" s="647"/>
      <c r="E1838" s="234"/>
      <c r="F1838" s="647"/>
      <c r="G1838" s="647"/>
      <c r="H1838" s="234"/>
      <c r="I1838" s="238"/>
    </row>
    <row r="1839" spans="1:9" ht="18.75" customHeight="1" x14ac:dyDescent="0.3">
      <c r="A1839" s="226"/>
      <c r="B1839" s="202"/>
      <c r="C1839" s="651"/>
      <c r="D1839" s="651"/>
      <c r="E1839" s="201"/>
      <c r="F1839" s="651"/>
      <c r="G1839" s="651"/>
      <c r="H1839" s="201"/>
      <c r="I1839" s="235"/>
    </row>
    <row r="1840" spans="1:9" ht="18.75" customHeight="1" x14ac:dyDescent="0.3">
      <c r="A1840" s="226"/>
      <c r="B1840" s="202"/>
      <c r="C1840" s="651"/>
      <c r="D1840" s="651"/>
      <c r="E1840" s="231"/>
      <c r="F1840" s="201"/>
      <c r="G1840" s="201"/>
      <c r="H1840" s="231"/>
      <c r="I1840" s="232"/>
    </row>
    <row r="1841" spans="1:9" ht="18.75" customHeight="1" x14ac:dyDescent="0.3">
      <c r="A1841" s="228"/>
      <c r="B1841" s="205"/>
      <c r="C1841" s="647"/>
      <c r="D1841" s="647"/>
      <c r="E1841" s="234"/>
      <c r="F1841" s="647"/>
      <c r="G1841" s="647"/>
      <c r="H1841" s="234"/>
      <c r="I1841" s="238"/>
    </row>
    <row r="1842" spans="1:9" ht="18.75" customHeight="1" x14ac:dyDescent="0.3">
      <c r="A1842" s="226"/>
      <c r="B1842" s="202"/>
      <c r="C1842" s="651"/>
      <c r="D1842" s="651"/>
      <c r="E1842" s="201"/>
      <c r="F1842" s="651"/>
      <c r="G1842" s="651"/>
      <c r="H1842" s="201"/>
      <c r="I1842" s="235"/>
    </row>
    <row r="1843" spans="1:9" ht="18.75" customHeight="1" x14ac:dyDescent="0.3">
      <c r="A1843" s="226"/>
      <c r="B1843" s="202"/>
      <c r="C1843" s="651"/>
      <c r="D1843" s="651"/>
      <c r="E1843" s="231"/>
      <c r="F1843" s="201"/>
      <c r="G1843" s="201"/>
      <c r="H1843" s="231"/>
      <c r="I1843" s="232"/>
    </row>
    <row r="1844" spans="1:9" ht="18.75" customHeight="1" x14ac:dyDescent="0.3">
      <c r="A1844" s="228"/>
      <c r="B1844" s="205"/>
      <c r="C1844" s="647"/>
      <c r="D1844" s="647"/>
      <c r="E1844" s="234"/>
      <c r="F1844" s="647"/>
      <c r="G1844" s="647"/>
      <c r="H1844" s="234"/>
      <c r="I1844" s="238"/>
    </row>
    <row r="1845" spans="1:9" ht="18.75" customHeight="1" x14ac:dyDescent="0.3">
      <c r="A1845" s="226"/>
      <c r="B1845" s="202"/>
      <c r="C1845" s="651"/>
      <c r="D1845" s="651"/>
      <c r="E1845" s="201"/>
      <c r="F1845" s="651"/>
      <c r="G1845" s="651"/>
      <c r="H1845" s="201"/>
      <c r="I1845" s="235"/>
    </row>
    <row r="1846" spans="1:9" ht="18.75" customHeight="1" x14ac:dyDescent="0.3">
      <c r="A1846" s="226"/>
      <c r="B1846" s="202"/>
      <c r="C1846" s="651"/>
      <c r="D1846" s="651"/>
      <c r="E1846" s="231"/>
      <c r="F1846" s="201"/>
      <c r="G1846" s="201"/>
      <c r="H1846" s="231"/>
      <c r="I1846" s="232"/>
    </row>
    <row r="1847" spans="1:9" ht="18.75" customHeight="1" x14ac:dyDescent="0.3">
      <c r="A1847" s="228"/>
      <c r="B1847" s="205"/>
      <c r="C1847" s="647"/>
      <c r="D1847" s="647"/>
      <c r="E1847" s="234"/>
      <c r="F1847" s="647"/>
      <c r="G1847" s="647"/>
      <c r="H1847" s="234"/>
      <c r="I1847" s="238"/>
    </row>
    <row r="1848" spans="1:9" ht="18.75" customHeight="1" x14ac:dyDescent="0.3">
      <c r="A1848" s="226"/>
      <c r="B1848" s="202"/>
      <c r="C1848" s="651"/>
      <c r="D1848" s="651"/>
      <c r="E1848" s="201"/>
      <c r="F1848" s="651"/>
      <c r="G1848" s="651"/>
      <c r="H1848" s="201"/>
      <c r="I1848" s="235"/>
    </row>
    <row r="1849" spans="1:9" ht="18.75" customHeight="1" x14ac:dyDescent="0.3">
      <c r="A1849" s="226"/>
      <c r="B1849" s="202"/>
      <c r="C1849" s="651"/>
      <c r="D1849" s="651"/>
      <c r="E1849" s="231"/>
      <c r="F1849" s="201"/>
      <c r="G1849" s="201"/>
      <c r="H1849" s="231"/>
      <c r="I1849" s="232"/>
    </row>
    <row r="1850" spans="1:9" ht="18.75" customHeight="1" x14ac:dyDescent="0.3">
      <c r="A1850" s="228"/>
      <c r="B1850" s="205"/>
      <c r="C1850" s="647"/>
      <c r="D1850" s="647"/>
      <c r="E1850" s="234"/>
      <c r="F1850" s="647"/>
      <c r="G1850" s="647"/>
      <c r="H1850" s="234"/>
      <c r="I1850" s="238"/>
    </row>
    <row r="1851" spans="1:9" ht="18.75" customHeight="1" x14ac:dyDescent="0.3">
      <c r="A1851" s="226"/>
      <c r="B1851" s="202"/>
      <c r="C1851" s="651"/>
      <c r="D1851" s="651"/>
      <c r="E1851" s="201"/>
      <c r="F1851" s="201"/>
      <c r="G1851" s="201"/>
      <c r="H1851" s="201"/>
      <c r="I1851" s="207"/>
    </row>
    <row r="1852" spans="1:9" ht="18.75" customHeight="1" x14ac:dyDescent="0.3">
      <c r="A1852" s="226"/>
      <c r="B1852" s="202"/>
      <c r="C1852" s="651"/>
      <c r="D1852" s="651"/>
      <c r="E1852" s="231"/>
      <c r="F1852" s="201"/>
      <c r="G1852" s="201"/>
      <c r="H1852" s="231"/>
      <c r="I1852" s="232"/>
    </row>
    <row r="1853" spans="1:9" ht="18.75" customHeight="1" x14ac:dyDescent="0.3">
      <c r="A1853" s="228"/>
      <c r="B1853" s="205"/>
      <c r="C1853" s="647"/>
      <c r="D1853" s="647"/>
      <c r="E1853" s="234"/>
      <c r="F1853" s="647"/>
      <c r="G1853" s="647"/>
      <c r="H1853" s="234"/>
      <c r="I1853" s="238"/>
    </row>
    <row r="1854" spans="1:9" ht="18.75" customHeight="1" x14ac:dyDescent="0.3">
      <c r="A1854" s="226"/>
      <c r="B1854" s="202"/>
      <c r="C1854" s="651"/>
      <c r="D1854" s="651"/>
      <c r="E1854" s="201"/>
      <c r="F1854" s="651"/>
      <c r="G1854" s="651"/>
      <c r="H1854" s="201"/>
      <c r="I1854" s="235"/>
    </row>
    <row r="1855" spans="1:9" ht="18.75" customHeight="1" x14ac:dyDescent="0.3">
      <c r="A1855" s="226"/>
      <c r="B1855" s="202"/>
      <c r="C1855" s="651"/>
      <c r="D1855" s="651"/>
      <c r="E1855" s="231"/>
      <c r="F1855" s="201"/>
      <c r="G1855" s="201"/>
      <c r="H1855" s="231"/>
      <c r="I1855" s="232"/>
    </row>
    <row r="1856" spans="1:9" ht="18.75" customHeight="1" x14ac:dyDescent="0.3">
      <c r="A1856" s="228"/>
      <c r="B1856" s="205"/>
      <c r="C1856" s="647"/>
      <c r="D1856" s="647"/>
      <c r="E1856" s="234"/>
      <c r="F1856" s="647"/>
      <c r="G1856" s="647"/>
      <c r="H1856" s="234"/>
      <c r="I1856" s="238"/>
    </row>
    <row r="1857" spans="1:9" ht="18.75" customHeight="1" x14ac:dyDescent="0.3">
      <c r="A1857" s="226"/>
      <c r="B1857" s="202"/>
      <c r="C1857" s="651"/>
      <c r="D1857" s="651"/>
      <c r="E1857" s="201"/>
      <c r="F1857" s="651"/>
      <c r="G1857" s="651"/>
      <c r="H1857" s="201"/>
      <c r="I1857" s="235"/>
    </row>
    <row r="1858" spans="1:9" ht="18.75" customHeight="1" x14ac:dyDescent="0.3">
      <c r="A1858" s="226"/>
      <c r="B1858" s="202"/>
      <c r="C1858" s="651"/>
      <c r="D1858" s="651"/>
      <c r="E1858" s="231"/>
      <c r="F1858" s="201"/>
      <c r="G1858" s="201"/>
      <c r="H1858" s="231"/>
      <c r="I1858" s="232"/>
    </row>
    <row r="1859" spans="1:9" ht="18.75" customHeight="1" x14ac:dyDescent="0.3">
      <c r="A1859" s="228"/>
      <c r="B1859" s="205"/>
      <c r="C1859" s="647"/>
      <c r="D1859" s="647"/>
      <c r="E1859" s="234"/>
      <c r="F1859" s="647"/>
      <c r="G1859" s="647"/>
      <c r="H1859" s="234"/>
      <c r="I1859" s="238"/>
    </row>
    <row r="1860" spans="1:9" ht="18.75" customHeight="1" x14ac:dyDescent="0.3">
      <c r="A1860" s="226"/>
      <c r="B1860" s="202"/>
      <c r="C1860" s="651"/>
      <c r="D1860" s="651"/>
      <c r="E1860" s="201"/>
      <c r="F1860" s="651"/>
      <c r="G1860" s="651"/>
      <c r="H1860" s="201"/>
      <c r="I1860" s="235"/>
    </row>
    <row r="1861" spans="1:9" ht="18.75" customHeight="1" x14ac:dyDescent="0.3">
      <c r="A1861" s="226"/>
      <c r="B1861" s="202"/>
      <c r="C1861" s="651"/>
      <c r="D1861" s="651"/>
      <c r="E1861" s="231"/>
      <c r="F1861" s="201"/>
      <c r="G1861" s="201"/>
      <c r="H1861" s="231"/>
      <c r="I1861" s="232"/>
    </row>
    <row r="1862" spans="1:9" ht="18.75" customHeight="1" x14ac:dyDescent="0.3">
      <c r="A1862" s="228"/>
      <c r="B1862" s="205"/>
      <c r="C1862" s="647"/>
      <c r="D1862" s="647"/>
      <c r="E1862" s="234"/>
      <c r="F1862" s="647"/>
      <c r="G1862" s="647"/>
      <c r="H1862" s="234"/>
      <c r="I1862" s="238"/>
    </row>
    <row r="1863" spans="1:9" ht="18.75" customHeight="1" x14ac:dyDescent="0.3">
      <c r="A1863" s="226"/>
      <c r="B1863" s="202"/>
      <c r="C1863" s="651"/>
      <c r="D1863" s="651"/>
      <c r="E1863" s="201"/>
      <c r="F1863" s="201"/>
      <c r="G1863" s="201"/>
      <c r="H1863" s="201"/>
      <c r="I1863" s="207"/>
    </row>
    <row r="1864" spans="1:9" ht="18.75" customHeight="1" x14ac:dyDescent="0.3">
      <c r="A1864" s="226"/>
      <c r="B1864" s="202"/>
      <c r="C1864" s="651"/>
      <c r="D1864" s="651"/>
      <c r="E1864" s="231"/>
      <c r="F1864" s="201"/>
      <c r="G1864" s="201"/>
      <c r="H1864" s="231"/>
      <c r="I1864" s="232"/>
    </row>
    <row r="1865" spans="1:9" ht="18.75" customHeight="1" x14ac:dyDescent="0.3">
      <c r="A1865" s="228"/>
      <c r="B1865" s="205"/>
      <c r="C1865" s="647"/>
      <c r="D1865" s="647"/>
      <c r="E1865" s="234"/>
      <c r="F1865" s="647"/>
      <c r="G1865" s="647"/>
      <c r="H1865" s="234"/>
      <c r="I1865" s="238"/>
    </row>
    <row r="1866" spans="1:9" ht="18.75" customHeight="1" x14ac:dyDescent="0.3">
      <c r="A1866" s="226"/>
      <c r="B1866" s="202"/>
      <c r="C1866" s="651"/>
      <c r="D1866" s="651"/>
      <c r="E1866" s="201"/>
      <c r="F1866" s="201"/>
      <c r="G1866" s="201"/>
      <c r="H1866" s="201"/>
      <c r="I1866" s="207"/>
    </row>
    <row r="1867" spans="1:9" ht="18.75" customHeight="1" x14ac:dyDescent="0.3">
      <c r="A1867" s="226"/>
      <c r="B1867" s="202"/>
      <c r="C1867" s="651"/>
      <c r="D1867" s="651"/>
      <c r="E1867" s="231"/>
      <c r="F1867" s="201"/>
      <c r="G1867" s="201"/>
      <c r="H1867" s="231"/>
      <c r="I1867" s="232"/>
    </row>
    <row r="1868" spans="1:9" ht="18.75" customHeight="1" x14ac:dyDescent="0.3">
      <c r="A1868" s="228"/>
      <c r="B1868" s="205"/>
      <c r="C1868" s="647"/>
      <c r="D1868" s="647"/>
      <c r="E1868" s="234"/>
      <c r="F1868" s="647"/>
      <c r="G1868" s="647"/>
      <c r="H1868" s="234"/>
      <c r="I1868" s="238"/>
    </row>
    <row r="1869" spans="1:9" ht="18.75" customHeight="1" x14ac:dyDescent="0.3">
      <c r="A1869" s="226"/>
      <c r="B1869" s="202"/>
      <c r="C1869" s="651"/>
      <c r="D1869" s="651"/>
      <c r="E1869" s="201"/>
      <c r="F1869" s="201"/>
      <c r="G1869" s="201"/>
      <c r="H1869" s="201"/>
      <c r="I1869" s="207"/>
    </row>
    <row r="1870" spans="1:9" ht="18.75" customHeight="1" x14ac:dyDescent="0.3">
      <c r="A1870" s="226"/>
      <c r="B1870" s="202"/>
      <c r="C1870" s="651"/>
      <c r="D1870" s="651"/>
      <c r="E1870" s="231"/>
      <c r="F1870" s="201"/>
      <c r="G1870" s="201"/>
      <c r="H1870" s="231"/>
      <c r="I1870" s="232"/>
    </row>
    <row r="1871" spans="1:9" ht="18.75" customHeight="1" x14ac:dyDescent="0.3">
      <c r="A1871" s="228"/>
      <c r="B1871" s="205"/>
      <c r="C1871" s="647"/>
      <c r="D1871" s="647"/>
      <c r="E1871" s="234"/>
      <c r="F1871" s="647"/>
      <c r="G1871" s="647"/>
      <c r="H1871" s="234"/>
      <c r="I1871" s="238"/>
    </row>
    <row r="1872" spans="1:9" ht="18.75" customHeight="1" x14ac:dyDescent="0.3">
      <c r="A1872" s="226"/>
      <c r="B1872" s="202"/>
      <c r="C1872" s="651"/>
      <c r="D1872" s="651"/>
      <c r="E1872" s="201"/>
      <c r="F1872" s="201"/>
      <c r="G1872" s="201"/>
      <c r="H1872" s="201"/>
      <c r="I1872" s="207"/>
    </row>
    <row r="1873" spans="1:9" ht="18.75" customHeight="1" x14ac:dyDescent="0.3">
      <c r="A1873" s="226"/>
      <c r="B1873" s="202"/>
      <c r="C1873" s="651"/>
      <c r="D1873" s="651"/>
      <c r="E1873" s="231"/>
      <c r="F1873" s="201"/>
      <c r="G1873" s="201"/>
      <c r="H1873" s="231"/>
      <c r="I1873" s="232"/>
    </row>
    <row r="1874" spans="1:9" ht="18.75" customHeight="1" x14ac:dyDescent="0.3">
      <c r="A1874" s="228"/>
      <c r="B1874" s="205"/>
      <c r="C1874" s="647"/>
      <c r="D1874" s="647"/>
      <c r="E1874" s="234"/>
      <c r="F1874" s="647"/>
      <c r="G1874" s="647"/>
      <c r="H1874" s="234"/>
      <c r="I1874" s="238"/>
    </row>
    <row r="1875" spans="1:9" ht="18.75" customHeight="1" x14ac:dyDescent="0.3">
      <c r="A1875" s="226"/>
      <c r="B1875" s="202"/>
      <c r="C1875" s="651"/>
      <c r="D1875" s="651"/>
      <c r="E1875" s="201"/>
      <c r="F1875" s="201"/>
      <c r="G1875" s="201"/>
      <c r="H1875" s="201"/>
      <c r="I1875" s="207"/>
    </row>
    <row r="1876" spans="1:9" ht="18.75" customHeight="1" x14ac:dyDescent="0.3">
      <c r="A1876" s="226"/>
      <c r="B1876" s="202"/>
      <c r="C1876" s="651"/>
      <c r="D1876" s="651"/>
      <c r="E1876" s="231"/>
      <c r="F1876" s="201"/>
      <c r="G1876" s="201"/>
      <c r="H1876" s="231"/>
      <c r="I1876" s="232"/>
    </row>
    <row r="1877" spans="1:9" ht="18.75" customHeight="1" x14ac:dyDescent="0.3">
      <c r="A1877" s="228"/>
      <c r="B1877" s="205"/>
      <c r="C1877" s="647"/>
      <c r="D1877" s="647"/>
      <c r="E1877" s="234"/>
      <c r="F1877" s="647"/>
      <c r="G1877" s="647"/>
      <c r="H1877" s="234"/>
      <c r="I1877" s="238"/>
    </row>
    <row r="1878" spans="1:9" ht="18.75" customHeight="1" x14ac:dyDescent="0.3">
      <c r="A1878" s="226"/>
      <c r="B1878" s="202"/>
      <c r="C1878" s="651"/>
      <c r="D1878" s="651"/>
      <c r="E1878" s="201"/>
      <c r="F1878" s="201"/>
      <c r="G1878" s="201"/>
      <c r="H1878" s="201"/>
      <c r="I1878" s="207"/>
    </row>
    <row r="1879" spans="1:9" ht="18.75" customHeight="1" x14ac:dyDescent="0.3">
      <c r="A1879" s="226"/>
      <c r="B1879" s="202"/>
      <c r="C1879" s="651"/>
      <c r="D1879" s="651"/>
      <c r="E1879" s="231"/>
      <c r="F1879" s="201"/>
      <c r="G1879" s="201"/>
      <c r="H1879" s="231"/>
      <c r="I1879" s="232"/>
    </row>
    <row r="1880" spans="1:9" ht="18.75" customHeight="1" x14ac:dyDescent="0.3">
      <c r="A1880" s="228"/>
      <c r="B1880" s="205"/>
      <c r="C1880" s="647"/>
      <c r="D1880" s="647"/>
      <c r="E1880" s="234"/>
      <c r="F1880" s="647"/>
      <c r="G1880" s="647"/>
      <c r="H1880" s="234"/>
      <c r="I1880" s="238"/>
    </row>
    <row r="1881" spans="1:9" ht="18.75" customHeight="1" x14ac:dyDescent="0.3">
      <c r="A1881" s="226"/>
      <c r="B1881" s="202"/>
      <c r="C1881" s="651"/>
      <c r="D1881" s="651"/>
      <c r="E1881" s="201"/>
      <c r="F1881" s="651"/>
      <c r="G1881" s="651"/>
      <c r="H1881" s="201"/>
      <c r="I1881" s="235"/>
    </row>
    <row r="1882" spans="1:9" ht="18.75" customHeight="1" x14ac:dyDescent="0.3">
      <c r="A1882" s="226"/>
      <c r="B1882" s="202"/>
      <c r="C1882" s="651"/>
      <c r="D1882" s="651"/>
      <c r="E1882" s="231"/>
      <c r="F1882" s="201"/>
      <c r="G1882" s="201"/>
      <c r="H1882" s="231"/>
      <c r="I1882" s="232"/>
    </row>
    <row r="1883" spans="1:9" ht="18.75" customHeight="1" x14ac:dyDescent="0.3">
      <c r="A1883" s="228"/>
      <c r="B1883" s="205"/>
      <c r="C1883" s="647"/>
      <c r="D1883" s="647"/>
      <c r="E1883" s="234"/>
      <c r="F1883" s="647"/>
      <c r="G1883" s="647"/>
      <c r="H1883" s="234"/>
      <c r="I1883" s="238"/>
    </row>
    <row r="1884" spans="1:9" ht="18.75" customHeight="1" x14ac:dyDescent="0.3">
      <c r="A1884" s="226"/>
      <c r="B1884" s="202"/>
      <c r="C1884" s="651"/>
      <c r="D1884" s="651"/>
      <c r="E1884" s="201"/>
      <c r="F1884" s="651"/>
      <c r="G1884" s="651"/>
      <c r="H1884" s="201"/>
      <c r="I1884" s="235"/>
    </row>
    <row r="1885" spans="1:9" ht="18.75" customHeight="1" x14ac:dyDescent="0.3">
      <c r="A1885" s="226"/>
      <c r="B1885" s="202"/>
      <c r="C1885" s="651"/>
      <c r="D1885" s="651"/>
      <c r="E1885" s="231"/>
      <c r="F1885" s="201"/>
      <c r="G1885" s="201"/>
      <c r="H1885" s="231"/>
      <c r="I1885" s="232"/>
    </row>
    <row r="1886" spans="1:9" ht="18.75" customHeight="1" x14ac:dyDescent="0.3">
      <c r="A1886" s="228"/>
      <c r="B1886" s="205"/>
      <c r="C1886" s="647"/>
      <c r="D1886" s="647"/>
      <c r="E1886" s="234"/>
      <c r="F1886" s="647"/>
      <c r="G1886" s="647"/>
      <c r="H1886" s="234"/>
      <c r="I1886" s="238"/>
    </row>
    <row r="1887" spans="1:9" ht="18.75" customHeight="1" x14ac:dyDescent="0.3">
      <c r="A1887" s="226"/>
      <c r="B1887" s="202"/>
      <c r="C1887" s="651"/>
      <c r="D1887" s="651"/>
      <c r="E1887" s="201"/>
      <c r="F1887" s="651"/>
      <c r="G1887" s="651"/>
      <c r="H1887" s="201"/>
      <c r="I1887" s="235"/>
    </row>
    <row r="1888" spans="1:9" ht="18.75" customHeight="1" x14ac:dyDescent="0.3">
      <c r="A1888" s="226"/>
      <c r="B1888" s="202"/>
      <c r="C1888" s="651"/>
      <c r="D1888" s="651"/>
      <c r="E1888" s="231"/>
      <c r="F1888" s="201"/>
      <c r="G1888" s="201"/>
      <c r="H1888" s="231"/>
      <c r="I1888" s="232"/>
    </row>
    <row r="1889" spans="1:9" ht="18.75" customHeight="1" x14ac:dyDescent="0.3">
      <c r="A1889" s="228"/>
      <c r="B1889" s="205"/>
      <c r="C1889" s="647"/>
      <c r="D1889" s="647"/>
      <c r="E1889" s="234"/>
      <c r="F1889" s="647"/>
      <c r="G1889" s="647"/>
      <c r="H1889" s="234"/>
      <c r="I1889" s="238"/>
    </row>
    <row r="1890" spans="1:9" ht="18.75" customHeight="1" x14ac:dyDescent="0.3">
      <c r="A1890" s="226"/>
      <c r="B1890" s="202"/>
      <c r="C1890" s="651"/>
      <c r="D1890" s="651"/>
      <c r="E1890" s="201"/>
      <c r="F1890" s="651"/>
      <c r="G1890" s="651"/>
      <c r="H1890" s="201"/>
      <c r="I1890" s="235"/>
    </row>
    <row r="1891" spans="1:9" ht="18.75" customHeight="1" x14ac:dyDescent="0.3">
      <c r="A1891" s="226"/>
      <c r="B1891" s="202"/>
      <c r="C1891" s="651"/>
      <c r="D1891" s="651"/>
      <c r="E1891" s="231"/>
      <c r="F1891" s="201"/>
      <c r="G1891" s="201"/>
      <c r="H1891" s="231"/>
      <c r="I1891" s="232"/>
    </row>
    <row r="1892" spans="1:9" ht="18.75" customHeight="1" x14ac:dyDescent="0.3">
      <c r="A1892" s="228"/>
      <c r="B1892" s="205"/>
      <c r="C1892" s="647"/>
      <c r="D1892" s="647"/>
      <c r="E1892" s="234"/>
      <c r="F1892" s="647"/>
      <c r="G1892" s="647"/>
      <c r="H1892" s="234"/>
      <c r="I1892" s="238"/>
    </row>
    <row r="1893" spans="1:9" ht="18.75" customHeight="1" x14ac:dyDescent="0.3">
      <c r="A1893" s="226"/>
      <c r="B1893" s="202"/>
      <c r="C1893" s="651"/>
      <c r="D1893" s="651"/>
      <c r="E1893" s="201"/>
      <c r="F1893" s="651"/>
      <c r="G1893" s="651"/>
      <c r="H1893" s="201"/>
      <c r="I1893" s="235"/>
    </row>
    <row r="1894" spans="1:9" ht="18.75" customHeight="1" x14ac:dyDescent="0.3">
      <c r="A1894" s="226"/>
      <c r="B1894" s="202"/>
      <c r="C1894" s="651"/>
      <c r="D1894" s="651"/>
      <c r="E1894" s="231"/>
      <c r="F1894" s="201"/>
      <c r="G1894" s="201"/>
      <c r="H1894" s="231"/>
      <c r="I1894" s="232"/>
    </row>
    <row r="1895" spans="1:9" ht="18.75" customHeight="1" x14ac:dyDescent="0.3">
      <c r="A1895" s="228"/>
      <c r="B1895" s="205"/>
      <c r="C1895" s="647"/>
      <c r="D1895" s="647"/>
      <c r="E1895" s="234"/>
      <c r="F1895" s="647"/>
      <c r="G1895" s="647"/>
      <c r="H1895" s="234"/>
      <c r="I1895" s="238"/>
    </row>
    <row r="1896" spans="1:9" ht="18.75" customHeight="1" x14ac:dyDescent="0.3">
      <c r="A1896" s="226"/>
      <c r="B1896" s="202"/>
      <c r="C1896" s="651"/>
      <c r="D1896" s="651"/>
      <c r="E1896" s="201"/>
      <c r="F1896" s="651"/>
      <c r="G1896" s="651"/>
      <c r="H1896" s="201"/>
      <c r="I1896" s="235"/>
    </row>
    <row r="1897" spans="1:9" ht="18.75" customHeight="1" x14ac:dyDescent="0.3">
      <c r="A1897" s="226"/>
      <c r="B1897" s="202"/>
      <c r="C1897" s="651"/>
      <c r="D1897" s="651"/>
      <c r="E1897" s="231"/>
      <c r="F1897" s="201"/>
      <c r="G1897" s="201"/>
      <c r="H1897" s="231"/>
      <c r="I1897" s="232"/>
    </row>
    <row r="1898" spans="1:9" ht="18.75" customHeight="1" x14ac:dyDescent="0.3">
      <c r="A1898" s="228"/>
      <c r="B1898" s="205"/>
      <c r="C1898" s="647"/>
      <c r="D1898" s="647"/>
      <c r="E1898" s="234"/>
      <c r="F1898" s="647"/>
      <c r="G1898" s="647"/>
      <c r="H1898" s="234"/>
      <c r="I1898" s="238"/>
    </row>
    <row r="1899" spans="1:9" ht="18.75" customHeight="1" x14ac:dyDescent="0.3">
      <c r="A1899" s="226"/>
      <c r="B1899" s="202"/>
      <c r="C1899" s="651"/>
      <c r="D1899" s="651"/>
      <c r="E1899" s="201"/>
      <c r="F1899" s="651"/>
      <c r="G1899" s="651"/>
      <c r="H1899" s="201"/>
      <c r="I1899" s="235"/>
    </row>
    <row r="1900" spans="1:9" ht="18.75" customHeight="1" x14ac:dyDescent="0.3">
      <c r="A1900" s="226"/>
      <c r="B1900" s="202"/>
      <c r="C1900" s="651"/>
      <c r="D1900" s="651"/>
      <c r="E1900" s="231"/>
      <c r="F1900" s="201"/>
      <c r="G1900" s="201"/>
      <c r="H1900" s="231"/>
      <c r="I1900" s="232"/>
    </row>
    <row r="1901" spans="1:9" ht="18.75" customHeight="1" x14ac:dyDescent="0.3">
      <c r="A1901" s="228"/>
      <c r="B1901" s="205"/>
      <c r="C1901" s="647"/>
      <c r="D1901" s="647"/>
      <c r="E1901" s="234"/>
      <c r="F1901" s="647"/>
      <c r="G1901" s="647"/>
      <c r="H1901" s="234"/>
      <c r="I1901" s="238"/>
    </row>
    <row r="1902" spans="1:9" ht="18.75" customHeight="1" x14ac:dyDescent="0.3">
      <c r="A1902" s="226"/>
      <c r="B1902" s="202"/>
      <c r="C1902" s="651"/>
      <c r="D1902" s="651"/>
      <c r="E1902" s="201"/>
      <c r="F1902" s="201"/>
      <c r="G1902" s="201"/>
      <c r="H1902" s="201"/>
      <c r="I1902" s="235"/>
    </row>
    <row r="1903" spans="1:9" ht="18.75" customHeight="1" x14ac:dyDescent="0.3">
      <c r="A1903" s="226"/>
      <c r="B1903" s="202"/>
      <c r="C1903" s="651"/>
      <c r="D1903" s="651"/>
      <c r="E1903" s="231"/>
      <c r="F1903" s="201"/>
      <c r="G1903" s="201"/>
      <c r="H1903" s="231"/>
      <c r="I1903" s="232"/>
    </row>
    <row r="1904" spans="1:9" ht="18.75" customHeight="1" x14ac:dyDescent="0.3">
      <c r="A1904" s="228"/>
      <c r="B1904" s="205"/>
      <c r="C1904" s="647"/>
      <c r="D1904" s="647"/>
      <c r="E1904" s="234"/>
      <c r="F1904" s="647"/>
      <c r="G1904" s="647"/>
      <c r="H1904" s="234"/>
      <c r="I1904" s="238"/>
    </row>
    <row r="1905" spans="1:9" ht="18.75" customHeight="1" x14ac:dyDescent="0.3">
      <c r="A1905" s="226"/>
      <c r="B1905" s="202"/>
      <c r="C1905" s="651"/>
      <c r="D1905" s="651"/>
      <c r="E1905" s="201"/>
      <c r="F1905" s="651"/>
      <c r="G1905" s="651"/>
      <c r="H1905" s="201"/>
      <c r="I1905" s="235"/>
    </row>
    <row r="1906" spans="1:9" ht="18.75" customHeight="1" x14ac:dyDescent="0.3">
      <c r="A1906" s="226"/>
      <c r="B1906" s="202"/>
      <c r="C1906" s="651"/>
      <c r="D1906" s="651"/>
      <c r="E1906" s="231"/>
      <c r="F1906" s="201"/>
      <c r="G1906" s="201"/>
      <c r="H1906" s="231"/>
      <c r="I1906" s="232"/>
    </row>
    <row r="1907" spans="1:9" ht="18.75" customHeight="1" x14ac:dyDescent="0.3">
      <c r="A1907" s="228"/>
      <c r="B1907" s="205"/>
      <c r="C1907" s="647"/>
      <c r="D1907" s="647"/>
      <c r="E1907" s="234"/>
      <c r="F1907" s="647"/>
      <c r="G1907" s="647"/>
      <c r="H1907" s="234"/>
      <c r="I1907" s="238"/>
    </row>
    <row r="1908" spans="1:9" ht="18.75" customHeight="1" x14ac:dyDescent="0.3">
      <c r="A1908" s="226"/>
      <c r="B1908" s="202"/>
      <c r="C1908" s="651"/>
      <c r="D1908" s="651"/>
      <c r="E1908" s="201"/>
      <c r="F1908" s="651"/>
      <c r="G1908" s="651"/>
      <c r="H1908" s="201"/>
      <c r="I1908" s="235"/>
    </row>
    <row r="1909" spans="1:9" ht="18.75" customHeight="1" x14ac:dyDescent="0.3">
      <c r="A1909" s="226"/>
      <c r="B1909" s="202"/>
      <c r="C1909" s="651"/>
      <c r="D1909" s="651"/>
      <c r="E1909" s="231"/>
      <c r="F1909" s="201"/>
      <c r="G1909" s="201"/>
      <c r="H1909" s="231"/>
      <c r="I1909" s="232"/>
    </row>
    <row r="1910" spans="1:9" ht="18.75" customHeight="1" x14ac:dyDescent="0.3">
      <c r="A1910" s="228"/>
      <c r="B1910" s="205"/>
      <c r="C1910" s="647"/>
      <c r="D1910" s="647"/>
      <c r="E1910" s="234"/>
      <c r="F1910" s="647"/>
      <c r="G1910" s="647"/>
      <c r="H1910" s="234"/>
      <c r="I1910" s="238"/>
    </row>
    <row r="1911" spans="1:9" ht="18.75" customHeight="1" x14ac:dyDescent="0.3">
      <c r="A1911" s="226"/>
      <c r="B1911" s="202"/>
      <c r="C1911" s="651"/>
      <c r="D1911" s="651"/>
      <c r="E1911" s="201"/>
      <c r="F1911" s="201"/>
      <c r="G1911" s="201"/>
      <c r="H1911" s="201"/>
      <c r="I1911" s="207"/>
    </row>
    <row r="1912" spans="1:9" ht="18.75" customHeight="1" x14ac:dyDescent="0.3">
      <c r="A1912" s="226"/>
      <c r="B1912" s="202"/>
      <c r="C1912" s="651"/>
      <c r="D1912" s="651"/>
      <c r="E1912" s="231"/>
      <c r="F1912" s="201"/>
      <c r="G1912" s="201"/>
      <c r="H1912" s="231"/>
      <c r="I1912" s="232"/>
    </row>
    <row r="1913" spans="1:9" ht="18.75" customHeight="1" x14ac:dyDescent="0.3">
      <c r="A1913" s="228"/>
      <c r="B1913" s="205"/>
      <c r="C1913" s="647"/>
      <c r="D1913" s="647"/>
      <c r="E1913" s="234"/>
      <c r="F1913" s="647"/>
      <c r="G1913" s="647"/>
      <c r="H1913" s="234"/>
      <c r="I1913" s="238"/>
    </row>
    <row r="1914" spans="1:9" ht="18.75" customHeight="1" x14ac:dyDescent="0.3">
      <c r="A1914" s="226"/>
      <c r="B1914" s="202"/>
      <c r="C1914" s="651"/>
      <c r="D1914" s="651"/>
      <c r="E1914" s="201"/>
      <c r="F1914" s="651"/>
      <c r="G1914" s="651"/>
      <c r="H1914" s="201"/>
      <c r="I1914" s="235"/>
    </row>
    <row r="1915" spans="1:9" ht="18.75" customHeight="1" x14ac:dyDescent="0.3">
      <c r="A1915" s="226"/>
      <c r="B1915" s="202"/>
      <c r="C1915" s="651"/>
      <c r="D1915" s="651"/>
      <c r="E1915" s="231"/>
      <c r="F1915" s="201"/>
      <c r="G1915" s="201"/>
      <c r="H1915" s="231"/>
      <c r="I1915" s="232"/>
    </row>
    <row r="1916" spans="1:9" ht="18.75" customHeight="1" x14ac:dyDescent="0.3">
      <c r="A1916" s="228"/>
      <c r="B1916" s="205"/>
      <c r="C1916" s="647"/>
      <c r="D1916" s="647"/>
      <c r="E1916" s="234"/>
      <c r="F1916" s="647"/>
      <c r="G1916" s="647"/>
      <c r="H1916" s="234"/>
      <c r="I1916" s="238"/>
    </row>
    <row r="1917" spans="1:9" ht="18.75" customHeight="1" x14ac:dyDescent="0.3">
      <c r="A1917" s="226"/>
      <c r="B1917" s="202"/>
      <c r="C1917" s="651"/>
      <c r="D1917" s="651"/>
      <c r="E1917" s="201"/>
      <c r="F1917" s="201"/>
      <c r="G1917" s="201"/>
      <c r="H1917" s="201"/>
      <c r="I1917" s="207"/>
    </row>
    <row r="1918" spans="1:9" ht="18.75" customHeight="1" x14ac:dyDescent="0.3">
      <c r="A1918" s="226"/>
      <c r="B1918" s="202"/>
      <c r="C1918" s="651"/>
      <c r="D1918" s="651"/>
      <c r="E1918" s="231"/>
      <c r="F1918" s="201"/>
      <c r="G1918" s="201"/>
      <c r="H1918" s="231"/>
      <c r="I1918" s="232"/>
    </row>
    <row r="1919" spans="1:9" ht="18.75" customHeight="1" x14ac:dyDescent="0.3">
      <c r="A1919" s="228"/>
      <c r="B1919" s="205"/>
      <c r="C1919" s="647"/>
      <c r="D1919" s="647"/>
      <c r="E1919" s="234"/>
      <c r="F1919" s="647"/>
      <c r="G1919" s="647"/>
      <c r="H1919" s="234"/>
      <c r="I1919" s="238"/>
    </row>
    <row r="1920" spans="1:9" ht="18.75" customHeight="1" x14ac:dyDescent="0.3">
      <c r="A1920" s="226"/>
      <c r="B1920" s="202"/>
      <c r="C1920" s="651"/>
      <c r="D1920" s="651"/>
      <c r="E1920" s="201"/>
      <c r="F1920" s="651"/>
      <c r="G1920" s="651"/>
      <c r="H1920" s="201"/>
      <c r="I1920" s="235"/>
    </row>
    <row r="1921" spans="1:9" ht="18.75" customHeight="1" x14ac:dyDescent="0.3">
      <c r="A1921" s="226"/>
      <c r="B1921" s="202"/>
      <c r="C1921" s="651"/>
      <c r="D1921" s="651"/>
      <c r="E1921" s="231"/>
      <c r="F1921" s="201"/>
      <c r="G1921" s="201"/>
      <c r="H1921" s="231"/>
      <c r="I1921" s="232"/>
    </row>
    <row r="1922" spans="1:9" ht="18.75" customHeight="1" x14ac:dyDescent="0.3">
      <c r="A1922" s="228"/>
      <c r="B1922" s="205"/>
      <c r="C1922" s="647"/>
      <c r="D1922" s="647"/>
      <c r="E1922" s="234"/>
      <c r="F1922" s="647"/>
      <c r="G1922" s="647"/>
      <c r="H1922" s="234"/>
      <c r="I1922" s="238"/>
    </row>
    <row r="1923" spans="1:9" ht="18.75" customHeight="1" x14ac:dyDescent="0.3">
      <c r="A1923" s="226"/>
      <c r="B1923" s="202"/>
      <c r="C1923" s="651"/>
      <c r="D1923" s="651"/>
      <c r="E1923" s="201"/>
      <c r="F1923" s="201"/>
      <c r="G1923" s="201"/>
      <c r="H1923" s="201"/>
      <c r="I1923" s="207"/>
    </row>
    <row r="1924" spans="1:9" ht="18.75" customHeight="1" x14ac:dyDescent="0.3">
      <c r="A1924" s="226"/>
      <c r="B1924" s="202"/>
      <c r="C1924" s="651"/>
      <c r="D1924" s="651"/>
      <c r="E1924" s="231"/>
      <c r="F1924" s="201"/>
      <c r="G1924" s="201"/>
      <c r="H1924" s="231"/>
      <c r="I1924" s="232"/>
    </row>
    <row r="1925" spans="1:9" ht="18.75" customHeight="1" x14ac:dyDescent="0.3">
      <c r="A1925" s="228"/>
      <c r="B1925" s="205"/>
      <c r="C1925" s="647"/>
      <c r="D1925" s="647"/>
      <c r="E1925" s="234"/>
      <c r="F1925" s="647"/>
      <c r="G1925" s="647"/>
      <c r="H1925" s="234"/>
      <c r="I1925" s="238"/>
    </row>
    <row r="1926" spans="1:9" ht="18.75" customHeight="1" x14ac:dyDescent="0.3">
      <c r="A1926" s="226"/>
      <c r="B1926" s="202"/>
      <c r="C1926" s="651"/>
      <c r="D1926" s="651"/>
      <c r="E1926" s="201"/>
      <c r="F1926" s="651"/>
      <c r="G1926" s="651"/>
      <c r="H1926" s="201"/>
      <c r="I1926" s="235"/>
    </row>
    <row r="1927" spans="1:9" ht="18.75" customHeight="1" x14ac:dyDescent="0.3">
      <c r="A1927" s="226"/>
      <c r="B1927" s="202"/>
      <c r="C1927" s="651"/>
      <c r="D1927" s="651"/>
      <c r="E1927" s="231"/>
      <c r="F1927" s="201"/>
      <c r="G1927" s="201"/>
      <c r="H1927" s="231"/>
      <c r="I1927" s="232"/>
    </row>
    <row r="1928" spans="1:9" ht="18.75" customHeight="1" x14ac:dyDescent="0.3">
      <c r="A1928" s="228"/>
      <c r="B1928" s="205"/>
      <c r="C1928" s="647"/>
      <c r="D1928" s="647"/>
      <c r="E1928" s="234"/>
      <c r="F1928" s="647"/>
      <c r="G1928" s="647"/>
      <c r="H1928" s="234"/>
      <c r="I1928" s="238"/>
    </row>
    <row r="1929" spans="1:9" ht="18.75" customHeight="1" x14ac:dyDescent="0.3">
      <c r="A1929" s="226"/>
      <c r="B1929" s="202"/>
      <c r="C1929" s="651"/>
      <c r="D1929" s="651"/>
      <c r="E1929" s="201"/>
      <c r="F1929" s="201"/>
      <c r="G1929" s="201"/>
      <c r="H1929" s="201"/>
      <c r="I1929" s="207"/>
    </row>
    <row r="1930" spans="1:9" ht="18.75" customHeight="1" x14ac:dyDescent="0.3">
      <c r="A1930" s="226"/>
      <c r="B1930" s="202"/>
      <c r="C1930" s="651"/>
      <c r="D1930" s="651"/>
      <c r="E1930" s="231"/>
      <c r="F1930" s="201"/>
      <c r="G1930" s="201"/>
      <c r="H1930" s="231"/>
      <c r="I1930" s="232"/>
    </row>
    <row r="1931" spans="1:9" ht="18.75" customHeight="1" x14ac:dyDescent="0.3">
      <c r="A1931" s="228"/>
      <c r="B1931" s="205"/>
      <c r="C1931" s="647"/>
      <c r="D1931" s="647"/>
      <c r="E1931" s="234"/>
      <c r="F1931" s="647"/>
      <c r="G1931" s="647"/>
      <c r="H1931" s="234"/>
      <c r="I1931" s="238"/>
    </row>
    <row r="1932" spans="1:9" ht="18.75" customHeight="1" x14ac:dyDescent="0.3">
      <c r="A1932" s="226"/>
      <c r="B1932" s="202"/>
      <c r="C1932" s="651"/>
      <c r="D1932" s="651"/>
      <c r="E1932" s="201"/>
      <c r="F1932" s="651"/>
      <c r="G1932" s="651"/>
      <c r="H1932" s="201"/>
      <c r="I1932" s="235"/>
    </row>
    <row r="1933" spans="1:9" ht="18.75" customHeight="1" x14ac:dyDescent="0.3">
      <c r="A1933" s="226"/>
      <c r="B1933" s="202"/>
      <c r="C1933" s="651"/>
      <c r="D1933" s="651"/>
      <c r="E1933" s="231"/>
      <c r="F1933" s="201"/>
      <c r="G1933" s="201"/>
      <c r="H1933" s="231"/>
      <c r="I1933" s="232"/>
    </row>
    <row r="1934" spans="1:9" ht="18.75" customHeight="1" x14ac:dyDescent="0.3">
      <c r="A1934" s="228"/>
      <c r="B1934" s="205"/>
      <c r="C1934" s="647"/>
      <c r="D1934" s="647"/>
      <c r="E1934" s="234"/>
      <c r="F1934" s="647"/>
      <c r="G1934" s="647"/>
      <c r="H1934" s="234"/>
      <c r="I1934" s="238"/>
    </row>
    <row r="1935" spans="1:9" ht="18.75" customHeight="1" x14ac:dyDescent="0.3">
      <c r="A1935" s="226"/>
      <c r="B1935" s="202"/>
      <c r="C1935" s="651"/>
      <c r="D1935" s="651"/>
      <c r="E1935" s="201"/>
      <c r="F1935" s="651"/>
      <c r="G1935" s="651"/>
      <c r="H1935" s="201"/>
      <c r="I1935" s="235"/>
    </row>
    <row r="1936" spans="1:9" ht="18.75" customHeight="1" x14ac:dyDescent="0.3">
      <c r="A1936" s="226"/>
      <c r="B1936" s="202"/>
      <c r="C1936" s="651"/>
      <c r="D1936" s="651"/>
      <c r="E1936" s="231"/>
      <c r="F1936" s="201"/>
      <c r="G1936" s="201"/>
      <c r="H1936" s="231"/>
      <c r="I1936" s="232"/>
    </row>
    <row r="1937" spans="1:9" ht="18.75" customHeight="1" x14ac:dyDescent="0.3">
      <c r="A1937" s="228"/>
      <c r="B1937" s="205"/>
      <c r="C1937" s="647"/>
      <c r="D1937" s="647"/>
      <c r="E1937" s="234"/>
      <c r="F1937" s="647"/>
      <c r="G1937" s="647"/>
      <c r="H1937" s="234"/>
      <c r="I1937" s="238"/>
    </row>
    <row r="1938" spans="1:9" ht="18.75" customHeight="1" x14ac:dyDescent="0.3">
      <c r="A1938" s="226"/>
      <c r="B1938" s="202"/>
      <c r="C1938" s="651"/>
      <c r="D1938" s="651"/>
      <c r="E1938" s="201"/>
      <c r="F1938" s="201"/>
      <c r="G1938" s="201"/>
      <c r="H1938" s="201"/>
      <c r="I1938" s="207"/>
    </row>
    <row r="1939" spans="1:9" ht="18.75" customHeight="1" x14ac:dyDescent="0.3">
      <c r="A1939" s="226"/>
      <c r="B1939" s="202"/>
      <c r="C1939" s="651"/>
      <c r="D1939" s="651"/>
      <c r="E1939" s="231"/>
      <c r="F1939" s="201"/>
      <c r="G1939" s="201"/>
      <c r="H1939" s="231"/>
      <c r="I1939" s="232"/>
    </row>
    <row r="1940" spans="1:9" ht="18.75" customHeight="1" x14ac:dyDescent="0.3">
      <c r="A1940" s="228"/>
      <c r="B1940" s="205"/>
      <c r="C1940" s="647"/>
      <c r="D1940" s="647"/>
      <c r="E1940" s="234"/>
      <c r="F1940" s="647"/>
      <c r="G1940" s="647"/>
      <c r="H1940" s="234"/>
      <c r="I1940" s="238"/>
    </row>
    <row r="1941" spans="1:9" ht="18.75" customHeight="1" x14ac:dyDescent="0.3">
      <c r="A1941" s="226"/>
      <c r="B1941" s="202"/>
      <c r="C1941" s="651"/>
      <c r="D1941" s="651"/>
      <c r="E1941" s="201"/>
      <c r="F1941" s="651"/>
      <c r="G1941" s="651"/>
      <c r="H1941" s="201"/>
      <c r="I1941" s="207"/>
    </row>
    <row r="1942" spans="1:9" ht="18.75" customHeight="1" x14ac:dyDescent="0.3">
      <c r="A1942" s="226"/>
      <c r="B1942" s="202"/>
      <c r="C1942" s="651"/>
      <c r="D1942" s="651"/>
      <c r="E1942" s="231"/>
      <c r="F1942" s="201"/>
      <c r="G1942" s="201"/>
      <c r="H1942" s="231"/>
      <c r="I1942" s="232"/>
    </row>
    <row r="1943" spans="1:9" ht="18.75" customHeight="1" x14ac:dyDescent="0.3">
      <c r="A1943" s="228"/>
      <c r="B1943" s="205"/>
      <c r="C1943" s="647"/>
      <c r="D1943" s="647"/>
      <c r="E1943" s="234"/>
      <c r="F1943" s="647"/>
      <c r="G1943" s="647"/>
      <c r="H1943" s="234"/>
      <c r="I1943" s="238"/>
    </row>
    <row r="1944" spans="1:9" ht="18.75" customHeight="1" x14ac:dyDescent="0.3">
      <c r="A1944" s="226"/>
      <c r="B1944" s="202"/>
      <c r="C1944" s="651"/>
      <c r="D1944" s="651"/>
      <c r="E1944" s="201"/>
      <c r="F1944" s="651"/>
      <c r="G1944" s="651"/>
      <c r="H1944" s="201"/>
      <c r="I1944" s="207"/>
    </row>
    <row r="1945" spans="1:9" ht="18.75" customHeight="1" x14ac:dyDescent="0.3">
      <c r="A1945" s="226"/>
      <c r="B1945" s="202"/>
      <c r="C1945" s="651"/>
      <c r="D1945" s="651"/>
      <c r="E1945" s="231"/>
      <c r="F1945" s="201"/>
      <c r="G1945" s="201"/>
      <c r="H1945" s="231"/>
      <c r="I1945" s="232"/>
    </row>
    <row r="1946" spans="1:9" ht="18.75" customHeight="1" x14ac:dyDescent="0.3">
      <c r="A1946" s="228"/>
      <c r="B1946" s="205"/>
      <c r="C1946" s="647"/>
      <c r="D1946" s="647"/>
      <c r="E1946" s="234"/>
      <c r="F1946" s="647"/>
      <c r="G1946" s="647"/>
      <c r="H1946" s="234"/>
      <c r="I1946" s="238"/>
    </row>
    <row r="1947" spans="1:9" ht="18.75" customHeight="1" x14ac:dyDescent="0.3">
      <c r="A1947" s="226"/>
      <c r="B1947" s="202"/>
      <c r="C1947" s="651"/>
      <c r="D1947" s="651"/>
      <c r="E1947" s="201"/>
      <c r="F1947" s="201"/>
      <c r="G1947" s="201"/>
      <c r="H1947" s="201"/>
      <c r="I1947" s="207"/>
    </row>
    <row r="1948" spans="1:9" ht="18.75" customHeight="1" x14ac:dyDescent="0.3">
      <c r="A1948" s="226"/>
      <c r="B1948" s="202"/>
      <c r="C1948" s="651"/>
      <c r="D1948" s="651"/>
      <c r="E1948" s="231"/>
      <c r="F1948" s="201"/>
      <c r="G1948" s="201"/>
      <c r="H1948" s="231"/>
      <c r="I1948" s="232"/>
    </row>
    <row r="1949" spans="1:9" ht="18.75" customHeight="1" x14ac:dyDescent="0.3">
      <c r="A1949" s="228"/>
      <c r="B1949" s="205"/>
      <c r="C1949" s="647"/>
      <c r="D1949" s="647"/>
      <c r="E1949" s="234"/>
      <c r="F1949" s="647"/>
      <c r="G1949" s="647"/>
      <c r="H1949" s="234"/>
      <c r="I1949" s="238"/>
    </row>
    <row r="1950" spans="1:9" ht="18.75" customHeight="1" x14ac:dyDescent="0.3">
      <c r="A1950" s="226"/>
      <c r="B1950" s="202"/>
      <c r="C1950" s="651"/>
      <c r="D1950" s="651"/>
      <c r="E1950" s="201"/>
      <c r="F1950" s="201"/>
      <c r="G1950" s="201"/>
      <c r="H1950" s="201"/>
      <c r="I1950" s="207"/>
    </row>
    <row r="1951" spans="1:9" ht="18.75" customHeight="1" x14ac:dyDescent="0.3">
      <c r="A1951" s="226"/>
      <c r="B1951" s="202"/>
      <c r="C1951" s="651"/>
      <c r="D1951" s="651"/>
      <c r="E1951" s="231"/>
      <c r="F1951" s="201"/>
      <c r="G1951" s="201"/>
      <c r="H1951" s="231"/>
      <c r="I1951" s="230"/>
    </row>
    <row r="1952" spans="1:9" ht="18.75" customHeight="1" x14ac:dyDescent="0.3">
      <c r="A1952" s="228"/>
      <c r="B1952" s="205"/>
      <c r="C1952" s="647"/>
      <c r="D1952" s="647"/>
      <c r="E1952" s="234"/>
      <c r="F1952" s="647"/>
      <c r="G1952" s="647"/>
      <c r="H1952" s="234"/>
      <c r="I1952" s="234"/>
    </row>
    <row r="1953" spans="1:9" ht="18.75" customHeight="1" x14ac:dyDescent="0.3">
      <c r="A1953" s="226"/>
      <c r="B1953" s="202"/>
      <c r="C1953" s="651"/>
      <c r="D1953" s="651"/>
      <c r="E1953" s="201"/>
      <c r="F1953" s="201"/>
      <c r="G1953" s="201"/>
      <c r="H1953" s="201"/>
      <c r="I1953" s="207"/>
    </row>
    <row r="1954" spans="1:9" ht="18.75" customHeight="1" x14ac:dyDescent="0.3">
      <c r="A1954" s="226"/>
      <c r="B1954" s="202"/>
      <c r="C1954" s="651"/>
      <c r="D1954" s="651"/>
      <c r="E1954" s="231"/>
      <c r="F1954" s="201"/>
      <c r="G1954" s="201"/>
      <c r="H1954" s="231"/>
      <c r="I1954" s="232"/>
    </row>
    <row r="1955" spans="1:9" ht="18.75" customHeight="1" x14ac:dyDescent="0.3">
      <c r="A1955" s="228"/>
      <c r="B1955" s="205"/>
      <c r="C1955" s="647"/>
      <c r="D1955" s="647"/>
      <c r="E1955" s="234"/>
      <c r="F1955" s="647"/>
      <c r="G1955" s="647"/>
      <c r="H1955" s="234"/>
      <c r="I1955" s="238"/>
    </row>
    <row r="1956" spans="1:9" ht="18.75" customHeight="1" x14ac:dyDescent="0.3">
      <c r="A1956" s="226"/>
      <c r="B1956" s="202"/>
      <c r="C1956" s="651"/>
      <c r="D1956" s="651"/>
      <c r="E1956" s="201"/>
      <c r="F1956" s="201"/>
      <c r="G1956" s="201"/>
      <c r="H1956" s="201"/>
      <c r="I1956" s="207"/>
    </row>
    <row r="1957" spans="1:9" ht="18.75" customHeight="1" x14ac:dyDescent="0.3">
      <c r="A1957" s="226"/>
      <c r="B1957" s="202"/>
      <c r="C1957" s="651"/>
      <c r="D1957" s="651"/>
      <c r="E1957" s="231"/>
      <c r="F1957" s="201"/>
      <c r="G1957" s="201"/>
      <c r="H1957" s="231"/>
      <c r="I1957" s="232"/>
    </row>
    <row r="1958" spans="1:9" ht="18.75" customHeight="1" x14ac:dyDescent="0.3">
      <c r="A1958" s="228"/>
      <c r="B1958" s="205"/>
      <c r="C1958" s="647"/>
      <c r="D1958" s="647"/>
      <c r="E1958" s="234"/>
      <c r="F1958" s="647"/>
      <c r="G1958" s="647"/>
      <c r="H1958" s="234"/>
      <c r="I1958" s="238"/>
    </row>
    <row r="1959" spans="1:9" ht="18.75" customHeight="1" x14ac:dyDescent="0.3">
      <c r="A1959" s="226"/>
      <c r="B1959" s="202"/>
      <c r="C1959" s="651"/>
      <c r="D1959" s="651"/>
      <c r="E1959" s="201"/>
      <c r="F1959" s="651"/>
      <c r="G1959" s="651"/>
      <c r="H1959" s="201"/>
      <c r="I1959" s="235"/>
    </row>
    <row r="1960" spans="1:9" ht="18.75" customHeight="1" x14ac:dyDescent="0.3">
      <c r="A1960" s="226"/>
      <c r="B1960" s="202"/>
      <c r="C1960" s="651"/>
      <c r="D1960" s="651"/>
      <c r="E1960" s="231"/>
      <c r="F1960" s="201"/>
      <c r="G1960" s="201"/>
      <c r="H1960" s="231"/>
      <c r="I1960" s="232"/>
    </row>
    <row r="1961" spans="1:9" ht="18.75" customHeight="1" x14ac:dyDescent="0.3">
      <c r="A1961" s="228"/>
      <c r="B1961" s="205"/>
      <c r="C1961" s="647"/>
      <c r="D1961" s="647"/>
      <c r="E1961" s="234"/>
      <c r="F1961" s="647"/>
      <c r="G1961" s="647"/>
      <c r="H1961" s="234"/>
      <c r="I1961" s="238"/>
    </row>
    <row r="1962" spans="1:9" ht="18.75" customHeight="1" x14ac:dyDescent="0.3">
      <c r="A1962" s="226"/>
      <c r="B1962" s="202"/>
      <c r="C1962" s="651"/>
      <c r="D1962" s="651"/>
      <c r="E1962" s="201"/>
      <c r="F1962" s="651"/>
      <c r="G1962" s="651"/>
      <c r="H1962" s="201"/>
      <c r="I1962" s="235"/>
    </row>
    <row r="1963" spans="1:9" ht="18.75" customHeight="1" x14ac:dyDescent="0.3">
      <c r="A1963" s="226"/>
      <c r="B1963" s="202"/>
      <c r="C1963" s="651"/>
      <c r="D1963" s="651"/>
      <c r="E1963" s="231"/>
      <c r="F1963" s="201"/>
      <c r="G1963" s="201"/>
      <c r="H1963" s="231"/>
      <c r="I1963" s="232"/>
    </row>
    <row r="1964" spans="1:9" ht="18.75" customHeight="1" x14ac:dyDescent="0.3">
      <c r="A1964" s="228"/>
      <c r="B1964" s="205"/>
      <c r="C1964" s="647"/>
      <c r="D1964" s="647"/>
      <c r="E1964" s="234"/>
      <c r="F1964" s="647"/>
      <c r="G1964" s="647"/>
      <c r="H1964" s="234"/>
      <c r="I1964" s="238"/>
    </row>
    <row r="1965" spans="1:9" ht="18.75" customHeight="1" x14ac:dyDescent="0.3">
      <c r="A1965" s="226"/>
      <c r="B1965" s="202"/>
      <c r="C1965" s="651"/>
      <c r="D1965" s="651"/>
      <c r="E1965" s="201"/>
      <c r="F1965" s="651"/>
      <c r="G1965" s="651"/>
      <c r="H1965" s="201"/>
      <c r="I1965" s="207"/>
    </row>
    <row r="1966" spans="1:9" ht="18.75" customHeight="1" x14ac:dyDescent="0.3">
      <c r="A1966" s="226"/>
      <c r="B1966" s="202"/>
      <c r="C1966" s="651"/>
      <c r="D1966" s="651"/>
      <c r="E1966" s="231"/>
      <c r="F1966" s="201"/>
      <c r="G1966" s="201"/>
      <c r="H1966" s="231"/>
      <c r="I1966" s="232"/>
    </row>
    <row r="1967" spans="1:9" ht="18.75" customHeight="1" x14ac:dyDescent="0.3">
      <c r="A1967" s="228"/>
      <c r="B1967" s="205"/>
      <c r="C1967" s="647"/>
      <c r="D1967" s="647"/>
      <c r="E1967" s="234"/>
      <c r="F1967" s="647"/>
      <c r="G1967" s="647"/>
      <c r="H1967" s="234"/>
      <c r="I1967" s="238"/>
    </row>
    <row r="1968" spans="1:9" ht="18.75" customHeight="1" x14ac:dyDescent="0.3">
      <c r="A1968" s="226"/>
      <c r="B1968" s="202"/>
      <c r="C1968" s="651"/>
      <c r="D1968" s="651"/>
      <c r="E1968" s="201"/>
      <c r="F1968" s="201"/>
      <c r="G1968" s="201"/>
      <c r="H1968" s="201"/>
      <c r="I1968" s="207"/>
    </row>
    <row r="1969" spans="1:9" ht="18.75" customHeight="1" x14ac:dyDescent="0.3">
      <c r="A1969" s="226"/>
      <c r="B1969" s="202"/>
      <c r="C1969" s="651"/>
      <c r="D1969" s="651"/>
      <c r="E1969" s="231"/>
      <c r="F1969" s="201"/>
      <c r="G1969" s="201"/>
      <c r="H1969" s="231"/>
      <c r="I1969" s="232"/>
    </row>
    <row r="1970" spans="1:9" ht="18.75" customHeight="1" x14ac:dyDescent="0.3">
      <c r="A1970" s="228"/>
      <c r="B1970" s="205"/>
      <c r="C1970" s="647"/>
      <c r="D1970" s="647"/>
      <c r="E1970" s="234"/>
      <c r="F1970" s="647"/>
      <c r="G1970" s="647"/>
      <c r="H1970" s="234"/>
      <c r="I1970" s="238"/>
    </row>
    <row r="1971" spans="1:9" ht="18.75" customHeight="1" x14ac:dyDescent="0.3">
      <c r="A1971" s="226"/>
      <c r="B1971" s="202"/>
      <c r="C1971" s="651"/>
      <c r="D1971" s="651"/>
      <c r="E1971" s="201"/>
      <c r="F1971" s="201"/>
      <c r="G1971" s="201"/>
      <c r="H1971" s="201"/>
      <c r="I1971" s="207"/>
    </row>
    <row r="1972" spans="1:9" ht="18.75" customHeight="1" x14ac:dyDescent="0.3">
      <c r="A1972" s="226"/>
      <c r="B1972" s="202"/>
      <c r="C1972" s="651"/>
      <c r="D1972" s="651"/>
      <c r="E1972" s="231"/>
      <c r="F1972" s="201"/>
      <c r="G1972" s="201"/>
      <c r="H1972" s="231"/>
      <c r="I1972" s="232"/>
    </row>
    <row r="1973" spans="1:9" ht="18.75" customHeight="1" x14ac:dyDescent="0.3">
      <c r="A1973" s="228"/>
      <c r="B1973" s="205"/>
      <c r="C1973" s="647"/>
      <c r="D1973" s="647"/>
      <c r="E1973" s="234"/>
      <c r="F1973" s="647"/>
      <c r="G1973" s="647"/>
      <c r="H1973" s="234"/>
      <c r="I1973" s="238"/>
    </row>
    <row r="1974" spans="1:9" ht="18.75" customHeight="1" x14ac:dyDescent="0.3">
      <c r="A1974" s="226"/>
      <c r="B1974" s="202"/>
      <c r="C1974" s="651"/>
      <c r="D1974" s="651"/>
      <c r="E1974" s="201"/>
      <c r="F1974" s="201"/>
      <c r="G1974" s="201"/>
      <c r="H1974" s="201"/>
      <c r="I1974" s="207"/>
    </row>
    <row r="1975" spans="1:9" ht="18.75" customHeight="1" x14ac:dyDescent="0.3">
      <c r="A1975" s="226"/>
      <c r="B1975" s="202"/>
      <c r="C1975" s="651"/>
      <c r="D1975" s="651"/>
      <c r="E1975" s="231"/>
      <c r="F1975" s="201"/>
      <c r="G1975" s="201"/>
      <c r="H1975" s="231"/>
      <c r="I1975" s="230"/>
    </row>
    <row r="1976" spans="1:9" ht="18.75" customHeight="1" x14ac:dyDescent="0.3">
      <c r="A1976" s="228"/>
      <c r="B1976" s="205"/>
      <c r="C1976" s="647"/>
      <c r="D1976" s="647"/>
      <c r="E1976" s="234"/>
      <c r="F1976" s="647"/>
      <c r="G1976" s="647"/>
      <c r="H1976" s="234"/>
      <c r="I1976" s="233"/>
    </row>
    <row r="1977" spans="1:9" ht="18.75" customHeight="1" x14ac:dyDescent="0.3">
      <c r="A1977" s="226"/>
      <c r="B1977" s="202"/>
      <c r="C1977" s="651"/>
      <c r="D1977" s="651"/>
      <c r="E1977" s="201"/>
      <c r="F1977" s="201"/>
      <c r="G1977" s="201"/>
      <c r="H1977" s="201"/>
      <c r="I1977" s="207"/>
    </row>
    <row r="1978" spans="1:9" ht="18.75" customHeight="1" x14ac:dyDescent="0.3">
      <c r="A1978" s="226"/>
      <c r="B1978" s="202"/>
      <c r="C1978" s="651"/>
      <c r="D1978" s="651"/>
      <c r="E1978" s="231"/>
      <c r="F1978" s="201"/>
      <c r="G1978" s="201"/>
      <c r="H1978" s="231"/>
      <c r="I1978" s="230"/>
    </row>
    <row r="1979" spans="1:9" ht="18.75" customHeight="1" x14ac:dyDescent="0.3">
      <c r="A1979" s="228"/>
      <c r="B1979" s="205"/>
      <c r="C1979" s="647"/>
      <c r="D1979" s="647"/>
      <c r="E1979" s="234"/>
      <c r="F1979" s="647"/>
      <c r="G1979" s="647"/>
      <c r="H1979" s="234"/>
      <c r="I1979" s="238"/>
    </row>
    <row r="1980" spans="1:9" ht="18.75" customHeight="1" x14ac:dyDescent="0.3">
      <c r="A1980" s="226"/>
      <c r="B1980" s="202"/>
      <c r="C1980" s="651"/>
      <c r="D1980" s="651"/>
      <c r="E1980" s="201"/>
      <c r="F1980" s="201"/>
      <c r="G1980" s="201"/>
      <c r="H1980" s="201"/>
      <c r="I1980" s="207"/>
    </row>
    <row r="1981" spans="1:9" ht="18.75" customHeight="1" x14ac:dyDescent="0.3">
      <c r="A1981" s="226"/>
      <c r="B1981" s="202"/>
      <c r="C1981" s="651"/>
      <c r="D1981" s="651"/>
      <c r="E1981" s="231"/>
      <c r="F1981" s="201"/>
      <c r="G1981" s="201"/>
      <c r="H1981" s="231"/>
      <c r="I1981" s="230"/>
    </row>
    <row r="1982" spans="1:9" ht="18.75" customHeight="1" x14ac:dyDescent="0.3">
      <c r="A1982" s="228"/>
      <c r="B1982" s="205"/>
      <c r="C1982" s="647"/>
      <c r="D1982" s="647"/>
      <c r="E1982" s="234"/>
      <c r="F1982" s="647"/>
      <c r="G1982" s="647"/>
      <c r="H1982" s="234"/>
      <c r="I1982" s="238"/>
    </row>
    <row r="1983" spans="1:9" ht="18.75" customHeight="1" x14ac:dyDescent="0.3">
      <c r="A1983" s="226"/>
      <c r="B1983" s="202"/>
      <c r="C1983" s="651"/>
      <c r="D1983" s="651"/>
      <c r="E1983" s="201"/>
      <c r="F1983" s="201"/>
      <c r="G1983" s="201"/>
      <c r="H1983" s="201"/>
      <c r="I1983" s="207"/>
    </row>
    <row r="1984" spans="1:9" ht="18.75" customHeight="1" x14ac:dyDescent="0.3">
      <c r="A1984" s="226"/>
      <c r="B1984" s="202"/>
      <c r="C1984" s="651"/>
      <c r="D1984" s="651"/>
      <c r="E1984" s="231"/>
      <c r="F1984" s="201"/>
      <c r="G1984" s="201"/>
      <c r="H1984" s="231"/>
      <c r="I1984" s="230"/>
    </row>
    <row r="1985" spans="1:9" ht="18.75" customHeight="1" x14ac:dyDescent="0.3">
      <c r="A1985" s="228"/>
      <c r="B1985" s="205"/>
      <c r="C1985" s="647"/>
      <c r="D1985" s="647"/>
      <c r="E1985" s="234"/>
      <c r="F1985" s="647"/>
      <c r="G1985" s="647"/>
      <c r="H1985" s="234"/>
      <c r="I1985" s="238"/>
    </row>
    <row r="1986" spans="1:9" ht="18.75" customHeight="1" x14ac:dyDescent="0.3">
      <c r="A1986" s="226"/>
      <c r="B1986" s="202"/>
      <c r="C1986" s="651"/>
      <c r="D1986" s="651"/>
      <c r="E1986" s="201"/>
      <c r="F1986" s="651"/>
      <c r="G1986" s="651"/>
      <c r="H1986" s="201"/>
      <c r="I1986" s="235"/>
    </row>
    <row r="1987" spans="1:9" ht="18.75" customHeight="1" x14ac:dyDescent="0.3">
      <c r="A1987" s="226"/>
      <c r="B1987" s="202"/>
      <c r="C1987" s="651"/>
      <c r="D1987" s="651"/>
      <c r="E1987" s="231"/>
      <c r="F1987" s="201"/>
      <c r="G1987" s="201"/>
      <c r="H1987" s="231"/>
      <c r="I1987" s="232"/>
    </row>
    <row r="1988" spans="1:9" ht="18.75" customHeight="1" x14ac:dyDescent="0.3">
      <c r="A1988" s="228"/>
      <c r="B1988" s="205"/>
      <c r="C1988" s="647"/>
      <c r="D1988" s="647"/>
      <c r="E1988" s="234"/>
      <c r="F1988" s="647"/>
      <c r="G1988" s="647"/>
      <c r="H1988" s="234"/>
      <c r="I1988" s="238"/>
    </row>
    <row r="1989" spans="1:9" ht="18.75" customHeight="1" x14ac:dyDescent="0.3">
      <c r="A1989" s="226"/>
      <c r="B1989" s="202"/>
      <c r="C1989" s="651"/>
      <c r="D1989" s="651"/>
      <c r="E1989" s="201"/>
      <c r="F1989" s="651"/>
      <c r="G1989" s="651"/>
      <c r="H1989" s="201"/>
      <c r="I1989" s="235"/>
    </row>
    <row r="1990" spans="1:9" ht="18.75" customHeight="1" x14ac:dyDescent="0.3">
      <c r="A1990" s="226"/>
      <c r="B1990" s="202"/>
      <c r="C1990" s="651"/>
      <c r="D1990" s="651"/>
      <c r="E1990" s="231"/>
      <c r="F1990" s="201"/>
      <c r="G1990" s="201"/>
      <c r="H1990" s="231"/>
      <c r="I1990" s="232"/>
    </row>
    <row r="1991" spans="1:9" ht="18.75" customHeight="1" x14ac:dyDescent="0.3">
      <c r="A1991" s="228"/>
      <c r="B1991" s="205"/>
      <c r="C1991" s="647"/>
      <c r="D1991" s="647"/>
      <c r="E1991" s="234"/>
      <c r="F1991" s="647"/>
      <c r="G1991" s="647"/>
      <c r="H1991" s="234"/>
      <c r="I1991" s="238"/>
    </row>
    <row r="1992" spans="1:9" ht="18.75" customHeight="1" x14ac:dyDescent="0.3">
      <c r="A1992" s="226"/>
      <c r="B1992" s="202"/>
      <c r="C1992" s="651"/>
      <c r="D1992" s="651"/>
      <c r="E1992" s="201"/>
      <c r="F1992" s="651"/>
      <c r="G1992" s="651"/>
      <c r="H1992" s="201"/>
      <c r="I1992" s="235"/>
    </row>
    <row r="1993" spans="1:9" ht="18.75" customHeight="1" x14ac:dyDescent="0.3">
      <c r="A1993" s="226"/>
      <c r="B1993" s="202"/>
      <c r="C1993" s="651"/>
      <c r="D1993" s="651"/>
      <c r="E1993" s="231"/>
      <c r="F1993" s="201"/>
      <c r="G1993" s="201"/>
      <c r="H1993" s="231"/>
      <c r="I1993" s="232"/>
    </row>
    <row r="1994" spans="1:9" ht="18.75" customHeight="1" x14ac:dyDescent="0.3">
      <c r="A1994" s="228"/>
      <c r="B1994" s="205"/>
      <c r="C1994" s="647"/>
      <c r="D1994" s="647"/>
      <c r="E1994" s="234"/>
      <c r="F1994" s="647"/>
      <c r="G1994" s="647"/>
      <c r="H1994" s="234"/>
      <c r="I1994" s="238"/>
    </row>
    <row r="1995" spans="1:9" ht="18.75" customHeight="1" x14ac:dyDescent="0.3">
      <c r="A1995" s="226"/>
      <c r="B1995" s="202"/>
      <c r="C1995" s="651"/>
      <c r="D1995" s="651"/>
      <c r="E1995" s="201"/>
      <c r="F1995" s="651"/>
      <c r="G1995" s="651"/>
      <c r="H1995" s="201"/>
      <c r="I1995" s="235"/>
    </row>
    <row r="1996" spans="1:9" ht="18.75" customHeight="1" x14ac:dyDescent="0.3">
      <c r="A1996" s="226"/>
      <c r="B1996" s="202"/>
      <c r="C1996" s="651"/>
      <c r="D1996" s="651"/>
      <c r="E1996" s="231"/>
      <c r="F1996" s="201"/>
      <c r="G1996" s="201"/>
      <c r="H1996" s="231"/>
      <c r="I1996" s="232"/>
    </row>
    <row r="1997" spans="1:9" ht="18.75" customHeight="1" x14ac:dyDescent="0.3">
      <c r="A1997" s="228"/>
      <c r="B1997" s="205"/>
      <c r="C1997" s="647"/>
      <c r="D1997" s="647"/>
      <c r="E1997" s="234"/>
      <c r="F1997" s="647"/>
      <c r="G1997" s="647"/>
      <c r="H1997" s="234"/>
      <c r="I1997" s="238"/>
    </row>
    <row r="1998" spans="1:9" ht="18.75" customHeight="1" x14ac:dyDescent="0.3">
      <c r="A1998" s="226"/>
      <c r="B1998" s="202"/>
      <c r="C1998" s="651"/>
      <c r="D1998" s="651"/>
      <c r="E1998" s="201"/>
      <c r="F1998" s="651"/>
      <c r="G1998" s="651"/>
      <c r="H1998" s="201"/>
      <c r="I1998" s="235"/>
    </row>
    <row r="1999" spans="1:9" ht="18.75" customHeight="1" x14ac:dyDescent="0.3">
      <c r="A1999" s="226"/>
      <c r="B1999" s="202"/>
      <c r="C1999" s="651"/>
      <c r="D1999" s="651"/>
      <c r="E1999" s="231"/>
      <c r="F1999" s="201"/>
      <c r="G1999" s="201"/>
      <c r="H1999" s="231"/>
      <c r="I1999" s="232"/>
    </row>
    <row r="2000" spans="1:9" ht="18.75" customHeight="1" x14ac:dyDescent="0.3">
      <c r="A2000" s="228"/>
      <c r="B2000" s="205"/>
      <c r="C2000" s="647"/>
      <c r="D2000" s="647"/>
      <c r="E2000" s="234"/>
      <c r="F2000" s="647"/>
      <c r="G2000" s="647"/>
      <c r="H2000" s="234"/>
      <c r="I2000" s="238"/>
    </row>
    <row r="2001" spans="1:9" ht="18.75" customHeight="1" x14ac:dyDescent="0.3">
      <c r="A2001" s="226"/>
      <c r="B2001" s="202"/>
      <c r="C2001" s="651"/>
      <c r="D2001" s="651"/>
      <c r="E2001" s="201"/>
      <c r="F2001" s="651"/>
      <c r="G2001" s="651"/>
      <c r="H2001" s="201"/>
      <c r="I2001" s="235"/>
    </row>
    <row r="2002" spans="1:9" ht="18.75" customHeight="1" x14ac:dyDescent="0.3">
      <c r="A2002" s="226"/>
      <c r="B2002" s="202"/>
      <c r="C2002" s="651"/>
      <c r="D2002" s="651"/>
      <c r="E2002" s="231"/>
      <c r="F2002" s="201"/>
      <c r="G2002" s="201"/>
      <c r="H2002" s="231"/>
      <c r="I2002" s="232"/>
    </row>
    <row r="2003" spans="1:9" ht="18.75" customHeight="1" x14ac:dyDescent="0.3">
      <c r="A2003" s="228"/>
      <c r="B2003" s="205"/>
      <c r="C2003" s="647"/>
      <c r="D2003" s="647"/>
      <c r="E2003" s="234"/>
      <c r="F2003" s="647"/>
      <c r="G2003" s="647"/>
      <c r="H2003" s="234"/>
      <c r="I2003" s="238"/>
    </row>
    <row r="2004" spans="1:9" ht="18.75" customHeight="1" x14ac:dyDescent="0.3">
      <c r="A2004" s="226"/>
      <c r="B2004" s="202"/>
      <c r="C2004" s="651"/>
      <c r="D2004" s="651"/>
      <c r="E2004" s="201"/>
      <c r="F2004" s="201"/>
      <c r="G2004" s="201"/>
      <c r="H2004" s="201"/>
      <c r="I2004" s="207"/>
    </row>
    <row r="2005" spans="1:9" ht="18.75" customHeight="1" x14ac:dyDescent="0.3">
      <c r="A2005" s="226"/>
      <c r="B2005" s="202"/>
      <c r="C2005" s="651"/>
      <c r="D2005" s="651"/>
      <c r="E2005" s="231"/>
      <c r="F2005" s="201"/>
      <c r="G2005" s="201"/>
      <c r="H2005" s="231"/>
      <c r="I2005" s="232"/>
    </row>
    <row r="2006" spans="1:9" ht="18.75" customHeight="1" x14ac:dyDescent="0.3">
      <c r="A2006" s="228"/>
      <c r="B2006" s="205"/>
      <c r="C2006" s="647"/>
      <c r="D2006" s="647"/>
      <c r="E2006" s="234"/>
      <c r="F2006" s="647"/>
      <c r="G2006" s="647"/>
      <c r="H2006" s="234"/>
      <c r="I2006" s="238"/>
    </row>
    <row r="2007" spans="1:9" ht="18.75" customHeight="1" x14ac:dyDescent="0.3">
      <c r="A2007" s="226"/>
      <c r="B2007" s="202"/>
      <c r="C2007" s="651"/>
      <c r="D2007" s="651"/>
      <c r="E2007" s="201"/>
      <c r="F2007" s="651"/>
      <c r="G2007" s="651"/>
      <c r="H2007" s="201"/>
      <c r="I2007" s="235"/>
    </row>
    <row r="2008" spans="1:9" ht="18.75" customHeight="1" x14ac:dyDescent="0.3">
      <c r="A2008" s="226"/>
      <c r="B2008" s="202"/>
      <c r="C2008" s="651"/>
      <c r="D2008" s="651"/>
      <c r="E2008" s="231"/>
      <c r="F2008" s="201"/>
      <c r="G2008" s="201"/>
      <c r="H2008" s="231"/>
      <c r="I2008" s="232"/>
    </row>
    <row r="2009" spans="1:9" ht="18.75" customHeight="1" x14ac:dyDescent="0.3">
      <c r="A2009" s="228"/>
      <c r="B2009" s="205"/>
      <c r="C2009" s="647"/>
      <c r="D2009" s="647"/>
      <c r="E2009" s="234"/>
      <c r="F2009" s="647"/>
      <c r="G2009" s="647"/>
      <c r="H2009" s="234"/>
      <c r="I2009" s="238"/>
    </row>
    <row r="2010" spans="1:9" ht="18.75" customHeight="1" x14ac:dyDescent="0.3">
      <c r="A2010" s="226"/>
      <c r="B2010" s="202"/>
      <c r="C2010" s="651"/>
      <c r="D2010" s="651"/>
      <c r="E2010" s="201"/>
      <c r="F2010" s="198"/>
      <c r="G2010" s="198"/>
      <c r="H2010" s="201"/>
      <c r="I2010" s="235"/>
    </row>
    <row r="2011" spans="1:9" ht="18.75" customHeight="1" x14ac:dyDescent="0.3">
      <c r="A2011" s="226"/>
      <c r="B2011" s="202"/>
      <c r="C2011" s="651"/>
      <c r="D2011" s="651"/>
      <c r="E2011" s="231"/>
      <c r="F2011" s="201"/>
      <c r="G2011" s="201"/>
      <c r="H2011" s="231"/>
      <c r="I2011" s="232"/>
    </row>
    <row r="2012" spans="1:9" ht="18.75" customHeight="1" x14ac:dyDescent="0.3">
      <c r="A2012" s="228"/>
      <c r="B2012" s="205"/>
      <c r="C2012" s="647"/>
      <c r="D2012" s="647"/>
      <c r="E2012" s="234"/>
      <c r="F2012" s="647"/>
      <c r="G2012" s="647"/>
      <c r="H2012" s="234"/>
      <c r="I2012" s="238"/>
    </row>
    <row r="2013" spans="1:9" ht="18.75" customHeight="1" x14ac:dyDescent="0.3">
      <c r="A2013" s="226"/>
      <c r="B2013" s="202"/>
      <c r="C2013" s="651"/>
      <c r="D2013" s="651"/>
      <c r="E2013" s="201"/>
      <c r="F2013" s="201"/>
      <c r="G2013" s="201"/>
      <c r="H2013" s="201"/>
      <c r="I2013" s="207"/>
    </row>
    <row r="2014" spans="1:9" ht="18.75" customHeight="1" x14ac:dyDescent="0.3">
      <c r="A2014" s="226"/>
      <c r="B2014" s="202"/>
      <c r="C2014" s="651"/>
      <c r="D2014" s="651"/>
      <c r="E2014" s="231"/>
      <c r="F2014" s="201"/>
      <c r="G2014" s="201"/>
      <c r="H2014" s="231"/>
      <c r="I2014" s="232"/>
    </row>
    <row r="2015" spans="1:9" ht="18.75" customHeight="1" x14ac:dyDescent="0.3">
      <c r="A2015" s="228"/>
      <c r="B2015" s="205"/>
      <c r="C2015" s="647"/>
      <c r="D2015" s="647"/>
      <c r="E2015" s="234"/>
      <c r="F2015" s="647"/>
      <c r="G2015" s="647"/>
      <c r="H2015" s="234"/>
      <c r="I2015" s="238"/>
    </row>
    <row r="2016" spans="1:9" ht="18.75" customHeight="1" x14ac:dyDescent="0.3">
      <c r="A2016" s="226"/>
      <c r="B2016" s="202"/>
      <c r="C2016" s="651"/>
      <c r="D2016" s="651"/>
      <c r="E2016" s="201"/>
      <c r="F2016" s="201"/>
      <c r="G2016" s="201"/>
      <c r="H2016" s="201"/>
      <c r="I2016" s="207"/>
    </row>
    <row r="2017" spans="1:9" ht="18.75" customHeight="1" x14ac:dyDescent="0.3">
      <c r="A2017" s="226"/>
      <c r="B2017" s="202"/>
      <c r="C2017" s="651"/>
      <c r="D2017" s="651"/>
      <c r="E2017" s="231"/>
      <c r="F2017" s="201"/>
      <c r="G2017" s="201"/>
      <c r="H2017" s="231"/>
      <c r="I2017" s="232"/>
    </row>
    <row r="2018" spans="1:9" ht="18.75" customHeight="1" x14ac:dyDescent="0.3">
      <c r="A2018" s="228"/>
      <c r="B2018" s="205"/>
      <c r="C2018" s="647"/>
      <c r="D2018" s="647"/>
      <c r="E2018" s="234"/>
      <c r="F2018" s="647"/>
      <c r="G2018" s="647"/>
      <c r="H2018" s="234"/>
      <c r="I2018" s="238"/>
    </row>
    <row r="2019" spans="1:9" ht="18.75" customHeight="1" x14ac:dyDescent="0.3">
      <c r="A2019" s="226"/>
      <c r="B2019" s="202"/>
      <c r="C2019" s="651"/>
      <c r="D2019" s="651"/>
      <c r="E2019" s="201"/>
      <c r="F2019" s="201"/>
      <c r="G2019" s="201"/>
      <c r="H2019" s="201"/>
      <c r="I2019" s="207"/>
    </row>
    <row r="2020" spans="1:9" ht="18.75" customHeight="1" x14ac:dyDescent="0.3">
      <c r="A2020" s="226"/>
      <c r="B2020" s="202"/>
      <c r="C2020" s="651"/>
      <c r="D2020" s="651"/>
      <c r="E2020" s="231"/>
      <c r="F2020" s="201"/>
      <c r="G2020" s="201"/>
      <c r="H2020" s="231"/>
      <c r="I2020" s="232"/>
    </row>
    <row r="2021" spans="1:9" ht="18.75" customHeight="1" x14ac:dyDescent="0.3">
      <c r="A2021" s="228"/>
      <c r="B2021" s="205"/>
      <c r="C2021" s="647"/>
      <c r="D2021" s="647"/>
      <c r="E2021" s="234"/>
      <c r="F2021" s="647"/>
      <c r="G2021" s="647"/>
      <c r="H2021" s="234"/>
      <c r="I2021" s="238"/>
    </row>
    <row r="2022" spans="1:9" ht="18.75" customHeight="1" x14ac:dyDescent="0.3">
      <c r="A2022" s="226"/>
      <c r="B2022" s="202"/>
      <c r="C2022" s="651"/>
      <c r="D2022" s="651"/>
      <c r="E2022" s="201"/>
      <c r="F2022" s="201"/>
      <c r="G2022" s="201"/>
      <c r="H2022" s="201"/>
      <c r="I2022" s="207"/>
    </row>
    <row r="2023" spans="1:9" ht="18.75" customHeight="1" x14ac:dyDescent="0.3">
      <c r="A2023" s="226"/>
      <c r="B2023" s="202"/>
      <c r="C2023" s="651"/>
      <c r="D2023" s="651"/>
      <c r="E2023" s="231"/>
      <c r="F2023" s="201"/>
      <c r="G2023" s="201"/>
      <c r="H2023" s="231"/>
      <c r="I2023" s="232"/>
    </row>
    <row r="2024" spans="1:9" ht="18.75" customHeight="1" x14ac:dyDescent="0.3">
      <c r="A2024" s="228"/>
      <c r="B2024" s="205"/>
      <c r="C2024" s="647"/>
      <c r="D2024" s="647"/>
      <c r="E2024" s="234"/>
      <c r="F2024" s="647"/>
      <c r="G2024" s="647"/>
      <c r="H2024" s="234"/>
      <c r="I2024" s="238"/>
    </row>
    <row r="2025" spans="1:9" ht="18.75" customHeight="1" x14ac:dyDescent="0.3">
      <c r="A2025" s="226"/>
      <c r="B2025" s="202"/>
      <c r="C2025" s="651"/>
      <c r="D2025" s="651"/>
      <c r="E2025" s="201"/>
      <c r="F2025" s="651"/>
      <c r="G2025" s="651"/>
      <c r="H2025" s="201"/>
      <c r="I2025" s="235"/>
    </row>
    <row r="2026" spans="1:9" ht="18.75" customHeight="1" x14ac:dyDescent="0.3">
      <c r="A2026" s="226"/>
      <c r="B2026" s="202"/>
      <c r="C2026" s="651"/>
      <c r="D2026" s="651"/>
      <c r="E2026" s="231"/>
      <c r="F2026" s="201"/>
      <c r="G2026" s="201"/>
      <c r="H2026" s="231"/>
      <c r="I2026" s="232"/>
    </row>
    <row r="2027" spans="1:9" ht="18.75" customHeight="1" x14ac:dyDescent="0.3">
      <c r="A2027" s="228"/>
      <c r="B2027" s="205"/>
      <c r="C2027" s="647"/>
      <c r="D2027" s="647"/>
      <c r="E2027" s="234"/>
      <c r="F2027" s="647"/>
      <c r="G2027" s="647"/>
      <c r="H2027" s="234"/>
      <c r="I2027" s="238"/>
    </row>
    <row r="2028" spans="1:9" ht="18.75" customHeight="1" x14ac:dyDescent="0.3">
      <c r="A2028" s="226"/>
      <c r="B2028" s="202"/>
      <c r="C2028" s="651"/>
      <c r="D2028" s="651"/>
      <c r="E2028" s="201"/>
      <c r="F2028" s="201"/>
      <c r="G2028" s="201"/>
      <c r="H2028" s="201"/>
      <c r="I2028" s="207"/>
    </row>
    <row r="2029" spans="1:9" ht="18.75" customHeight="1" x14ac:dyDescent="0.3">
      <c r="A2029" s="226"/>
      <c r="B2029" s="202"/>
      <c r="C2029" s="651"/>
      <c r="D2029" s="651"/>
      <c r="E2029" s="231"/>
      <c r="F2029" s="201"/>
      <c r="G2029" s="201"/>
      <c r="H2029" s="231"/>
      <c r="I2029" s="232"/>
    </row>
    <row r="2030" spans="1:9" ht="18.75" customHeight="1" x14ac:dyDescent="0.3">
      <c r="A2030" s="228"/>
      <c r="B2030" s="205"/>
      <c r="C2030" s="647"/>
      <c r="D2030" s="647"/>
      <c r="E2030" s="234"/>
      <c r="F2030" s="647"/>
      <c r="G2030" s="647"/>
      <c r="H2030" s="234"/>
      <c r="I2030" s="238"/>
    </row>
    <row r="2031" spans="1:9" ht="18.75" customHeight="1" x14ac:dyDescent="0.3">
      <c r="A2031" s="226"/>
      <c r="B2031" s="202"/>
      <c r="C2031" s="651"/>
      <c r="D2031" s="651"/>
      <c r="E2031" s="201"/>
      <c r="F2031" s="651"/>
      <c r="G2031" s="651"/>
      <c r="H2031" s="201"/>
      <c r="I2031" s="235"/>
    </row>
    <row r="2032" spans="1:9" ht="18.75" customHeight="1" x14ac:dyDescent="0.3">
      <c r="A2032" s="226"/>
      <c r="B2032" s="202"/>
      <c r="C2032" s="651"/>
      <c r="D2032" s="651"/>
      <c r="E2032" s="231"/>
      <c r="F2032" s="201"/>
      <c r="G2032" s="201"/>
      <c r="H2032" s="231"/>
      <c r="I2032" s="232"/>
    </row>
    <row r="2033" spans="1:9" ht="18.75" customHeight="1" x14ac:dyDescent="0.3">
      <c r="A2033" s="228"/>
      <c r="B2033" s="205"/>
      <c r="C2033" s="647"/>
      <c r="D2033" s="647"/>
      <c r="E2033" s="234"/>
      <c r="F2033" s="647"/>
      <c r="G2033" s="647"/>
      <c r="H2033" s="234"/>
      <c r="I2033" s="238"/>
    </row>
    <row r="2034" spans="1:9" ht="18.75" customHeight="1" x14ac:dyDescent="0.3">
      <c r="A2034" s="226"/>
      <c r="B2034" s="202"/>
      <c r="C2034" s="651"/>
      <c r="D2034" s="651"/>
      <c r="E2034" s="201"/>
      <c r="F2034" s="651"/>
      <c r="G2034" s="651"/>
      <c r="H2034" s="201"/>
      <c r="I2034" s="235"/>
    </row>
    <row r="2035" spans="1:9" ht="18.75" customHeight="1" x14ac:dyDescent="0.3">
      <c r="A2035" s="226"/>
      <c r="B2035" s="202"/>
      <c r="C2035" s="651"/>
      <c r="D2035" s="651"/>
      <c r="E2035" s="231"/>
      <c r="F2035" s="201"/>
      <c r="G2035" s="201"/>
      <c r="H2035" s="231"/>
      <c r="I2035" s="232"/>
    </row>
    <row r="2036" spans="1:9" ht="18.75" customHeight="1" x14ac:dyDescent="0.3">
      <c r="A2036" s="228"/>
      <c r="B2036" s="205"/>
      <c r="C2036" s="647"/>
      <c r="D2036" s="647"/>
      <c r="E2036" s="234"/>
      <c r="F2036" s="647"/>
      <c r="G2036" s="647"/>
      <c r="H2036" s="234"/>
      <c r="I2036" s="238"/>
    </row>
    <row r="2037" spans="1:9" ht="18.75" customHeight="1" x14ac:dyDescent="0.3">
      <c r="A2037" s="226"/>
      <c r="B2037" s="202"/>
      <c r="C2037" s="651"/>
      <c r="D2037" s="651"/>
      <c r="E2037" s="201"/>
      <c r="F2037" s="201"/>
      <c r="G2037" s="201"/>
      <c r="H2037" s="201"/>
      <c r="I2037" s="235"/>
    </row>
    <row r="2038" spans="1:9" ht="18.75" customHeight="1" x14ac:dyDescent="0.3">
      <c r="A2038" s="226"/>
      <c r="B2038" s="202"/>
      <c r="C2038" s="651"/>
      <c r="D2038" s="651"/>
      <c r="E2038" s="231"/>
      <c r="F2038" s="201"/>
      <c r="G2038" s="201"/>
      <c r="H2038" s="231"/>
      <c r="I2038" s="232"/>
    </row>
    <row r="2039" spans="1:9" ht="18.75" customHeight="1" x14ac:dyDescent="0.3">
      <c r="A2039" s="228"/>
      <c r="B2039" s="205"/>
      <c r="C2039" s="647"/>
      <c r="D2039" s="647"/>
      <c r="E2039" s="234"/>
      <c r="F2039" s="647"/>
      <c r="G2039" s="647"/>
      <c r="H2039" s="234"/>
      <c r="I2039" s="238"/>
    </row>
    <row r="2040" spans="1:9" ht="18.75" customHeight="1" x14ac:dyDescent="0.3">
      <c r="A2040" s="226"/>
      <c r="B2040" s="202"/>
      <c r="C2040" s="651"/>
      <c r="D2040" s="651"/>
      <c r="E2040" s="201"/>
      <c r="F2040" s="201"/>
      <c r="G2040" s="201"/>
      <c r="H2040" s="201"/>
      <c r="I2040" s="207"/>
    </row>
    <row r="2041" spans="1:9" ht="18.75" customHeight="1" x14ac:dyDescent="0.3">
      <c r="A2041" s="226"/>
      <c r="B2041" s="202"/>
      <c r="C2041" s="651"/>
      <c r="D2041" s="651"/>
      <c r="E2041" s="231"/>
      <c r="F2041" s="201"/>
      <c r="G2041" s="201"/>
      <c r="H2041" s="231"/>
      <c r="I2041" s="232"/>
    </row>
    <row r="2042" spans="1:9" ht="18.75" customHeight="1" x14ac:dyDescent="0.3">
      <c r="A2042" s="228"/>
      <c r="B2042" s="205"/>
      <c r="C2042" s="647"/>
      <c r="D2042" s="647"/>
      <c r="E2042" s="234"/>
      <c r="F2042" s="647"/>
      <c r="G2042" s="647"/>
      <c r="H2042" s="234"/>
      <c r="I2042" s="238"/>
    </row>
    <row r="2043" spans="1:9" ht="18.75" customHeight="1" x14ac:dyDescent="0.3">
      <c r="A2043" s="226"/>
      <c r="B2043" s="202"/>
      <c r="C2043" s="651"/>
      <c r="D2043" s="651"/>
      <c r="E2043" s="201"/>
      <c r="F2043" s="651"/>
      <c r="G2043" s="651"/>
      <c r="H2043" s="201"/>
      <c r="I2043" s="235"/>
    </row>
    <row r="2044" spans="1:9" ht="18.75" customHeight="1" x14ac:dyDescent="0.3">
      <c r="A2044" s="226"/>
      <c r="B2044" s="202"/>
      <c r="C2044" s="651"/>
      <c r="D2044" s="651"/>
      <c r="E2044" s="231"/>
      <c r="F2044" s="201"/>
      <c r="G2044" s="201"/>
      <c r="H2044" s="231"/>
      <c r="I2044" s="232"/>
    </row>
    <row r="2045" spans="1:9" ht="18.75" customHeight="1" x14ac:dyDescent="0.3">
      <c r="A2045" s="228"/>
      <c r="B2045" s="205"/>
      <c r="C2045" s="647"/>
      <c r="D2045" s="647"/>
      <c r="E2045" s="234"/>
      <c r="F2045" s="647"/>
      <c r="G2045" s="647"/>
      <c r="H2045" s="234"/>
      <c r="I2045" s="238"/>
    </row>
    <row r="2046" spans="1:9" ht="18.75" customHeight="1" x14ac:dyDescent="0.3">
      <c r="A2046" s="226"/>
      <c r="B2046" s="202"/>
      <c r="C2046" s="651"/>
      <c r="D2046" s="651"/>
      <c r="E2046" s="201"/>
      <c r="F2046" s="201"/>
      <c r="G2046" s="201"/>
      <c r="H2046" s="201"/>
      <c r="I2046" s="207"/>
    </row>
    <row r="2047" spans="1:9" ht="18.75" customHeight="1" x14ac:dyDescent="0.3">
      <c r="A2047" s="226"/>
      <c r="B2047" s="202"/>
      <c r="C2047" s="651"/>
      <c r="D2047" s="651"/>
      <c r="E2047" s="231"/>
      <c r="F2047" s="201"/>
      <c r="G2047" s="201"/>
      <c r="H2047" s="231"/>
      <c r="I2047" s="230"/>
    </row>
    <row r="2048" spans="1:9" ht="18.75" customHeight="1" x14ac:dyDescent="0.3">
      <c r="A2048" s="228"/>
      <c r="B2048" s="205"/>
      <c r="C2048" s="647"/>
      <c r="D2048" s="647"/>
      <c r="E2048" s="234"/>
      <c r="F2048" s="647"/>
      <c r="G2048" s="647"/>
      <c r="H2048" s="234"/>
      <c r="I2048" s="238"/>
    </row>
    <row r="2049" spans="1:9" ht="18.75" customHeight="1" x14ac:dyDescent="0.3">
      <c r="A2049" s="226"/>
      <c r="B2049" s="202"/>
      <c r="C2049" s="651"/>
      <c r="D2049" s="651"/>
      <c r="E2049" s="201"/>
      <c r="F2049" s="201"/>
      <c r="G2049" s="201"/>
      <c r="H2049" s="201"/>
      <c r="I2049" s="207"/>
    </row>
    <row r="2050" spans="1:9" ht="18.75" customHeight="1" x14ac:dyDescent="0.3">
      <c r="A2050" s="226"/>
      <c r="B2050" s="202"/>
      <c r="C2050" s="651"/>
      <c r="D2050" s="651"/>
      <c r="E2050" s="231"/>
      <c r="F2050" s="201"/>
      <c r="G2050" s="201"/>
      <c r="H2050" s="231"/>
      <c r="I2050" s="232"/>
    </row>
    <row r="2051" spans="1:9" ht="18.75" customHeight="1" x14ac:dyDescent="0.3">
      <c r="A2051" s="228"/>
      <c r="B2051" s="205"/>
      <c r="C2051" s="647"/>
      <c r="D2051" s="647"/>
      <c r="E2051" s="234"/>
      <c r="F2051" s="647"/>
      <c r="G2051" s="647"/>
      <c r="H2051" s="234"/>
      <c r="I2051" s="238"/>
    </row>
    <row r="2052" spans="1:9" ht="18.75" customHeight="1" x14ac:dyDescent="0.3">
      <c r="A2052" s="226"/>
      <c r="B2052" s="202"/>
      <c r="C2052" s="651"/>
      <c r="D2052" s="651"/>
      <c r="E2052" s="201"/>
      <c r="F2052" s="651"/>
      <c r="G2052" s="651"/>
      <c r="H2052" s="201"/>
      <c r="I2052" s="235"/>
    </row>
    <row r="2053" spans="1:9" ht="18.75" customHeight="1" x14ac:dyDescent="0.3">
      <c r="A2053" s="226"/>
      <c r="B2053" s="202"/>
      <c r="C2053" s="651"/>
      <c r="D2053" s="651"/>
      <c r="E2053" s="231"/>
      <c r="F2053" s="201"/>
      <c r="G2053" s="201"/>
      <c r="H2053" s="231"/>
      <c r="I2053" s="232"/>
    </row>
    <row r="2054" spans="1:9" ht="18.75" customHeight="1" x14ac:dyDescent="0.3">
      <c r="A2054" s="228"/>
      <c r="B2054" s="205"/>
      <c r="C2054" s="647"/>
      <c r="D2054" s="647"/>
      <c r="E2054" s="234"/>
      <c r="F2054" s="647"/>
      <c r="G2054" s="647"/>
      <c r="H2054" s="234"/>
      <c r="I2054" s="238"/>
    </row>
    <row r="2055" spans="1:9" ht="18.75" customHeight="1" x14ac:dyDescent="0.3">
      <c r="A2055" s="226"/>
      <c r="B2055" s="202"/>
      <c r="C2055" s="651"/>
      <c r="D2055" s="651"/>
      <c r="E2055" s="201"/>
      <c r="F2055" s="201"/>
      <c r="G2055" s="201"/>
      <c r="H2055" s="201"/>
      <c r="I2055" s="207"/>
    </row>
    <row r="2056" spans="1:9" ht="18.75" customHeight="1" x14ac:dyDescent="0.3">
      <c r="A2056" s="226"/>
      <c r="B2056" s="202"/>
      <c r="C2056" s="651"/>
      <c r="D2056" s="651"/>
      <c r="E2056" s="231"/>
      <c r="F2056" s="201"/>
      <c r="G2056" s="201"/>
      <c r="H2056" s="231"/>
      <c r="I2056" s="232"/>
    </row>
    <row r="2057" spans="1:9" ht="18.75" customHeight="1" x14ac:dyDescent="0.3">
      <c r="A2057" s="228"/>
      <c r="B2057" s="205"/>
      <c r="C2057" s="647"/>
      <c r="D2057" s="647"/>
      <c r="E2057" s="234"/>
      <c r="F2057" s="647"/>
      <c r="G2057" s="647"/>
      <c r="H2057" s="234"/>
      <c r="I2057" s="238"/>
    </row>
    <row r="2058" spans="1:9" ht="18.75" customHeight="1" x14ac:dyDescent="0.3">
      <c r="A2058" s="226"/>
      <c r="B2058" s="202"/>
      <c r="C2058" s="651"/>
      <c r="D2058" s="651"/>
      <c r="E2058" s="201"/>
      <c r="F2058" s="201"/>
      <c r="G2058" s="201"/>
      <c r="H2058" s="201"/>
      <c r="I2058" s="235"/>
    </row>
    <row r="2059" spans="1:9" ht="18.75" customHeight="1" x14ac:dyDescent="0.3">
      <c r="A2059" s="226"/>
      <c r="B2059" s="202"/>
      <c r="C2059" s="651"/>
      <c r="D2059" s="651"/>
      <c r="E2059" s="231"/>
      <c r="F2059" s="201"/>
      <c r="G2059" s="201"/>
      <c r="H2059" s="231"/>
      <c r="I2059" s="232"/>
    </row>
    <row r="2060" spans="1:9" ht="18.75" customHeight="1" x14ac:dyDescent="0.3">
      <c r="A2060" s="228"/>
      <c r="B2060" s="205"/>
      <c r="C2060" s="647"/>
      <c r="D2060" s="647"/>
      <c r="E2060" s="234"/>
      <c r="F2060" s="647"/>
      <c r="G2060" s="647"/>
      <c r="H2060" s="234"/>
      <c r="I2060" s="238"/>
    </row>
    <row r="2061" spans="1:9" ht="18.75" customHeight="1" x14ac:dyDescent="0.3">
      <c r="A2061" s="226"/>
      <c r="B2061" s="202"/>
      <c r="C2061" s="651"/>
      <c r="D2061" s="651"/>
      <c r="E2061" s="201"/>
      <c r="F2061" s="201"/>
      <c r="G2061" s="201"/>
      <c r="H2061" s="201"/>
      <c r="I2061" s="207"/>
    </row>
    <row r="2062" spans="1:9" ht="18.75" customHeight="1" x14ac:dyDescent="0.3">
      <c r="A2062" s="226"/>
      <c r="B2062" s="202"/>
      <c r="C2062" s="651"/>
      <c r="D2062" s="651"/>
      <c r="E2062" s="231"/>
      <c r="F2062" s="201"/>
      <c r="G2062" s="201"/>
      <c r="H2062" s="231"/>
      <c r="I2062" s="232"/>
    </row>
    <row r="2063" spans="1:9" ht="18.75" customHeight="1" x14ac:dyDescent="0.3">
      <c r="A2063" s="228"/>
      <c r="B2063" s="205"/>
      <c r="C2063" s="647"/>
      <c r="D2063" s="647"/>
      <c r="E2063" s="234"/>
      <c r="F2063" s="647"/>
      <c r="G2063" s="647"/>
      <c r="H2063" s="234"/>
      <c r="I2063" s="238"/>
    </row>
    <row r="2064" spans="1:9" ht="18.75" customHeight="1" x14ac:dyDescent="0.3">
      <c r="A2064" s="226"/>
      <c r="B2064" s="202"/>
      <c r="C2064" s="651"/>
      <c r="D2064" s="651"/>
      <c r="E2064" s="201"/>
      <c r="F2064" s="201"/>
      <c r="G2064" s="201"/>
      <c r="H2064" s="201"/>
      <c r="I2064" s="207"/>
    </row>
    <row r="2065" spans="1:9" ht="18.75" customHeight="1" x14ac:dyDescent="0.3">
      <c r="A2065" s="226"/>
      <c r="B2065" s="202"/>
      <c r="C2065" s="651"/>
      <c r="D2065" s="651"/>
      <c r="E2065" s="231"/>
      <c r="F2065" s="201"/>
      <c r="G2065" s="201"/>
      <c r="H2065" s="231"/>
      <c r="I2065" s="232"/>
    </row>
    <row r="2066" spans="1:9" ht="18.75" customHeight="1" x14ac:dyDescent="0.3">
      <c r="A2066" s="228"/>
      <c r="B2066" s="205"/>
      <c r="C2066" s="647"/>
      <c r="D2066" s="647"/>
      <c r="E2066" s="234"/>
      <c r="F2066" s="647"/>
      <c r="G2066" s="647"/>
      <c r="H2066" s="234"/>
      <c r="I2066" s="238"/>
    </row>
    <row r="2067" spans="1:9" ht="18.75" customHeight="1" x14ac:dyDescent="0.3">
      <c r="A2067" s="226"/>
      <c r="B2067" s="202"/>
      <c r="C2067" s="651"/>
      <c r="D2067" s="651"/>
      <c r="E2067" s="201"/>
      <c r="F2067" s="201"/>
      <c r="G2067" s="201"/>
      <c r="H2067" s="201"/>
      <c r="I2067" s="207"/>
    </row>
    <row r="2068" spans="1:9" ht="18.75" customHeight="1" x14ac:dyDescent="0.3">
      <c r="A2068" s="226"/>
      <c r="B2068" s="202"/>
      <c r="C2068" s="651"/>
      <c r="D2068" s="651"/>
      <c r="E2068" s="231"/>
      <c r="F2068" s="201"/>
      <c r="G2068" s="201"/>
      <c r="H2068" s="231"/>
      <c r="I2068" s="232"/>
    </row>
    <row r="2069" spans="1:9" ht="18.75" customHeight="1" x14ac:dyDescent="0.3">
      <c r="A2069" s="228"/>
      <c r="B2069" s="205"/>
      <c r="C2069" s="647"/>
      <c r="D2069" s="647"/>
      <c r="E2069" s="234"/>
      <c r="F2069" s="647"/>
      <c r="G2069" s="647"/>
      <c r="H2069" s="234"/>
      <c r="I2069" s="238"/>
    </row>
    <row r="2070" spans="1:9" ht="18.75" customHeight="1" x14ac:dyDescent="0.3">
      <c r="A2070" s="226"/>
      <c r="B2070" s="202"/>
      <c r="C2070" s="651"/>
      <c r="D2070" s="651"/>
      <c r="E2070" s="201"/>
      <c r="F2070" s="201"/>
      <c r="G2070" s="201"/>
      <c r="H2070" s="201"/>
      <c r="I2070" s="207"/>
    </row>
    <row r="2071" spans="1:9" ht="18.75" customHeight="1" x14ac:dyDescent="0.3">
      <c r="A2071" s="226"/>
      <c r="B2071" s="202"/>
      <c r="C2071" s="651"/>
      <c r="D2071" s="651"/>
      <c r="E2071" s="231"/>
      <c r="F2071" s="201"/>
      <c r="G2071" s="201"/>
      <c r="H2071" s="231"/>
      <c r="I2071" s="232"/>
    </row>
    <row r="2072" spans="1:9" ht="18.75" customHeight="1" x14ac:dyDescent="0.3">
      <c r="A2072" s="228"/>
      <c r="B2072" s="205"/>
      <c r="C2072" s="647"/>
      <c r="D2072" s="647"/>
      <c r="E2072" s="234"/>
      <c r="F2072" s="647"/>
      <c r="G2072" s="647"/>
      <c r="H2072" s="234"/>
      <c r="I2072" s="238"/>
    </row>
    <row r="2073" spans="1:9" ht="18.75" customHeight="1" x14ac:dyDescent="0.3">
      <c r="A2073" s="226"/>
      <c r="B2073" s="202"/>
      <c r="C2073" s="651"/>
      <c r="D2073" s="651"/>
      <c r="E2073" s="201"/>
      <c r="F2073" s="201"/>
      <c r="G2073" s="201"/>
      <c r="H2073" s="201"/>
      <c r="I2073" s="207"/>
    </row>
    <row r="2074" spans="1:9" ht="18.75" customHeight="1" x14ac:dyDescent="0.3">
      <c r="A2074" s="226"/>
      <c r="B2074" s="202"/>
      <c r="C2074" s="651"/>
      <c r="D2074" s="651"/>
      <c r="E2074" s="231"/>
      <c r="F2074" s="201"/>
      <c r="G2074" s="201"/>
      <c r="H2074" s="231"/>
      <c r="I2074" s="232"/>
    </row>
    <row r="2075" spans="1:9" ht="18.75" customHeight="1" x14ac:dyDescent="0.3">
      <c r="A2075" s="228"/>
      <c r="B2075" s="205"/>
      <c r="C2075" s="647"/>
      <c r="D2075" s="647"/>
      <c r="E2075" s="234"/>
      <c r="F2075" s="647"/>
      <c r="G2075" s="647"/>
      <c r="H2075" s="234"/>
      <c r="I2075" s="238"/>
    </row>
    <row r="2076" spans="1:9" ht="18.75" customHeight="1" x14ac:dyDescent="0.3">
      <c r="A2076" s="226"/>
      <c r="B2076" s="202"/>
      <c r="C2076" s="651"/>
      <c r="D2076" s="651"/>
      <c r="E2076" s="201"/>
      <c r="F2076" s="201"/>
      <c r="G2076" s="201"/>
      <c r="H2076" s="201"/>
      <c r="I2076" s="207"/>
    </row>
    <row r="2077" spans="1:9" ht="18.75" customHeight="1" x14ac:dyDescent="0.3">
      <c r="A2077" s="226"/>
      <c r="B2077" s="202"/>
      <c r="C2077" s="651"/>
      <c r="D2077" s="651"/>
      <c r="E2077" s="231"/>
      <c r="F2077" s="201"/>
      <c r="G2077" s="201"/>
      <c r="H2077" s="231"/>
      <c r="I2077" s="232"/>
    </row>
    <row r="2078" spans="1:9" ht="18.75" customHeight="1" x14ac:dyDescent="0.3">
      <c r="A2078" s="228"/>
      <c r="B2078" s="205"/>
      <c r="C2078" s="647"/>
      <c r="D2078" s="647"/>
      <c r="E2078" s="234"/>
      <c r="F2078" s="647"/>
      <c r="G2078" s="647"/>
      <c r="H2078" s="234"/>
      <c r="I2078" s="238"/>
    </row>
    <row r="2079" spans="1:9" ht="18.75" customHeight="1" x14ac:dyDescent="0.3">
      <c r="A2079" s="226"/>
      <c r="B2079" s="202"/>
      <c r="C2079" s="651"/>
      <c r="D2079" s="651"/>
      <c r="E2079" s="201"/>
      <c r="F2079" s="651"/>
      <c r="G2079" s="651"/>
      <c r="H2079" s="201"/>
      <c r="I2079" s="235"/>
    </row>
    <row r="2080" spans="1:9" ht="18.75" customHeight="1" x14ac:dyDescent="0.3">
      <c r="A2080" s="226"/>
      <c r="B2080" s="202"/>
      <c r="C2080" s="651"/>
      <c r="D2080" s="651"/>
      <c r="E2080" s="231"/>
      <c r="F2080" s="201"/>
      <c r="G2080" s="201"/>
      <c r="H2080" s="231"/>
      <c r="I2080" s="232"/>
    </row>
    <row r="2081" spans="1:9" ht="18.75" customHeight="1" x14ac:dyDescent="0.3">
      <c r="A2081" s="228"/>
      <c r="B2081" s="205"/>
      <c r="C2081" s="647"/>
      <c r="D2081" s="647"/>
      <c r="E2081" s="234"/>
      <c r="F2081" s="647"/>
      <c r="G2081" s="647"/>
      <c r="H2081" s="234"/>
      <c r="I2081" s="238"/>
    </row>
    <row r="2082" spans="1:9" ht="18.75" customHeight="1" x14ac:dyDescent="0.3">
      <c r="A2082" s="226"/>
      <c r="B2082" s="202"/>
      <c r="C2082" s="651"/>
      <c r="D2082" s="651"/>
      <c r="E2082" s="201"/>
      <c r="F2082" s="651"/>
      <c r="G2082" s="651"/>
      <c r="H2082" s="201"/>
      <c r="I2082" s="235"/>
    </row>
    <row r="2083" spans="1:9" ht="18.75" customHeight="1" x14ac:dyDescent="0.3">
      <c r="A2083" s="226"/>
      <c r="B2083" s="202"/>
      <c r="C2083" s="651"/>
      <c r="D2083" s="651"/>
      <c r="E2083" s="231"/>
      <c r="F2083" s="201"/>
      <c r="G2083" s="201"/>
      <c r="H2083" s="231"/>
      <c r="I2083" s="232"/>
    </row>
    <row r="2084" spans="1:9" ht="18.75" customHeight="1" x14ac:dyDescent="0.3">
      <c r="A2084" s="228"/>
      <c r="B2084" s="205"/>
      <c r="C2084" s="647"/>
      <c r="D2084" s="647"/>
      <c r="E2084" s="234"/>
      <c r="F2084" s="647"/>
      <c r="G2084" s="647"/>
      <c r="H2084" s="234"/>
      <c r="I2084" s="238"/>
    </row>
    <row r="2085" spans="1:9" ht="18.75" customHeight="1" x14ac:dyDescent="0.3">
      <c r="A2085" s="226"/>
      <c r="B2085" s="202"/>
      <c r="C2085" s="651"/>
      <c r="D2085" s="651"/>
      <c r="E2085" s="201"/>
      <c r="F2085" s="198"/>
      <c r="G2085" s="198"/>
      <c r="H2085" s="201"/>
      <c r="I2085" s="200"/>
    </row>
    <row r="2086" spans="1:9" ht="18.75" customHeight="1" x14ac:dyDescent="0.3">
      <c r="A2086" s="226"/>
      <c r="B2086" s="202"/>
      <c r="C2086" s="651"/>
      <c r="D2086" s="651"/>
      <c r="E2086" s="231"/>
      <c r="F2086" s="201"/>
      <c r="G2086" s="201"/>
      <c r="H2086" s="231"/>
      <c r="I2086" s="232"/>
    </row>
    <row r="2087" spans="1:9" ht="18.75" customHeight="1" x14ac:dyDescent="0.3">
      <c r="A2087" s="228"/>
      <c r="B2087" s="205"/>
      <c r="C2087" s="647"/>
      <c r="D2087" s="647"/>
      <c r="E2087" s="234"/>
      <c r="F2087" s="647"/>
      <c r="G2087" s="647"/>
      <c r="H2087" s="234"/>
      <c r="I2087" s="238"/>
    </row>
    <row r="2088" spans="1:9" ht="18.75" customHeight="1" x14ac:dyDescent="0.3">
      <c r="A2088" s="226"/>
      <c r="B2088" s="202"/>
      <c r="C2088" s="651"/>
      <c r="D2088" s="651"/>
      <c r="E2088" s="201"/>
      <c r="F2088" s="201"/>
      <c r="G2088" s="201"/>
      <c r="H2088" s="201"/>
      <c r="I2088" s="207"/>
    </row>
    <row r="2089" spans="1:9" ht="18.75" customHeight="1" x14ac:dyDescent="0.3">
      <c r="A2089" s="226"/>
      <c r="B2089" s="202"/>
      <c r="C2089" s="651"/>
      <c r="D2089" s="651"/>
      <c r="E2089" s="231"/>
      <c r="F2089" s="201"/>
      <c r="G2089" s="201"/>
      <c r="H2089" s="231"/>
      <c r="I2089" s="232"/>
    </row>
    <row r="2090" spans="1:9" ht="18.75" customHeight="1" x14ac:dyDescent="0.3">
      <c r="A2090" s="228"/>
      <c r="B2090" s="205"/>
      <c r="C2090" s="647"/>
      <c r="D2090" s="647"/>
      <c r="E2090" s="234"/>
      <c r="F2090" s="647"/>
      <c r="G2090" s="647"/>
      <c r="H2090" s="234"/>
      <c r="I2090" s="238"/>
    </row>
    <row r="2091" spans="1:9" ht="18.75" customHeight="1" x14ac:dyDescent="0.3">
      <c r="A2091" s="226"/>
      <c r="B2091" s="202"/>
      <c r="C2091" s="651"/>
      <c r="D2091" s="651"/>
      <c r="E2091" s="201"/>
      <c r="F2091" s="201"/>
      <c r="G2091" s="201"/>
      <c r="H2091" s="201"/>
      <c r="I2091" s="207"/>
    </row>
    <row r="2092" spans="1:9" ht="18.75" customHeight="1" x14ac:dyDescent="0.3">
      <c r="A2092" s="226"/>
      <c r="B2092" s="202"/>
      <c r="C2092" s="651"/>
      <c r="D2092" s="651"/>
      <c r="E2092" s="231"/>
      <c r="F2092" s="201"/>
      <c r="G2092" s="201"/>
      <c r="H2092" s="231"/>
      <c r="I2092" s="230"/>
    </row>
    <row r="2093" spans="1:9" ht="18.75" customHeight="1" x14ac:dyDescent="0.3">
      <c r="A2093" s="228"/>
      <c r="B2093" s="205"/>
      <c r="C2093" s="647"/>
      <c r="D2093" s="647"/>
      <c r="E2093" s="234"/>
      <c r="F2093" s="647"/>
      <c r="G2093" s="647"/>
      <c r="H2093" s="234"/>
      <c r="I2093" s="234"/>
    </row>
    <row r="2094" spans="1:9" ht="18.75" customHeight="1" x14ac:dyDescent="0.3">
      <c r="A2094" s="226"/>
      <c r="B2094" s="202"/>
      <c r="C2094" s="651"/>
      <c r="D2094" s="651"/>
      <c r="E2094" s="201"/>
      <c r="F2094" s="651"/>
      <c r="G2094" s="651"/>
      <c r="H2094" s="201"/>
      <c r="I2094" s="235"/>
    </row>
    <row r="2095" spans="1:9" ht="18.75" customHeight="1" x14ac:dyDescent="0.3">
      <c r="A2095" s="226"/>
      <c r="B2095" s="202"/>
      <c r="C2095" s="651"/>
      <c r="D2095" s="651"/>
      <c r="E2095" s="231"/>
      <c r="F2095" s="201"/>
      <c r="G2095" s="201"/>
      <c r="H2095" s="231"/>
      <c r="I2095" s="232"/>
    </row>
    <row r="2096" spans="1:9" ht="18.75" customHeight="1" x14ac:dyDescent="0.3">
      <c r="A2096" s="228"/>
      <c r="B2096" s="205"/>
      <c r="C2096" s="647"/>
      <c r="D2096" s="647"/>
      <c r="E2096" s="234"/>
      <c r="F2096" s="647"/>
      <c r="G2096" s="647"/>
      <c r="H2096" s="234"/>
      <c r="I2096" s="238"/>
    </row>
    <row r="2097" spans="1:9" ht="18.75" customHeight="1" x14ac:dyDescent="0.3">
      <c r="A2097" s="226"/>
      <c r="B2097" s="202"/>
      <c r="C2097" s="651"/>
      <c r="D2097" s="651"/>
      <c r="E2097" s="201"/>
      <c r="F2097" s="201"/>
      <c r="G2097" s="201"/>
      <c r="H2097" s="201"/>
      <c r="I2097" s="207"/>
    </row>
    <row r="2098" spans="1:9" ht="18.75" customHeight="1" x14ac:dyDescent="0.3">
      <c r="A2098" s="226"/>
      <c r="B2098" s="202"/>
      <c r="C2098" s="651"/>
      <c r="D2098" s="651"/>
      <c r="E2098" s="231"/>
      <c r="F2098" s="201"/>
      <c r="G2098" s="201"/>
      <c r="H2098" s="231"/>
      <c r="I2098" s="230"/>
    </row>
    <row r="2099" spans="1:9" ht="18.75" customHeight="1" x14ac:dyDescent="0.3">
      <c r="A2099" s="228"/>
      <c r="B2099" s="205"/>
      <c r="C2099" s="647"/>
      <c r="D2099" s="647"/>
      <c r="E2099" s="234"/>
      <c r="F2099" s="647"/>
      <c r="G2099" s="647"/>
      <c r="H2099" s="234"/>
      <c r="I2099" s="234"/>
    </row>
    <row r="2100" spans="1:9" ht="18.75" customHeight="1" x14ac:dyDescent="0.3">
      <c r="A2100" s="226"/>
      <c r="B2100" s="202"/>
      <c r="C2100" s="651"/>
      <c r="D2100" s="651"/>
      <c r="E2100" s="201"/>
      <c r="F2100" s="201"/>
      <c r="G2100" s="201"/>
      <c r="H2100" s="201"/>
      <c r="I2100" s="247"/>
    </row>
    <row r="2101" spans="1:9" ht="18.75" customHeight="1" x14ac:dyDescent="0.3">
      <c r="A2101" s="226"/>
      <c r="B2101" s="202"/>
      <c r="C2101" s="651"/>
      <c r="D2101" s="651"/>
      <c r="E2101" s="231"/>
      <c r="F2101" s="201"/>
      <c r="G2101" s="201"/>
      <c r="H2101" s="231"/>
      <c r="I2101" s="232"/>
    </row>
    <row r="2102" spans="1:9" ht="18.75" customHeight="1" x14ac:dyDescent="0.3">
      <c r="A2102" s="228"/>
      <c r="B2102" s="205"/>
      <c r="C2102" s="647"/>
      <c r="D2102" s="647"/>
      <c r="E2102" s="234"/>
      <c r="F2102" s="647"/>
      <c r="G2102" s="647"/>
      <c r="H2102" s="234"/>
      <c r="I2102" s="238"/>
    </row>
    <row r="2103" spans="1:9" ht="18.75" customHeight="1" x14ac:dyDescent="0.3">
      <c r="A2103" s="226"/>
      <c r="B2103" s="202"/>
      <c r="C2103" s="651"/>
      <c r="D2103" s="651"/>
      <c r="E2103" s="201"/>
      <c r="F2103" s="201"/>
      <c r="G2103" s="201"/>
      <c r="H2103" s="201"/>
      <c r="I2103" s="207"/>
    </row>
    <row r="2104" spans="1:9" ht="18.75" customHeight="1" x14ac:dyDescent="0.3">
      <c r="A2104" s="226"/>
      <c r="B2104" s="202"/>
      <c r="C2104" s="651"/>
      <c r="D2104" s="651"/>
      <c r="E2104" s="231"/>
      <c r="F2104" s="201"/>
      <c r="G2104" s="201"/>
      <c r="H2104" s="231"/>
      <c r="I2104" s="232"/>
    </row>
    <row r="2105" spans="1:9" ht="18.75" customHeight="1" x14ac:dyDescent="0.3">
      <c r="A2105" s="228"/>
      <c r="B2105" s="205"/>
      <c r="C2105" s="647"/>
      <c r="D2105" s="647"/>
      <c r="E2105" s="234"/>
      <c r="F2105" s="647"/>
      <c r="G2105" s="647"/>
      <c r="H2105" s="234"/>
      <c r="I2105" s="238"/>
    </row>
    <row r="2106" spans="1:9" ht="18.75" customHeight="1" x14ac:dyDescent="0.3">
      <c r="A2106" s="235"/>
      <c r="B2106" s="202"/>
      <c r="C2106" s="651"/>
      <c r="D2106" s="651"/>
      <c r="E2106" s="201"/>
      <c r="F2106" s="651"/>
      <c r="G2106" s="651"/>
      <c r="H2106" s="201"/>
      <c r="I2106" s="235"/>
    </row>
    <row r="2107" spans="1:9" ht="18.75" customHeight="1" x14ac:dyDescent="0.3">
      <c r="A2107" s="235"/>
      <c r="B2107" s="202"/>
      <c r="C2107" s="651"/>
      <c r="D2107" s="651"/>
      <c r="E2107" s="231"/>
      <c r="F2107" s="201"/>
      <c r="G2107" s="201"/>
      <c r="H2107" s="231"/>
      <c r="I2107" s="232"/>
    </row>
    <row r="2108" spans="1:9" ht="18.75" customHeight="1" x14ac:dyDescent="0.3">
      <c r="A2108" s="238"/>
      <c r="B2108" s="205"/>
      <c r="C2108" s="647"/>
      <c r="D2108" s="647"/>
      <c r="E2108" s="234"/>
      <c r="F2108" s="647"/>
      <c r="G2108" s="647"/>
      <c r="H2108" s="234"/>
      <c r="I2108" s="238"/>
    </row>
    <row r="2109" spans="1:9" ht="18.75" customHeight="1" x14ac:dyDescent="0.3">
      <c r="A2109" s="226"/>
      <c r="B2109" s="202"/>
      <c r="C2109" s="651"/>
      <c r="D2109" s="651"/>
      <c r="E2109" s="201"/>
      <c r="F2109" s="201"/>
      <c r="G2109" s="201"/>
      <c r="H2109" s="201"/>
      <c r="I2109" s="207"/>
    </row>
    <row r="2110" spans="1:9" ht="18.75" customHeight="1" x14ac:dyDescent="0.3">
      <c r="A2110" s="226"/>
      <c r="B2110" s="202"/>
      <c r="C2110" s="651"/>
      <c r="D2110" s="651"/>
      <c r="E2110" s="231"/>
      <c r="F2110" s="201"/>
      <c r="G2110" s="201"/>
      <c r="H2110" s="231"/>
      <c r="I2110" s="232"/>
    </row>
    <row r="2111" spans="1:9" ht="18.75" customHeight="1" x14ac:dyDescent="0.3">
      <c r="A2111" s="228"/>
      <c r="B2111" s="205"/>
      <c r="C2111" s="647"/>
      <c r="D2111" s="647"/>
      <c r="E2111" s="234"/>
      <c r="F2111" s="647"/>
      <c r="G2111" s="647"/>
      <c r="H2111" s="234"/>
      <c r="I2111" s="238"/>
    </row>
    <row r="2112" spans="1:9" ht="18.75" customHeight="1" x14ac:dyDescent="0.3">
      <c r="A2112" s="226"/>
      <c r="B2112" s="202"/>
      <c r="C2112" s="651"/>
      <c r="D2112" s="651"/>
      <c r="E2112" s="201"/>
      <c r="F2112" s="651"/>
      <c r="G2112" s="651"/>
      <c r="H2112" s="201"/>
      <c r="I2112" s="235"/>
    </row>
    <row r="2113" spans="1:9" ht="18.75" customHeight="1" x14ac:dyDescent="0.3">
      <c r="A2113" s="226"/>
      <c r="B2113" s="202"/>
      <c r="C2113" s="651"/>
      <c r="D2113" s="651"/>
      <c r="E2113" s="231"/>
      <c r="F2113" s="201"/>
      <c r="G2113" s="201"/>
      <c r="H2113" s="231"/>
      <c r="I2113" s="232"/>
    </row>
    <row r="2114" spans="1:9" ht="18.75" customHeight="1" x14ac:dyDescent="0.3">
      <c r="A2114" s="228"/>
      <c r="B2114" s="205"/>
      <c r="C2114" s="647"/>
      <c r="D2114" s="647"/>
      <c r="E2114" s="234"/>
      <c r="F2114" s="647"/>
      <c r="G2114" s="647"/>
      <c r="H2114" s="234"/>
      <c r="I2114" s="238"/>
    </row>
    <row r="2115" spans="1:9" ht="18.75" customHeight="1" x14ac:dyDescent="0.3">
      <c r="A2115" s="226"/>
      <c r="B2115" s="202"/>
      <c r="C2115" s="651"/>
      <c r="D2115" s="651"/>
      <c r="E2115" s="201"/>
      <c r="F2115" s="201"/>
      <c r="G2115" s="201"/>
      <c r="H2115" s="201"/>
      <c r="I2115" s="207"/>
    </row>
    <row r="2116" spans="1:9" ht="18.75" customHeight="1" x14ac:dyDescent="0.3">
      <c r="A2116" s="226"/>
      <c r="B2116" s="202"/>
      <c r="C2116" s="651"/>
      <c r="D2116" s="651"/>
      <c r="E2116" s="231"/>
      <c r="F2116" s="201"/>
      <c r="G2116" s="201"/>
      <c r="H2116" s="231"/>
      <c r="I2116" s="230"/>
    </row>
    <row r="2117" spans="1:9" ht="18.75" customHeight="1" x14ac:dyDescent="0.3">
      <c r="A2117" s="228"/>
      <c r="B2117" s="205"/>
      <c r="C2117" s="647"/>
      <c r="D2117" s="647"/>
      <c r="E2117" s="234"/>
      <c r="F2117" s="647"/>
      <c r="G2117" s="647"/>
      <c r="H2117" s="234"/>
      <c r="I2117" s="234"/>
    </row>
    <row r="2118" spans="1:9" ht="18.75" customHeight="1" x14ac:dyDescent="0.3">
      <c r="A2118" s="226"/>
      <c r="B2118" s="202"/>
      <c r="C2118" s="651"/>
      <c r="D2118" s="651"/>
      <c r="E2118" s="201"/>
      <c r="F2118" s="651"/>
      <c r="G2118" s="651"/>
      <c r="H2118" s="201"/>
      <c r="I2118" s="235"/>
    </row>
    <row r="2119" spans="1:9" ht="18.75" customHeight="1" x14ac:dyDescent="0.3">
      <c r="A2119" s="226"/>
      <c r="B2119" s="202"/>
      <c r="C2119" s="651"/>
      <c r="D2119" s="651"/>
      <c r="E2119" s="231"/>
      <c r="F2119" s="201"/>
      <c r="G2119" s="201"/>
      <c r="H2119" s="231"/>
      <c r="I2119" s="232"/>
    </row>
    <row r="2120" spans="1:9" ht="18.75" customHeight="1" x14ac:dyDescent="0.3">
      <c r="A2120" s="228"/>
      <c r="B2120" s="205"/>
      <c r="C2120" s="647"/>
      <c r="D2120" s="647"/>
      <c r="E2120" s="234"/>
      <c r="F2120" s="647"/>
      <c r="G2120" s="647"/>
      <c r="H2120" s="234"/>
      <c r="I2120" s="238"/>
    </row>
    <row r="2121" spans="1:9" ht="18.75" customHeight="1" x14ac:dyDescent="0.3">
      <c r="A2121" s="226"/>
      <c r="B2121" s="202"/>
      <c r="C2121" s="651"/>
      <c r="D2121" s="651"/>
      <c r="E2121" s="201"/>
      <c r="F2121" s="651"/>
      <c r="G2121" s="651"/>
      <c r="H2121" s="201"/>
      <c r="I2121" s="235"/>
    </row>
    <row r="2122" spans="1:9" ht="18.75" customHeight="1" x14ac:dyDescent="0.3">
      <c r="A2122" s="226"/>
      <c r="B2122" s="202"/>
      <c r="C2122" s="651"/>
      <c r="D2122" s="651"/>
      <c r="E2122" s="231"/>
      <c r="F2122" s="201"/>
      <c r="G2122" s="201"/>
      <c r="H2122" s="231"/>
      <c r="I2122" s="232"/>
    </row>
    <row r="2123" spans="1:9" ht="18.75" customHeight="1" x14ac:dyDescent="0.3">
      <c r="A2123" s="228"/>
      <c r="B2123" s="205"/>
      <c r="C2123" s="647"/>
      <c r="D2123" s="647"/>
      <c r="E2123" s="234"/>
      <c r="F2123" s="647"/>
      <c r="G2123" s="647"/>
      <c r="H2123" s="234"/>
      <c r="I2123" s="238"/>
    </row>
    <row r="2124" spans="1:9" ht="18.75" customHeight="1" x14ac:dyDescent="0.3">
      <c r="A2124" s="226"/>
      <c r="B2124" s="202"/>
      <c r="C2124" s="651"/>
      <c r="D2124" s="651"/>
      <c r="E2124" s="201"/>
      <c r="F2124" s="201"/>
      <c r="G2124" s="201"/>
      <c r="H2124" s="201"/>
      <c r="I2124" s="207"/>
    </row>
    <row r="2125" spans="1:9" ht="18.75" customHeight="1" x14ac:dyDescent="0.3">
      <c r="A2125" s="226"/>
      <c r="B2125" s="202"/>
      <c r="C2125" s="653"/>
      <c r="D2125" s="653"/>
      <c r="E2125" s="227"/>
      <c r="F2125" s="201"/>
      <c r="G2125" s="201"/>
      <c r="H2125" s="227"/>
      <c r="I2125" s="230"/>
    </row>
    <row r="2126" spans="1:9" ht="18.75" customHeight="1" x14ac:dyDescent="0.3">
      <c r="A2126" s="228"/>
      <c r="B2126" s="229"/>
      <c r="C2126" s="643"/>
      <c r="D2126" s="643"/>
      <c r="E2126" s="229"/>
      <c r="F2126" s="651"/>
      <c r="G2126" s="651"/>
      <c r="H2126" s="229"/>
      <c r="I2126" s="229"/>
    </row>
    <row r="2127" spans="1:9" ht="18.75" customHeight="1" x14ac:dyDescent="0.3">
      <c r="A2127" s="226"/>
      <c r="B2127" s="304"/>
      <c r="C2127" s="651"/>
      <c r="D2127" s="651"/>
      <c r="E2127" s="201"/>
      <c r="F2127" s="198"/>
      <c r="G2127" s="198"/>
      <c r="H2127" s="201"/>
      <c r="I2127" s="235"/>
    </row>
    <row r="2128" spans="1:9" ht="18.75" customHeight="1" x14ac:dyDescent="0.3">
      <c r="A2128" s="226"/>
      <c r="B2128" s="202"/>
      <c r="C2128" s="653"/>
      <c r="D2128" s="653"/>
      <c r="E2128" s="227"/>
      <c r="F2128" s="201"/>
      <c r="G2128" s="201"/>
      <c r="H2128" s="227"/>
      <c r="I2128" s="232"/>
    </row>
    <row r="2129" spans="1:9" ht="18.75" customHeight="1" x14ac:dyDescent="0.3">
      <c r="A2129" s="228"/>
      <c r="B2129" s="229"/>
      <c r="C2129" s="643"/>
      <c r="D2129" s="643"/>
      <c r="E2129" s="229"/>
      <c r="F2129" s="647"/>
      <c r="G2129" s="647"/>
      <c r="H2129" s="229"/>
      <c r="I2129" s="228"/>
    </row>
    <row r="2130" spans="1:9" ht="18.75" customHeight="1" x14ac:dyDescent="0.3">
      <c r="A2130" s="226"/>
      <c r="B2130" s="304"/>
      <c r="C2130" s="651"/>
      <c r="D2130" s="651"/>
      <c r="E2130" s="201"/>
      <c r="F2130" s="201"/>
      <c r="G2130" s="201"/>
      <c r="H2130" s="201"/>
      <c r="I2130" s="200"/>
    </row>
    <row r="2131" spans="1:9" ht="18.75" customHeight="1" x14ac:dyDescent="0.3">
      <c r="A2131" s="226"/>
      <c r="B2131" s="231"/>
      <c r="C2131" s="651"/>
      <c r="D2131" s="651"/>
      <c r="E2131" s="231"/>
      <c r="F2131" s="201"/>
      <c r="G2131" s="201"/>
      <c r="H2131" s="231"/>
      <c r="I2131" s="232"/>
    </row>
    <row r="2132" spans="1:9" ht="18.75" customHeight="1" x14ac:dyDescent="0.3">
      <c r="A2132" s="228"/>
      <c r="B2132" s="234"/>
      <c r="C2132" s="647"/>
      <c r="D2132" s="647"/>
      <c r="E2132" s="234"/>
      <c r="F2132" s="647"/>
      <c r="G2132" s="647"/>
      <c r="H2132" s="234"/>
      <c r="I2132" s="234"/>
    </row>
    <row r="2133" spans="1:9" ht="18.75" customHeight="1" x14ac:dyDescent="0.3">
      <c r="A2133" s="226"/>
      <c r="B2133" s="304"/>
      <c r="C2133" s="651"/>
      <c r="D2133" s="651"/>
      <c r="E2133" s="201"/>
      <c r="F2133" s="201"/>
      <c r="G2133" s="201"/>
      <c r="H2133" s="201"/>
      <c r="I2133" s="200"/>
    </row>
    <row r="2134" spans="1:9" ht="18.75" customHeight="1" x14ac:dyDescent="0.3">
      <c r="A2134" s="226"/>
      <c r="B2134" s="231"/>
      <c r="C2134" s="651"/>
      <c r="D2134" s="651"/>
      <c r="E2134" s="231"/>
      <c r="F2134" s="201"/>
      <c r="G2134" s="201"/>
      <c r="H2134" s="231"/>
      <c r="I2134" s="232"/>
    </row>
    <row r="2135" spans="1:9" ht="18.75" customHeight="1" x14ac:dyDescent="0.3">
      <c r="A2135" s="228"/>
      <c r="B2135" s="234"/>
      <c r="C2135" s="647"/>
      <c r="D2135" s="647"/>
      <c r="E2135" s="234"/>
      <c r="F2135" s="647"/>
      <c r="G2135" s="647"/>
      <c r="H2135" s="234"/>
      <c r="I2135" s="238"/>
    </row>
    <row r="2136" spans="1:9" ht="18.75" customHeight="1" x14ac:dyDescent="0.3">
      <c r="A2136" s="226"/>
      <c r="B2136" s="202"/>
      <c r="C2136" s="651"/>
      <c r="D2136" s="651"/>
      <c r="E2136" s="201"/>
      <c r="F2136" s="201"/>
      <c r="G2136" s="201"/>
      <c r="H2136" s="201"/>
      <c r="I2136" s="207"/>
    </row>
    <row r="2137" spans="1:9" ht="18.75" customHeight="1" x14ac:dyDescent="0.3">
      <c r="A2137" s="226"/>
      <c r="B2137" s="202"/>
      <c r="C2137" s="653"/>
      <c r="D2137" s="653"/>
      <c r="E2137" s="227"/>
      <c r="F2137" s="201"/>
      <c r="G2137" s="201"/>
      <c r="H2137" s="227"/>
      <c r="I2137" s="230"/>
    </row>
    <row r="2138" spans="1:9" ht="18.75" customHeight="1" x14ac:dyDescent="0.3">
      <c r="A2138" s="228"/>
      <c r="B2138" s="229"/>
      <c r="C2138" s="643"/>
      <c r="D2138" s="643"/>
      <c r="E2138" s="229"/>
      <c r="F2138" s="647"/>
      <c r="G2138" s="647"/>
      <c r="H2138" s="229"/>
      <c r="I2138" s="228"/>
    </row>
    <row r="2139" spans="1:9" ht="18.75" customHeight="1" x14ac:dyDescent="0.3">
      <c r="A2139" s="235"/>
      <c r="B2139" s="304"/>
      <c r="C2139" s="651"/>
      <c r="D2139" s="651"/>
      <c r="E2139" s="201"/>
      <c r="F2139" s="198"/>
      <c r="G2139" s="198"/>
      <c r="H2139" s="201"/>
      <c r="I2139" s="200"/>
    </row>
    <row r="2140" spans="1:9" ht="18.75" customHeight="1" x14ac:dyDescent="0.3">
      <c r="A2140" s="235"/>
      <c r="B2140" s="231"/>
      <c r="C2140" s="651"/>
      <c r="D2140" s="651"/>
      <c r="E2140" s="231"/>
      <c r="F2140" s="201"/>
      <c r="G2140" s="201"/>
      <c r="H2140" s="231"/>
      <c r="I2140" s="232"/>
    </row>
    <row r="2141" spans="1:9" ht="18.75" customHeight="1" x14ac:dyDescent="0.3">
      <c r="A2141" s="238"/>
      <c r="B2141" s="234"/>
      <c r="C2141" s="647"/>
      <c r="D2141" s="647"/>
      <c r="E2141" s="234"/>
      <c r="F2141" s="647"/>
      <c r="G2141" s="647"/>
      <c r="H2141" s="234"/>
      <c r="I2141" s="234"/>
    </row>
    <row r="2142" spans="1:9" ht="18.75" customHeight="1" x14ac:dyDescent="0.3">
      <c r="A2142" s="235"/>
      <c r="B2142" s="304"/>
      <c r="C2142" s="651"/>
      <c r="D2142" s="651"/>
      <c r="E2142" s="201"/>
      <c r="F2142" s="201"/>
      <c r="G2142" s="201"/>
      <c r="H2142" s="201"/>
      <c r="I2142" s="200"/>
    </row>
    <row r="2143" spans="1:9" ht="18.75" customHeight="1" x14ac:dyDescent="0.3">
      <c r="A2143" s="235"/>
      <c r="B2143" s="231"/>
      <c r="C2143" s="651"/>
      <c r="D2143" s="651"/>
      <c r="E2143" s="231"/>
      <c r="F2143" s="201"/>
      <c r="G2143" s="201"/>
      <c r="H2143" s="231"/>
      <c r="I2143" s="232"/>
    </row>
    <row r="2144" spans="1:9" ht="18.75" customHeight="1" x14ac:dyDescent="0.3">
      <c r="A2144" s="238"/>
      <c r="B2144" s="234"/>
      <c r="C2144" s="647"/>
      <c r="D2144" s="647"/>
      <c r="E2144" s="234"/>
      <c r="F2144" s="647"/>
      <c r="G2144" s="647"/>
      <c r="H2144" s="234"/>
      <c r="I2144" s="235"/>
    </row>
    <row r="2145" spans="1:9" ht="18.75" customHeight="1" x14ac:dyDescent="0.3">
      <c r="A2145" s="226"/>
      <c r="B2145" s="243"/>
      <c r="C2145" s="651"/>
      <c r="D2145" s="651"/>
      <c r="E2145" s="201"/>
      <c r="F2145" s="201"/>
      <c r="G2145" s="201"/>
      <c r="H2145" s="201"/>
      <c r="I2145" s="237"/>
    </row>
    <row r="2146" spans="1:9" ht="18.75" customHeight="1" x14ac:dyDescent="0.3">
      <c r="A2146" s="226"/>
      <c r="B2146" s="304"/>
      <c r="C2146" s="651"/>
      <c r="D2146" s="651"/>
      <c r="E2146" s="242"/>
      <c r="F2146" s="201"/>
      <c r="G2146" s="201"/>
      <c r="H2146" s="235"/>
      <c r="I2146" s="232"/>
    </row>
    <row r="2147" spans="1:9" ht="18.75" customHeight="1" x14ac:dyDescent="0.3">
      <c r="A2147" s="228"/>
      <c r="B2147" s="229"/>
      <c r="C2147" s="647"/>
      <c r="D2147" s="647"/>
      <c r="E2147" s="234"/>
      <c r="F2147" s="659"/>
      <c r="G2147" s="659"/>
      <c r="H2147" s="234"/>
      <c r="I2147" s="238"/>
    </row>
    <row r="2148" spans="1:9" ht="18.75" customHeight="1" x14ac:dyDescent="0.3">
      <c r="A2148" s="226"/>
      <c r="B2148" s="202"/>
      <c r="C2148" s="651"/>
      <c r="D2148" s="651"/>
      <c r="E2148" s="201"/>
      <c r="F2148" s="201"/>
      <c r="G2148" s="201"/>
      <c r="H2148" s="201"/>
      <c r="I2148" s="207"/>
    </row>
    <row r="2149" spans="1:9" ht="18.75" customHeight="1" x14ac:dyDescent="0.3">
      <c r="A2149" s="226"/>
      <c r="B2149" s="370"/>
      <c r="C2149" s="653"/>
      <c r="D2149" s="653"/>
      <c r="E2149" s="227"/>
      <c r="F2149" s="201"/>
      <c r="G2149" s="201"/>
      <c r="H2149" s="227"/>
      <c r="I2149" s="230"/>
    </row>
    <row r="2150" spans="1:9" ht="18.75" customHeight="1" x14ac:dyDescent="0.3">
      <c r="A2150" s="228"/>
      <c r="B2150" s="229"/>
      <c r="C2150" s="643"/>
      <c r="D2150" s="643"/>
      <c r="E2150" s="229"/>
      <c r="F2150" s="647"/>
      <c r="G2150" s="647"/>
      <c r="H2150" s="229"/>
      <c r="I2150" s="228"/>
    </row>
    <row r="2151" spans="1:9" ht="18.75" customHeight="1" x14ac:dyDescent="0.3">
      <c r="A2151" s="226"/>
      <c r="B2151" s="304"/>
      <c r="C2151" s="651"/>
      <c r="D2151" s="651"/>
      <c r="E2151" s="201"/>
      <c r="F2151" s="651"/>
      <c r="G2151" s="651"/>
      <c r="H2151" s="201"/>
      <c r="I2151" s="235"/>
    </row>
    <row r="2152" spans="1:9" ht="18.75" customHeight="1" x14ac:dyDescent="0.3">
      <c r="A2152" s="226"/>
      <c r="B2152" s="231"/>
      <c r="C2152" s="651"/>
      <c r="D2152" s="651"/>
      <c r="E2152" s="231"/>
      <c r="F2152" s="201"/>
      <c r="G2152" s="201"/>
      <c r="H2152" s="231"/>
      <c r="I2152" s="232"/>
    </row>
    <row r="2153" spans="1:9" ht="18.75" customHeight="1" x14ac:dyDescent="0.3">
      <c r="A2153" s="228"/>
      <c r="B2153" s="234"/>
      <c r="C2153" s="647"/>
      <c r="D2153" s="647"/>
      <c r="E2153" s="234"/>
      <c r="F2153" s="647"/>
      <c r="G2153" s="647"/>
      <c r="H2153" s="234"/>
      <c r="I2153" s="238"/>
    </row>
    <row r="2154" spans="1:9" ht="18.75" customHeight="1" x14ac:dyDescent="0.3">
      <c r="A2154" s="226"/>
      <c r="B2154" s="202"/>
      <c r="C2154" s="651"/>
      <c r="D2154" s="651"/>
      <c r="E2154" s="201"/>
      <c r="F2154" s="201"/>
      <c r="G2154" s="201"/>
      <c r="H2154" s="201"/>
      <c r="I2154" s="207"/>
    </row>
    <row r="2155" spans="1:9" ht="18.75" customHeight="1" x14ac:dyDescent="0.3">
      <c r="A2155" s="226"/>
      <c r="B2155" s="202"/>
      <c r="C2155" s="653"/>
      <c r="D2155" s="653"/>
      <c r="E2155" s="227"/>
      <c r="F2155" s="201"/>
      <c r="G2155" s="201"/>
      <c r="H2155" s="227"/>
      <c r="I2155" s="230"/>
    </row>
    <row r="2156" spans="1:9" ht="18.75" customHeight="1" x14ac:dyDescent="0.3">
      <c r="A2156" s="228"/>
      <c r="B2156" s="205"/>
      <c r="C2156" s="643"/>
      <c r="D2156" s="643"/>
      <c r="E2156" s="229"/>
      <c r="F2156" s="647"/>
      <c r="G2156" s="647"/>
      <c r="H2156" s="229"/>
      <c r="I2156" s="233"/>
    </row>
    <row r="2157" spans="1:9" ht="18.75" customHeight="1" x14ac:dyDescent="0.3">
      <c r="A2157" s="226"/>
      <c r="B2157" s="202"/>
      <c r="C2157" s="651"/>
      <c r="D2157" s="651"/>
      <c r="E2157" s="201"/>
      <c r="F2157" s="198"/>
      <c r="G2157" s="201"/>
      <c r="H2157" s="201"/>
      <c r="I2157" s="207"/>
    </row>
    <row r="2158" spans="1:9" ht="18.75" customHeight="1" x14ac:dyDescent="0.3">
      <c r="A2158" s="226"/>
      <c r="B2158" s="202"/>
      <c r="C2158" s="653"/>
      <c r="D2158" s="653"/>
      <c r="E2158" s="227"/>
      <c r="F2158" s="201"/>
      <c r="G2158" s="201"/>
      <c r="H2158" s="227"/>
      <c r="I2158" s="232"/>
    </row>
    <row r="2159" spans="1:9" ht="18.75" customHeight="1" x14ac:dyDescent="0.3">
      <c r="A2159" s="228"/>
      <c r="B2159" s="229"/>
      <c r="C2159" s="643"/>
      <c r="D2159" s="643"/>
      <c r="E2159" s="229"/>
      <c r="F2159" s="647"/>
      <c r="G2159" s="647"/>
      <c r="H2159" s="229"/>
      <c r="I2159" s="228"/>
    </row>
    <row r="2160" spans="1:9" ht="18.75" customHeight="1" x14ac:dyDescent="0.3">
      <c r="A2160" s="235"/>
      <c r="B2160" s="304"/>
      <c r="C2160" s="651"/>
      <c r="D2160" s="651"/>
      <c r="E2160" s="201"/>
      <c r="F2160" s="198"/>
      <c r="G2160" s="201"/>
      <c r="H2160" s="201"/>
      <c r="I2160" s="235"/>
    </row>
    <row r="2161" spans="1:9" ht="18.75" customHeight="1" x14ac:dyDescent="0.3">
      <c r="A2161" s="235"/>
      <c r="B2161" s="202"/>
      <c r="C2161" s="651"/>
      <c r="D2161" s="651"/>
      <c r="E2161" s="231"/>
      <c r="F2161" s="201"/>
      <c r="G2161" s="201"/>
      <c r="H2161" s="231"/>
      <c r="I2161" s="232"/>
    </row>
    <row r="2162" spans="1:9" ht="18.75" customHeight="1" x14ac:dyDescent="0.3">
      <c r="A2162" s="238"/>
      <c r="B2162" s="234"/>
      <c r="C2162" s="647"/>
      <c r="D2162" s="647"/>
      <c r="E2162" s="234"/>
      <c r="F2162" s="647"/>
      <c r="G2162" s="647"/>
      <c r="H2162" s="234"/>
      <c r="I2162" s="238"/>
    </row>
    <row r="2163" spans="1:9" ht="18.75" customHeight="1" x14ac:dyDescent="0.3">
      <c r="A2163" s="226"/>
      <c r="B2163" s="202"/>
      <c r="C2163" s="651"/>
      <c r="D2163" s="651"/>
      <c r="E2163" s="201"/>
      <c r="F2163" s="201"/>
      <c r="G2163" s="201"/>
      <c r="H2163" s="201"/>
      <c r="I2163" s="207"/>
    </row>
    <row r="2164" spans="1:9" ht="18.75" customHeight="1" x14ac:dyDescent="0.3">
      <c r="A2164" s="226"/>
      <c r="B2164" s="202"/>
      <c r="C2164" s="653"/>
      <c r="D2164" s="653"/>
      <c r="E2164" s="227"/>
      <c r="F2164" s="201"/>
      <c r="G2164" s="201"/>
      <c r="H2164" s="227"/>
      <c r="I2164" s="230"/>
    </row>
    <row r="2165" spans="1:9" ht="18.75" customHeight="1" x14ac:dyDescent="0.3">
      <c r="A2165" s="228"/>
      <c r="B2165" s="229"/>
      <c r="C2165" s="643"/>
      <c r="D2165" s="643"/>
      <c r="E2165" s="229"/>
      <c r="F2165" s="647"/>
      <c r="G2165" s="647"/>
      <c r="H2165" s="229"/>
      <c r="I2165" s="228"/>
    </row>
    <row r="2166" spans="1:9" ht="18.75" customHeight="1" x14ac:dyDescent="0.3">
      <c r="A2166" s="226"/>
      <c r="B2166" s="304"/>
      <c r="C2166" s="651"/>
      <c r="D2166" s="651"/>
      <c r="E2166" s="201"/>
      <c r="F2166" s="198"/>
      <c r="G2166" s="201"/>
      <c r="H2166" s="201"/>
      <c r="I2166" s="235"/>
    </row>
    <row r="2167" spans="1:9" ht="18.75" customHeight="1" x14ac:dyDescent="0.3">
      <c r="A2167" s="226"/>
      <c r="B2167" s="304"/>
      <c r="C2167" s="651"/>
      <c r="D2167" s="651"/>
      <c r="E2167" s="231"/>
      <c r="F2167" s="201"/>
      <c r="G2167" s="201"/>
      <c r="H2167" s="231"/>
      <c r="I2167" s="232"/>
    </row>
    <row r="2168" spans="1:9" ht="18.75" customHeight="1" x14ac:dyDescent="0.3">
      <c r="A2168" s="228"/>
      <c r="B2168" s="234"/>
      <c r="C2168" s="647"/>
      <c r="D2168" s="647"/>
      <c r="E2168" s="234"/>
      <c r="F2168" s="647"/>
      <c r="G2168" s="647"/>
      <c r="H2168" s="234"/>
      <c r="I2168" s="238"/>
    </row>
    <row r="2169" spans="1:9" ht="18.75" customHeight="1" x14ac:dyDescent="0.3">
      <c r="A2169" s="226"/>
      <c r="B2169" s="304"/>
      <c r="C2169" s="651"/>
      <c r="D2169" s="651"/>
      <c r="E2169" s="201"/>
      <c r="F2169" s="198"/>
      <c r="G2169" s="201"/>
      <c r="H2169" s="201"/>
      <c r="I2169" s="235"/>
    </row>
    <row r="2170" spans="1:9" ht="18.75" customHeight="1" x14ac:dyDescent="0.3">
      <c r="A2170" s="226"/>
      <c r="B2170" s="202"/>
      <c r="C2170" s="651"/>
      <c r="D2170" s="651"/>
      <c r="E2170" s="231"/>
      <c r="F2170" s="201"/>
      <c r="G2170" s="201"/>
      <c r="H2170" s="231"/>
      <c r="I2170" s="232"/>
    </row>
    <row r="2171" spans="1:9" ht="18.75" customHeight="1" x14ac:dyDescent="0.3">
      <c r="A2171" s="238"/>
      <c r="B2171" s="234"/>
      <c r="C2171" s="647"/>
      <c r="D2171" s="647"/>
      <c r="E2171" s="234"/>
      <c r="F2171" s="647"/>
      <c r="G2171" s="647"/>
      <c r="H2171" s="234"/>
      <c r="I2171" s="238"/>
    </row>
    <row r="2172" spans="1:9" ht="18.75" customHeight="1" x14ac:dyDescent="0.3">
      <c r="A2172" s="235"/>
      <c r="B2172" s="304"/>
      <c r="C2172" s="651"/>
      <c r="D2172" s="651"/>
      <c r="E2172" s="201"/>
      <c r="F2172" s="198"/>
      <c r="G2172" s="201"/>
      <c r="H2172" s="201"/>
      <c r="I2172" s="235"/>
    </row>
    <row r="2173" spans="1:9" ht="18.75" customHeight="1" x14ac:dyDescent="0.3">
      <c r="A2173" s="235"/>
      <c r="B2173" s="231"/>
      <c r="C2173" s="651"/>
      <c r="D2173" s="651"/>
      <c r="E2173" s="231"/>
      <c r="F2173" s="201"/>
      <c r="G2173" s="201"/>
      <c r="H2173" s="231"/>
      <c r="I2173" s="232"/>
    </row>
    <row r="2174" spans="1:9" ht="18.75" customHeight="1" x14ac:dyDescent="0.3">
      <c r="A2174" s="238"/>
      <c r="B2174" s="234"/>
      <c r="C2174" s="647"/>
      <c r="D2174" s="647"/>
      <c r="E2174" s="234"/>
      <c r="F2174" s="647"/>
      <c r="G2174" s="647"/>
      <c r="H2174" s="234"/>
      <c r="I2174" s="238"/>
    </row>
    <row r="2175" spans="1:9" ht="18.75" customHeight="1" x14ac:dyDescent="0.3">
      <c r="A2175" s="235"/>
      <c r="B2175" s="304"/>
      <c r="C2175" s="651"/>
      <c r="D2175" s="651"/>
      <c r="E2175" s="201"/>
      <c r="F2175" s="651"/>
      <c r="G2175" s="651"/>
      <c r="H2175" s="201"/>
      <c r="I2175" s="235"/>
    </row>
    <row r="2176" spans="1:9" ht="18.75" customHeight="1" x14ac:dyDescent="0.3">
      <c r="A2176" s="235"/>
      <c r="B2176" s="231"/>
      <c r="C2176" s="651"/>
      <c r="D2176" s="651"/>
      <c r="E2176" s="231"/>
      <c r="F2176" s="201"/>
      <c r="G2176" s="201"/>
      <c r="H2176" s="231"/>
      <c r="I2176" s="232"/>
    </row>
    <row r="2177" spans="1:9" ht="18.75" customHeight="1" x14ac:dyDescent="0.3">
      <c r="A2177" s="238"/>
      <c r="B2177" s="234"/>
      <c r="C2177" s="647"/>
      <c r="D2177" s="647"/>
      <c r="E2177" s="234"/>
      <c r="F2177" s="647"/>
      <c r="G2177" s="647"/>
      <c r="H2177" s="234"/>
      <c r="I2177" s="238"/>
    </row>
    <row r="2178" spans="1:9" ht="18.75" customHeight="1" x14ac:dyDescent="0.3">
      <c r="A2178" s="226"/>
      <c r="B2178" s="202"/>
      <c r="C2178" s="651"/>
      <c r="D2178" s="651"/>
      <c r="E2178" s="201"/>
      <c r="F2178" s="201"/>
      <c r="G2178" s="201"/>
      <c r="H2178" s="201"/>
      <c r="I2178" s="207"/>
    </row>
    <row r="2179" spans="1:9" ht="18.75" customHeight="1" x14ac:dyDescent="0.3">
      <c r="A2179" s="226"/>
      <c r="B2179" s="202"/>
      <c r="C2179" s="653"/>
      <c r="D2179" s="653"/>
      <c r="E2179" s="227"/>
      <c r="F2179" s="201"/>
      <c r="G2179" s="201"/>
      <c r="H2179" s="227"/>
      <c r="I2179" s="230"/>
    </row>
    <row r="2180" spans="1:9" ht="18.75" customHeight="1" x14ac:dyDescent="0.3">
      <c r="A2180" s="228"/>
      <c r="B2180" s="229"/>
      <c r="C2180" s="643"/>
      <c r="D2180" s="643"/>
      <c r="E2180" s="229"/>
      <c r="F2180" s="647"/>
      <c r="G2180" s="647"/>
      <c r="H2180" s="229"/>
      <c r="I2180" s="228"/>
    </row>
    <row r="2181" spans="1:9" ht="18.75" customHeight="1" x14ac:dyDescent="0.3">
      <c r="A2181" s="226"/>
      <c r="B2181" s="202"/>
      <c r="C2181" s="651"/>
      <c r="D2181" s="651"/>
      <c r="E2181" s="201"/>
      <c r="F2181" s="651"/>
      <c r="G2181" s="201"/>
      <c r="H2181" s="201"/>
      <c r="I2181" s="207"/>
    </row>
    <row r="2182" spans="1:9" ht="18.75" customHeight="1" x14ac:dyDescent="0.3">
      <c r="A2182" s="226"/>
      <c r="B2182" s="202"/>
      <c r="C2182" s="653"/>
      <c r="D2182" s="653"/>
      <c r="E2182" s="227"/>
      <c r="F2182" s="201"/>
      <c r="G2182" s="201"/>
      <c r="H2182" s="227"/>
      <c r="I2182" s="232"/>
    </row>
    <row r="2183" spans="1:9" ht="18.75" customHeight="1" x14ac:dyDescent="0.3">
      <c r="A2183" s="228"/>
      <c r="B2183" s="229"/>
      <c r="C2183" s="643"/>
      <c r="D2183" s="643"/>
      <c r="E2183" s="229"/>
      <c r="F2183" s="647"/>
      <c r="G2183" s="647"/>
      <c r="H2183" s="229"/>
      <c r="I2183" s="228"/>
    </row>
    <row r="2184" spans="1:9" x14ac:dyDescent="0.3">
      <c r="A2184" s="190"/>
      <c r="B2184" s="202"/>
      <c r="C2184" s="225"/>
      <c r="D2184" s="660"/>
      <c r="E2184" s="201"/>
      <c r="F2184" s="198"/>
      <c r="G2184" s="201"/>
      <c r="H2184" s="201"/>
      <c r="I2184" s="207"/>
    </row>
    <row r="2185" spans="1:9" x14ac:dyDescent="0.3">
      <c r="A2185" s="190"/>
      <c r="B2185" s="202"/>
      <c r="C2185" s="201"/>
      <c r="D2185" s="201"/>
      <c r="E2185" s="201"/>
      <c r="F2185" s="201"/>
      <c r="G2185" s="201"/>
      <c r="H2185" s="201"/>
      <c r="I2185" s="203"/>
    </row>
    <row r="2186" spans="1:9" x14ac:dyDescent="0.3">
      <c r="A2186" s="191"/>
      <c r="B2186" s="205"/>
      <c r="C2186" s="204"/>
      <c r="D2186" s="204"/>
      <c r="E2186" s="204"/>
      <c r="F2186" s="204"/>
      <c r="G2186" s="204"/>
      <c r="H2186" s="204"/>
      <c r="I2186" s="206"/>
    </row>
    <row r="2187" spans="1:9" x14ac:dyDescent="0.3">
      <c r="A2187" s="190"/>
      <c r="B2187" s="202"/>
      <c r="C2187" s="201"/>
      <c r="D2187" s="201"/>
      <c r="E2187" s="201"/>
      <c r="F2187" s="201"/>
      <c r="G2187" s="201"/>
      <c r="H2187" s="201"/>
      <c r="I2187" s="207"/>
    </row>
    <row r="2188" spans="1:9" x14ac:dyDescent="0.3">
      <c r="A2188" s="190"/>
      <c r="B2188" s="202"/>
      <c r="C2188" s="201"/>
      <c r="D2188" s="201"/>
      <c r="E2188" s="201"/>
      <c r="F2188" s="201"/>
      <c r="G2188" s="201"/>
      <c r="H2188" s="201"/>
      <c r="I2188" s="203"/>
    </row>
    <row r="2189" spans="1:9" x14ac:dyDescent="0.3">
      <c r="A2189" s="191"/>
      <c r="B2189" s="205"/>
      <c r="C2189" s="204"/>
      <c r="D2189" s="204"/>
      <c r="E2189" s="204"/>
      <c r="F2189" s="204"/>
      <c r="G2189" s="204"/>
      <c r="H2189" s="204"/>
      <c r="I2189" s="207"/>
    </row>
    <row r="2190" spans="1:9" x14ac:dyDescent="0.3">
      <c r="A2190" s="190"/>
      <c r="B2190" s="202"/>
      <c r="C2190" s="201"/>
      <c r="D2190" s="201"/>
      <c r="E2190" s="201"/>
      <c r="F2190" s="201"/>
      <c r="G2190" s="201"/>
      <c r="H2190" s="201"/>
      <c r="I2190" s="200"/>
    </row>
    <row r="2191" spans="1:9" x14ac:dyDescent="0.3">
      <c r="A2191" s="190"/>
      <c r="B2191" s="202"/>
      <c r="C2191" s="201"/>
      <c r="D2191" s="201"/>
      <c r="E2191" s="201"/>
      <c r="F2191" s="201"/>
      <c r="G2191" s="201"/>
      <c r="H2191" s="201"/>
      <c r="I2191" s="203"/>
    </row>
    <row r="2192" spans="1:9" x14ac:dyDescent="0.3">
      <c r="A2192" s="191"/>
      <c r="B2192" s="205"/>
      <c r="C2192" s="204"/>
      <c r="D2192" s="204"/>
      <c r="E2192" s="204"/>
      <c r="F2192" s="204"/>
      <c r="G2192" s="204"/>
      <c r="H2192" s="204"/>
      <c r="I2192" s="207"/>
    </row>
    <row r="2193" spans="1:9" x14ac:dyDescent="0.3">
      <c r="A2193" s="190"/>
      <c r="B2193" s="202"/>
      <c r="C2193" s="201"/>
      <c r="D2193" s="201"/>
      <c r="E2193" s="201"/>
      <c r="F2193" s="201"/>
      <c r="G2193" s="201"/>
      <c r="H2193" s="201"/>
      <c r="I2193" s="200"/>
    </row>
    <row r="2194" spans="1:9" x14ac:dyDescent="0.3">
      <c r="A2194" s="190"/>
      <c r="B2194" s="202"/>
      <c r="C2194" s="201"/>
      <c r="D2194" s="201"/>
      <c r="E2194" s="201"/>
      <c r="F2194" s="201"/>
      <c r="G2194" s="201"/>
      <c r="H2194" s="201"/>
      <c r="I2194" s="203"/>
    </row>
    <row r="2195" spans="1:9" x14ac:dyDescent="0.3">
      <c r="A2195" s="190"/>
      <c r="B2195" s="202"/>
      <c r="C2195" s="201"/>
      <c r="D2195" s="201"/>
      <c r="E2195" s="201"/>
      <c r="F2195" s="201"/>
      <c r="G2195" s="201"/>
      <c r="H2195" s="201"/>
      <c r="I2195" s="204"/>
    </row>
    <row r="2196" spans="1:9" x14ac:dyDescent="0.3">
      <c r="A2196" s="189"/>
      <c r="B2196" s="199"/>
      <c r="C2196" s="198"/>
      <c r="D2196" s="198"/>
      <c r="E2196" s="198"/>
      <c r="F2196" s="198"/>
      <c r="G2196" s="198"/>
      <c r="H2196" s="198"/>
      <c r="I2196" s="207"/>
    </row>
    <row r="2197" spans="1:9" x14ac:dyDescent="0.3">
      <c r="A2197" s="190"/>
      <c r="B2197" s="202"/>
      <c r="C2197" s="201"/>
      <c r="D2197" s="201"/>
      <c r="E2197" s="201"/>
      <c r="F2197" s="201"/>
      <c r="G2197" s="201"/>
      <c r="H2197" s="201"/>
      <c r="I2197" s="203"/>
    </row>
    <row r="2198" spans="1:9" x14ac:dyDescent="0.3">
      <c r="A2198" s="191"/>
      <c r="B2198" s="205"/>
      <c r="C2198" s="204"/>
      <c r="D2198" s="204"/>
      <c r="E2198" s="204"/>
      <c r="F2198" s="204"/>
      <c r="G2198" s="204"/>
      <c r="H2198" s="204"/>
      <c r="I2198" s="206"/>
    </row>
    <row r="2199" spans="1:9" x14ac:dyDescent="0.3">
      <c r="A2199" s="190"/>
      <c r="B2199" s="202"/>
      <c r="C2199" s="201"/>
      <c r="D2199" s="201"/>
      <c r="E2199" s="198"/>
      <c r="F2199" s="201"/>
      <c r="G2199" s="201"/>
      <c r="H2199" s="198"/>
      <c r="I2199" s="207"/>
    </row>
    <row r="2200" spans="1:9" x14ac:dyDescent="0.3">
      <c r="A2200" s="190"/>
      <c r="B2200" s="202"/>
      <c r="C2200" s="201"/>
      <c r="D2200" s="201"/>
      <c r="E2200" s="201"/>
      <c r="F2200" s="201"/>
      <c r="G2200" s="201"/>
      <c r="H2200" s="201"/>
      <c r="I2200" s="203"/>
    </row>
    <row r="2201" spans="1:9" x14ac:dyDescent="0.3">
      <c r="A2201" s="191"/>
      <c r="B2201" s="205"/>
      <c r="C2201" s="204"/>
      <c r="D2201" s="204"/>
      <c r="E2201" s="204"/>
      <c r="F2201" s="204"/>
      <c r="G2201" s="204"/>
      <c r="H2201" s="204"/>
      <c r="I2201" s="206"/>
    </row>
    <row r="2202" spans="1:9" x14ac:dyDescent="0.3">
      <c r="A2202" s="190"/>
      <c r="B2202" s="202"/>
      <c r="C2202" s="201"/>
      <c r="D2202" s="201"/>
      <c r="E2202" s="201"/>
      <c r="F2202" s="201"/>
      <c r="G2202" s="201"/>
      <c r="H2202" s="201"/>
      <c r="I2202" s="207"/>
    </row>
    <row r="2203" spans="1:9" x14ac:dyDescent="0.3">
      <c r="A2203" s="190"/>
      <c r="B2203" s="202"/>
      <c r="C2203" s="201"/>
      <c r="D2203" s="201"/>
      <c r="E2203" s="201"/>
      <c r="F2203" s="201"/>
      <c r="G2203" s="201"/>
      <c r="H2203" s="201"/>
      <c r="I2203" s="203"/>
    </row>
    <row r="2204" spans="1:9" x14ac:dyDescent="0.3">
      <c r="A2204" s="191"/>
      <c r="B2204" s="205"/>
      <c r="C2204" s="204"/>
      <c r="D2204" s="204"/>
      <c r="E2204" s="204"/>
      <c r="F2204" s="204"/>
      <c r="G2204" s="204"/>
      <c r="H2204" s="204"/>
      <c r="I2204" s="206"/>
    </row>
    <row r="2205" spans="1:9" x14ac:dyDescent="0.3">
      <c r="A2205" s="190"/>
      <c r="B2205" s="202"/>
      <c r="C2205" s="213"/>
      <c r="D2205" s="213"/>
      <c r="E2205" s="201"/>
      <c r="F2205" s="198"/>
      <c r="G2205" s="198"/>
      <c r="H2205" s="201"/>
      <c r="I2205" s="207"/>
    </row>
    <row r="2206" spans="1:9" x14ac:dyDescent="0.3">
      <c r="A2206" s="190"/>
      <c r="B2206" s="202"/>
      <c r="C2206" s="201"/>
      <c r="D2206" s="201"/>
      <c r="E2206" s="201"/>
      <c r="F2206" s="201"/>
      <c r="G2206" s="201"/>
      <c r="H2206" s="201"/>
      <c r="I2206" s="203"/>
    </row>
    <row r="2207" spans="1:9" x14ac:dyDescent="0.3">
      <c r="A2207" s="191"/>
      <c r="B2207" s="205"/>
      <c r="C2207" s="204"/>
      <c r="D2207" s="204"/>
      <c r="E2207" s="204"/>
      <c r="F2207" s="214"/>
      <c r="G2207" s="214"/>
      <c r="H2207" s="204"/>
      <c r="I2207" s="206"/>
    </row>
    <row r="2208" spans="1:9" x14ac:dyDescent="0.3">
      <c r="A2208" s="190"/>
      <c r="B2208" s="202"/>
      <c r="C2208" s="201"/>
      <c r="D2208" s="201"/>
      <c r="E2208" s="201"/>
      <c r="F2208" s="198"/>
      <c r="G2208" s="198"/>
      <c r="H2208" s="201"/>
      <c r="I2208" s="207"/>
    </row>
    <row r="2209" spans="1:9" x14ac:dyDescent="0.3">
      <c r="A2209" s="190"/>
      <c r="B2209" s="202"/>
      <c r="C2209" s="201"/>
      <c r="D2209" s="201"/>
      <c r="E2209" s="201"/>
      <c r="F2209" s="201"/>
      <c r="G2209" s="201"/>
      <c r="H2209" s="201"/>
      <c r="I2209" s="203"/>
    </row>
    <row r="2210" spans="1:9" x14ac:dyDescent="0.3">
      <c r="A2210" s="191"/>
      <c r="B2210" s="205"/>
      <c r="C2210" s="204"/>
      <c r="D2210" s="204"/>
      <c r="E2210" s="204"/>
      <c r="F2210" s="204"/>
      <c r="G2210" s="204"/>
      <c r="H2210" s="204"/>
      <c r="I2210" s="206"/>
    </row>
    <row r="2211" spans="1:9" x14ac:dyDescent="0.3">
      <c r="A2211" s="190"/>
      <c r="B2211" s="202"/>
      <c r="C2211" s="201"/>
      <c r="D2211" s="201"/>
      <c r="E2211" s="201"/>
      <c r="F2211" s="198"/>
      <c r="G2211" s="198"/>
      <c r="H2211" s="201"/>
      <c r="I2211" s="207"/>
    </row>
    <row r="2212" spans="1:9" x14ac:dyDescent="0.3">
      <c r="A2212" s="190"/>
      <c r="B2212" s="202"/>
      <c r="C2212" s="201"/>
      <c r="D2212" s="201"/>
      <c r="E2212" s="201"/>
      <c r="F2212" s="201"/>
      <c r="G2212" s="201"/>
      <c r="H2212" s="201"/>
      <c r="I2212" s="203"/>
    </row>
    <row r="2213" spans="1:9" x14ac:dyDescent="0.3">
      <c r="A2213" s="191"/>
      <c r="B2213" s="205"/>
      <c r="C2213" s="204"/>
      <c r="D2213" s="204"/>
      <c r="E2213" s="204"/>
      <c r="F2213" s="204"/>
      <c r="G2213" s="204"/>
      <c r="H2213" s="204"/>
      <c r="I2213" s="206"/>
    </row>
    <row r="2214" spans="1:9" x14ac:dyDescent="0.3">
      <c r="A2214" s="190"/>
      <c r="B2214" s="202"/>
      <c r="C2214" s="201"/>
      <c r="D2214" s="201"/>
      <c r="E2214" s="201"/>
      <c r="F2214" s="198"/>
      <c r="G2214" s="198"/>
      <c r="H2214" s="201"/>
      <c r="I2214" s="207"/>
    </row>
    <row r="2215" spans="1:9" x14ac:dyDescent="0.3">
      <c r="A2215" s="190"/>
      <c r="B2215" s="202"/>
      <c r="C2215" s="201"/>
      <c r="D2215" s="201"/>
      <c r="E2215" s="201"/>
      <c r="F2215" s="201"/>
      <c r="G2215" s="201"/>
      <c r="H2215" s="201"/>
      <c r="I2215" s="203"/>
    </row>
    <row r="2216" spans="1:9" x14ac:dyDescent="0.3">
      <c r="A2216" s="191"/>
      <c r="B2216" s="205"/>
      <c r="C2216" s="204"/>
      <c r="D2216" s="204"/>
      <c r="E2216" s="204"/>
      <c r="F2216" s="204"/>
      <c r="G2216" s="204"/>
      <c r="H2216" s="204"/>
      <c r="I2216" s="206"/>
    </row>
    <row r="2217" spans="1:9" x14ac:dyDescent="0.3">
      <c r="A2217" s="190"/>
      <c r="B2217" s="202"/>
      <c r="C2217" s="201"/>
      <c r="D2217" s="201"/>
      <c r="E2217" s="201"/>
      <c r="F2217" s="198"/>
      <c r="G2217" s="198"/>
      <c r="H2217" s="201"/>
      <c r="I2217" s="207"/>
    </row>
    <row r="2218" spans="1:9" x14ac:dyDescent="0.3">
      <c r="A2218" s="190"/>
      <c r="B2218" s="202"/>
      <c r="C2218" s="201"/>
      <c r="D2218" s="201"/>
      <c r="E2218" s="201"/>
      <c r="F2218" s="201"/>
      <c r="G2218" s="201"/>
      <c r="H2218" s="201"/>
      <c r="I2218" s="203"/>
    </row>
    <row r="2219" spans="1:9" x14ac:dyDescent="0.3">
      <c r="A2219" s="191"/>
      <c r="B2219" s="205"/>
      <c r="C2219" s="204"/>
      <c r="D2219" s="204"/>
      <c r="E2219" s="204"/>
      <c r="F2219" s="204"/>
      <c r="G2219" s="204"/>
      <c r="H2219" s="204"/>
      <c r="I2219" s="206"/>
    </row>
    <row r="2220" spans="1:9" x14ac:dyDescent="0.3">
      <c r="A2220" s="190"/>
      <c r="B2220" s="202"/>
      <c r="C2220" s="201"/>
      <c r="D2220" s="201"/>
      <c r="E2220" s="201"/>
      <c r="F2220" s="201"/>
      <c r="G2220" s="201"/>
      <c r="H2220" s="201"/>
      <c r="I2220" s="207"/>
    </row>
    <row r="2221" spans="1:9" x14ac:dyDescent="0.3">
      <c r="A2221" s="190"/>
      <c r="B2221" s="202"/>
      <c r="C2221" s="201"/>
      <c r="D2221" s="201"/>
      <c r="E2221" s="201"/>
      <c r="F2221" s="201"/>
      <c r="G2221" s="201"/>
      <c r="H2221" s="201"/>
      <c r="I2221" s="203"/>
    </row>
    <row r="2222" spans="1:9" x14ac:dyDescent="0.3">
      <c r="A2222" s="191"/>
      <c r="B2222" s="205"/>
      <c r="C2222" s="204"/>
      <c r="D2222" s="204"/>
      <c r="E2222" s="204"/>
      <c r="F2222" s="204"/>
      <c r="G2222" s="204"/>
      <c r="H2222" s="204"/>
      <c r="I2222" s="206"/>
    </row>
    <row r="2223" spans="1:9" x14ac:dyDescent="0.3">
      <c r="A2223" s="190"/>
      <c r="B2223" s="202"/>
      <c r="C2223" s="201"/>
      <c r="D2223" s="201"/>
      <c r="E2223" s="201"/>
      <c r="F2223" s="198"/>
      <c r="G2223" s="198"/>
      <c r="H2223" s="201"/>
      <c r="I2223" s="207"/>
    </row>
    <row r="2224" spans="1:9" x14ac:dyDescent="0.3">
      <c r="A2224" s="190"/>
      <c r="B2224" s="202"/>
      <c r="C2224" s="201"/>
      <c r="D2224" s="201"/>
      <c r="E2224" s="201"/>
      <c r="F2224" s="201"/>
      <c r="G2224" s="201"/>
      <c r="H2224" s="201"/>
      <c r="I2224" s="203"/>
    </row>
    <row r="2225" spans="1:9" x14ac:dyDescent="0.3">
      <c r="A2225" s="191"/>
      <c r="B2225" s="205"/>
      <c r="C2225" s="204"/>
      <c r="D2225" s="204"/>
      <c r="E2225" s="204"/>
      <c r="F2225" s="204"/>
      <c r="G2225" s="204"/>
      <c r="H2225" s="204"/>
      <c r="I2225" s="206"/>
    </row>
    <row r="2226" spans="1:9" x14ac:dyDescent="0.3">
      <c r="A2226" s="190"/>
      <c r="B2226" s="202"/>
      <c r="C2226" s="201"/>
      <c r="D2226" s="201"/>
      <c r="E2226" s="201"/>
      <c r="F2226" s="198"/>
      <c r="G2226" s="198"/>
      <c r="H2226" s="201"/>
      <c r="I2226" s="207"/>
    </row>
    <row r="2227" spans="1:9" x14ac:dyDescent="0.3">
      <c r="A2227" s="190"/>
      <c r="B2227" s="202"/>
      <c r="C2227" s="201"/>
      <c r="D2227" s="201"/>
      <c r="E2227" s="201"/>
      <c r="F2227" s="201"/>
      <c r="G2227" s="201"/>
      <c r="H2227" s="201"/>
      <c r="I2227" s="203"/>
    </row>
    <row r="2228" spans="1:9" x14ac:dyDescent="0.3">
      <c r="A2228" s="191"/>
      <c r="B2228" s="205"/>
      <c r="C2228" s="204"/>
      <c r="D2228" s="204"/>
      <c r="E2228" s="204"/>
      <c r="F2228" s="204"/>
      <c r="G2228" s="204"/>
      <c r="H2228" s="204"/>
      <c r="I2228" s="206"/>
    </row>
    <row r="2229" spans="1:9" x14ac:dyDescent="0.3">
      <c r="A2229" s="190"/>
      <c r="B2229" s="202"/>
      <c r="C2229" s="201"/>
      <c r="D2229" s="201"/>
      <c r="E2229" s="201"/>
      <c r="F2229" s="198"/>
      <c r="G2229" s="198"/>
      <c r="H2229" s="201"/>
      <c r="I2229" s="207"/>
    </row>
    <row r="2230" spans="1:9" x14ac:dyDescent="0.3">
      <c r="A2230" s="190"/>
      <c r="B2230" s="202"/>
      <c r="C2230" s="201"/>
      <c r="D2230" s="201"/>
      <c r="E2230" s="201"/>
      <c r="F2230" s="201"/>
      <c r="G2230" s="201"/>
      <c r="H2230" s="201"/>
      <c r="I2230" s="203"/>
    </row>
    <row r="2231" spans="1:9" x14ac:dyDescent="0.3">
      <c r="A2231" s="191"/>
      <c r="B2231" s="205"/>
      <c r="C2231" s="204"/>
      <c r="D2231" s="204"/>
      <c r="E2231" s="204"/>
      <c r="F2231" s="204"/>
      <c r="G2231" s="204"/>
      <c r="H2231" s="204"/>
      <c r="I2231" s="206"/>
    </row>
    <row r="2232" spans="1:9" x14ac:dyDescent="0.3">
      <c r="A2232" s="190"/>
      <c r="B2232" s="202"/>
      <c r="C2232" s="201"/>
      <c r="D2232" s="201"/>
      <c r="E2232" s="201"/>
      <c r="F2232" s="198"/>
      <c r="G2232" s="198"/>
      <c r="H2232" s="201"/>
      <c r="I2232" s="207"/>
    </row>
    <row r="2233" spans="1:9" x14ac:dyDescent="0.3">
      <c r="A2233" s="190"/>
      <c r="B2233" s="202"/>
      <c r="C2233" s="201"/>
      <c r="D2233" s="201"/>
      <c r="E2233" s="201"/>
      <c r="F2233" s="201"/>
      <c r="G2233" s="201"/>
      <c r="H2233" s="201"/>
      <c r="I2233" s="203"/>
    </row>
    <row r="2234" spans="1:9" x14ac:dyDescent="0.3">
      <c r="A2234" s="191"/>
      <c r="B2234" s="205"/>
      <c r="C2234" s="204"/>
      <c r="D2234" s="204"/>
      <c r="E2234" s="204"/>
      <c r="F2234" s="204"/>
      <c r="G2234" s="204"/>
      <c r="H2234" s="204"/>
      <c r="I2234" s="206"/>
    </row>
    <row r="2235" spans="1:9" x14ac:dyDescent="0.3">
      <c r="A2235" s="190"/>
      <c r="B2235" s="202"/>
      <c r="C2235" s="201"/>
      <c r="D2235" s="201"/>
      <c r="E2235" s="201"/>
      <c r="F2235" s="198"/>
      <c r="G2235" s="198"/>
      <c r="H2235" s="201"/>
      <c r="I2235" s="207"/>
    </row>
    <row r="2236" spans="1:9" x14ac:dyDescent="0.3">
      <c r="A2236" s="190"/>
      <c r="B2236" s="202"/>
      <c r="C2236" s="201"/>
      <c r="D2236" s="201"/>
      <c r="E2236" s="201"/>
      <c r="F2236" s="201"/>
      <c r="G2236" s="201"/>
      <c r="H2236" s="201"/>
      <c r="I2236" s="203"/>
    </row>
    <row r="2237" spans="1:9" x14ac:dyDescent="0.3">
      <c r="A2237" s="191"/>
      <c r="B2237" s="205"/>
      <c r="C2237" s="204"/>
      <c r="D2237" s="204"/>
      <c r="E2237" s="204"/>
      <c r="F2237" s="204"/>
      <c r="G2237" s="204"/>
      <c r="H2237" s="204"/>
      <c r="I2237" s="206"/>
    </row>
    <row r="2238" spans="1:9" x14ac:dyDescent="0.3">
      <c r="A2238" s="190"/>
      <c r="B2238" s="202"/>
      <c r="C2238" s="201"/>
      <c r="D2238" s="201"/>
      <c r="E2238" s="201"/>
      <c r="F2238" s="201"/>
      <c r="G2238" s="201"/>
      <c r="H2238" s="201"/>
      <c r="I2238" s="207"/>
    </row>
    <row r="2239" spans="1:9" x14ac:dyDescent="0.3">
      <c r="A2239" s="190"/>
      <c r="B2239" s="202"/>
      <c r="C2239" s="201"/>
      <c r="D2239" s="201"/>
      <c r="E2239" s="201"/>
      <c r="F2239" s="201"/>
      <c r="G2239" s="201"/>
      <c r="H2239" s="201"/>
      <c r="I2239" s="203"/>
    </row>
    <row r="2240" spans="1:9" x14ac:dyDescent="0.3">
      <c r="A2240" s="191"/>
      <c r="B2240" s="205"/>
      <c r="C2240" s="204"/>
      <c r="D2240" s="204"/>
      <c r="E2240" s="204"/>
      <c r="F2240" s="204"/>
      <c r="G2240" s="204"/>
      <c r="H2240" s="204"/>
      <c r="I2240" s="206"/>
    </row>
    <row r="2241" spans="1:9" x14ac:dyDescent="0.3">
      <c r="A2241" s="190"/>
      <c r="B2241" s="202"/>
      <c r="C2241" s="201"/>
      <c r="D2241" s="201"/>
      <c r="E2241" s="201"/>
      <c r="F2241" s="201"/>
      <c r="G2241" s="201"/>
      <c r="H2241" s="201"/>
      <c r="I2241" s="245"/>
    </row>
    <row r="2242" spans="1:9" x14ac:dyDescent="0.3">
      <c r="A2242" s="190"/>
      <c r="B2242" s="202"/>
      <c r="C2242" s="201"/>
      <c r="D2242" s="201"/>
      <c r="E2242" s="201"/>
      <c r="F2242" s="201"/>
      <c r="G2242" s="201"/>
      <c r="H2242" s="201"/>
      <c r="I2242" s="203"/>
    </row>
    <row r="2243" spans="1:9" x14ac:dyDescent="0.3">
      <c r="A2243" s="191"/>
      <c r="B2243" s="205"/>
      <c r="C2243" s="204"/>
      <c r="D2243" s="204"/>
      <c r="E2243" s="204"/>
      <c r="F2243" s="204"/>
      <c r="G2243" s="204"/>
      <c r="H2243" s="204"/>
      <c r="I2243" s="206"/>
    </row>
    <row r="2244" spans="1:9" x14ac:dyDescent="0.3">
      <c r="A2244" s="190"/>
      <c r="B2244" s="202"/>
      <c r="C2244" s="213"/>
      <c r="D2244" s="213"/>
      <c r="E2244" s="201"/>
      <c r="F2244" s="213"/>
      <c r="G2244" s="213"/>
      <c r="H2244" s="201"/>
      <c r="I2244" s="207"/>
    </row>
    <row r="2245" spans="1:9" x14ac:dyDescent="0.3">
      <c r="A2245" s="190"/>
      <c r="B2245" s="202"/>
      <c r="C2245" s="201"/>
      <c r="D2245" s="201"/>
      <c r="E2245" s="201"/>
      <c r="F2245" s="201"/>
      <c r="G2245" s="201"/>
      <c r="H2245" s="201"/>
      <c r="I2245" s="203"/>
    </row>
    <row r="2246" spans="1:9" x14ac:dyDescent="0.3">
      <c r="A2246" s="191"/>
      <c r="B2246" s="205"/>
      <c r="C2246" s="204"/>
      <c r="D2246" s="204"/>
      <c r="E2246" s="204"/>
      <c r="F2246" s="214"/>
      <c r="G2246" s="214"/>
      <c r="H2246" s="204"/>
      <c r="I2246" s="206"/>
    </row>
    <row r="2247" spans="1:9" x14ac:dyDescent="0.3">
      <c r="A2247" s="190"/>
      <c r="B2247" s="202"/>
      <c r="C2247" s="201"/>
      <c r="D2247" s="201"/>
      <c r="E2247" s="201"/>
      <c r="F2247" s="213"/>
      <c r="G2247" s="213"/>
      <c r="H2247" s="201"/>
      <c r="I2247" s="207"/>
    </row>
    <row r="2248" spans="1:9" x14ac:dyDescent="0.3">
      <c r="A2248" s="190"/>
      <c r="B2248" s="202"/>
      <c r="C2248" s="201"/>
      <c r="D2248" s="201"/>
      <c r="E2248" s="201"/>
      <c r="F2248" s="201"/>
      <c r="G2248" s="201"/>
      <c r="H2248" s="201"/>
      <c r="I2248" s="203"/>
    </row>
    <row r="2249" spans="1:9" x14ac:dyDescent="0.3">
      <c r="A2249" s="191"/>
      <c r="B2249" s="205"/>
      <c r="C2249" s="204"/>
      <c r="D2249" s="204"/>
      <c r="E2249" s="204"/>
      <c r="F2249" s="204"/>
      <c r="G2249" s="204"/>
      <c r="H2249" s="204"/>
      <c r="I2249" s="206"/>
    </row>
    <row r="2250" spans="1:9" x14ac:dyDescent="0.3">
      <c r="A2250" s="190"/>
      <c r="B2250" s="202"/>
      <c r="C2250" s="201"/>
      <c r="D2250" s="201"/>
      <c r="E2250" s="201"/>
      <c r="F2250" s="201"/>
      <c r="G2250" s="201"/>
      <c r="H2250" s="201"/>
      <c r="I2250" s="207"/>
    </row>
    <row r="2251" spans="1:9" x14ac:dyDescent="0.3">
      <c r="A2251" s="190"/>
      <c r="B2251" s="202"/>
      <c r="C2251" s="201"/>
      <c r="D2251" s="201"/>
      <c r="E2251" s="201"/>
      <c r="F2251" s="201"/>
      <c r="G2251" s="201"/>
      <c r="H2251" s="201"/>
      <c r="I2251" s="203"/>
    </row>
    <row r="2252" spans="1:9" x14ac:dyDescent="0.3">
      <c r="A2252" s="191"/>
      <c r="B2252" s="205"/>
      <c r="C2252" s="204"/>
      <c r="D2252" s="204"/>
      <c r="E2252" s="204"/>
      <c r="F2252" s="204"/>
      <c r="G2252" s="204"/>
      <c r="H2252" s="204"/>
      <c r="I2252" s="206"/>
    </row>
    <row r="2253" spans="1:9" x14ac:dyDescent="0.3">
      <c r="A2253" s="190"/>
      <c r="B2253" s="202"/>
      <c r="C2253" s="201"/>
      <c r="D2253" s="201"/>
      <c r="E2253" s="201"/>
      <c r="F2253" s="198"/>
      <c r="G2253" s="201"/>
      <c r="H2253" s="201"/>
      <c r="I2253" s="207"/>
    </row>
    <row r="2254" spans="1:9" x14ac:dyDescent="0.3">
      <c r="A2254" s="190"/>
      <c r="B2254" s="202"/>
      <c r="C2254" s="201"/>
      <c r="D2254" s="201"/>
      <c r="E2254" s="201"/>
      <c r="F2254" s="201"/>
      <c r="G2254" s="201"/>
      <c r="H2254" s="201"/>
      <c r="I2254" s="203"/>
    </row>
    <row r="2255" spans="1:9" x14ac:dyDescent="0.3">
      <c r="A2255" s="191"/>
      <c r="B2255" s="205"/>
      <c r="C2255" s="204"/>
      <c r="D2255" s="204"/>
      <c r="E2255" s="204"/>
      <c r="F2255" s="204"/>
      <c r="G2255" s="204"/>
      <c r="H2255" s="204"/>
      <c r="I2255" s="206"/>
    </row>
    <row r="2256" spans="1:9" x14ac:dyDescent="0.3">
      <c r="A2256" s="190"/>
      <c r="B2256" s="202"/>
      <c r="C2256" s="201"/>
      <c r="D2256" s="201"/>
      <c r="E2256" s="201"/>
      <c r="F2256" s="201"/>
      <c r="G2256" s="201"/>
      <c r="H2256" s="201"/>
      <c r="I2256" s="207"/>
    </row>
    <row r="2257" spans="1:9" x14ac:dyDescent="0.3">
      <c r="A2257" s="190"/>
      <c r="B2257" s="202"/>
      <c r="C2257" s="201"/>
      <c r="D2257" s="201"/>
      <c r="E2257" s="201"/>
      <c r="F2257" s="201"/>
      <c r="G2257" s="201"/>
      <c r="H2257" s="201"/>
      <c r="I2257" s="203"/>
    </row>
    <row r="2258" spans="1:9" x14ac:dyDescent="0.3">
      <c r="A2258" s="191"/>
      <c r="B2258" s="205"/>
      <c r="C2258" s="204"/>
      <c r="D2258" s="204"/>
      <c r="E2258" s="204"/>
      <c r="F2258" s="204"/>
      <c r="G2258" s="204"/>
      <c r="H2258" s="204"/>
      <c r="I2258" s="206"/>
    </row>
    <row r="2259" spans="1:9" x14ac:dyDescent="0.3">
      <c r="A2259" s="190"/>
      <c r="B2259" s="202"/>
      <c r="C2259" s="201"/>
      <c r="D2259" s="201"/>
      <c r="E2259" s="201"/>
      <c r="F2259" s="201"/>
      <c r="G2259" s="201"/>
      <c r="H2259" s="201"/>
      <c r="I2259" s="207"/>
    </row>
    <row r="2260" spans="1:9" x14ac:dyDescent="0.3">
      <c r="A2260" s="190"/>
      <c r="B2260" s="202"/>
      <c r="C2260" s="201"/>
      <c r="D2260" s="201"/>
      <c r="E2260" s="201"/>
      <c r="F2260" s="201"/>
      <c r="G2260" s="201"/>
      <c r="H2260" s="201"/>
      <c r="I2260" s="203"/>
    </row>
    <row r="2261" spans="1:9" x14ac:dyDescent="0.3">
      <c r="A2261" s="191"/>
      <c r="B2261" s="205"/>
      <c r="C2261" s="204"/>
      <c r="D2261" s="204"/>
      <c r="E2261" s="204"/>
      <c r="F2261" s="201"/>
      <c r="G2261" s="201"/>
      <c r="H2261" s="204"/>
      <c r="I2261" s="206"/>
    </row>
    <row r="2262" spans="1:9" x14ac:dyDescent="0.3">
      <c r="A2262" s="239"/>
      <c r="B2262" s="202"/>
      <c r="C2262" s="207"/>
      <c r="D2262" s="207"/>
      <c r="E2262" s="201"/>
      <c r="F2262" s="198"/>
      <c r="G2262" s="198"/>
      <c r="H2262" s="201"/>
      <c r="I2262" s="207"/>
    </row>
    <row r="2263" spans="1:9" x14ac:dyDescent="0.3">
      <c r="A2263" s="239"/>
      <c r="B2263" s="202"/>
      <c r="C2263" s="207"/>
      <c r="D2263" s="207"/>
      <c r="E2263" s="201"/>
      <c r="F2263" s="201"/>
      <c r="G2263" s="201"/>
      <c r="H2263" s="201"/>
      <c r="I2263" s="203"/>
    </row>
    <row r="2264" spans="1:9" x14ac:dyDescent="0.3">
      <c r="A2264" s="241"/>
      <c r="B2264" s="205"/>
      <c r="C2264" s="206"/>
      <c r="D2264" s="206"/>
      <c r="E2264" s="204"/>
      <c r="F2264" s="204"/>
      <c r="G2264" s="206"/>
      <c r="H2264" s="204"/>
      <c r="I2264" s="206"/>
    </row>
    <row r="2265" spans="1:9" x14ac:dyDescent="0.3">
      <c r="A2265" s="239"/>
      <c r="B2265" s="202"/>
      <c r="C2265" s="207"/>
      <c r="D2265" s="207"/>
      <c r="E2265" s="201"/>
      <c r="F2265" s="198"/>
      <c r="G2265" s="198"/>
      <c r="H2265" s="201"/>
      <c r="I2265" s="207"/>
    </row>
    <row r="2266" spans="1:9" x14ac:dyDescent="0.3">
      <c r="A2266" s="239"/>
      <c r="B2266" s="202"/>
      <c r="C2266" s="207"/>
      <c r="D2266" s="207"/>
      <c r="E2266" s="201"/>
      <c r="F2266" s="201"/>
      <c r="G2266" s="201"/>
      <c r="H2266" s="201"/>
      <c r="I2266" s="203"/>
    </row>
    <row r="2267" spans="1:9" x14ac:dyDescent="0.3">
      <c r="A2267" s="241"/>
      <c r="B2267" s="205"/>
      <c r="C2267" s="206"/>
      <c r="D2267" s="206"/>
      <c r="E2267" s="204"/>
      <c r="F2267" s="204"/>
      <c r="G2267" s="206"/>
      <c r="H2267" s="204"/>
      <c r="I2267" s="206"/>
    </row>
    <row r="2268" spans="1:9" x14ac:dyDescent="0.3">
      <c r="A2268" s="239"/>
      <c r="B2268" s="202"/>
      <c r="C2268" s="207"/>
      <c r="D2268" s="207"/>
      <c r="E2268" s="201"/>
      <c r="F2268" s="201"/>
      <c r="G2268" s="201"/>
      <c r="H2268" s="201"/>
      <c r="I2268" s="207"/>
    </row>
    <row r="2269" spans="1:9" x14ac:dyDescent="0.3">
      <c r="A2269" s="239"/>
      <c r="B2269" s="202"/>
      <c r="C2269" s="207"/>
      <c r="D2269" s="207"/>
      <c r="E2269" s="201"/>
      <c r="F2269" s="201"/>
      <c r="G2269" s="201"/>
      <c r="H2269" s="201"/>
      <c r="I2269" s="203"/>
    </row>
    <row r="2270" spans="1:9" x14ac:dyDescent="0.3">
      <c r="A2270" s="241"/>
      <c r="B2270" s="205"/>
      <c r="C2270" s="206"/>
      <c r="D2270" s="206"/>
      <c r="E2270" s="204"/>
      <c r="F2270" s="204"/>
      <c r="G2270" s="206"/>
      <c r="H2270" s="204"/>
      <c r="I2270" s="206"/>
    </row>
    <row r="2271" spans="1:9" x14ac:dyDescent="0.3">
      <c r="A2271" s="239"/>
      <c r="B2271" s="202"/>
      <c r="C2271" s="207"/>
      <c r="D2271" s="207"/>
      <c r="E2271" s="201"/>
      <c r="F2271" s="201"/>
      <c r="G2271" s="201"/>
      <c r="H2271" s="201"/>
      <c r="I2271" s="207"/>
    </row>
    <row r="2272" spans="1:9" x14ac:dyDescent="0.3">
      <c r="A2272" s="239"/>
      <c r="B2272" s="202"/>
      <c r="C2272" s="207"/>
      <c r="D2272" s="207"/>
      <c r="E2272" s="201"/>
      <c r="F2272" s="201"/>
      <c r="G2272" s="201"/>
      <c r="H2272" s="201"/>
      <c r="I2272" s="203"/>
    </row>
    <row r="2273" spans="1:9" x14ac:dyDescent="0.3">
      <c r="A2273" s="241"/>
      <c r="B2273" s="205"/>
      <c r="C2273" s="206"/>
      <c r="D2273" s="206"/>
      <c r="E2273" s="204"/>
      <c r="F2273" s="204"/>
      <c r="G2273" s="206"/>
      <c r="H2273" s="204"/>
      <c r="I2273" s="206"/>
    </row>
    <row r="2274" spans="1:9" x14ac:dyDescent="0.3">
      <c r="A2274" s="239"/>
      <c r="B2274" s="202"/>
      <c r="C2274" s="207"/>
      <c r="D2274" s="207"/>
      <c r="E2274" s="201"/>
      <c r="F2274" s="201"/>
      <c r="G2274" s="201"/>
      <c r="H2274" s="201"/>
      <c r="I2274" s="207"/>
    </row>
    <row r="2275" spans="1:9" x14ac:dyDescent="0.3">
      <c r="A2275" s="239"/>
      <c r="B2275" s="202"/>
      <c r="C2275" s="207"/>
      <c r="D2275" s="207"/>
      <c r="E2275" s="201"/>
      <c r="F2275" s="201"/>
      <c r="G2275" s="201"/>
      <c r="H2275" s="201"/>
      <c r="I2275" s="203"/>
    </row>
    <row r="2276" spans="1:9" x14ac:dyDescent="0.3">
      <c r="A2276" s="241"/>
      <c r="B2276" s="205"/>
      <c r="C2276" s="206"/>
      <c r="D2276" s="206"/>
      <c r="E2276" s="204"/>
      <c r="F2276" s="204"/>
      <c r="G2276" s="206"/>
      <c r="H2276" s="204"/>
      <c r="I2276" s="206"/>
    </row>
    <row r="2277" spans="1:9" x14ac:dyDescent="0.3">
      <c r="A2277" s="239"/>
      <c r="B2277" s="202"/>
      <c r="C2277" s="207"/>
      <c r="D2277" s="207"/>
      <c r="E2277" s="201"/>
      <c r="F2277" s="201"/>
      <c r="G2277" s="201"/>
      <c r="H2277" s="201"/>
      <c r="I2277" s="207"/>
    </row>
    <row r="2278" spans="1:9" x14ac:dyDescent="0.3">
      <c r="A2278" s="239"/>
      <c r="B2278" s="202"/>
      <c r="C2278" s="207"/>
      <c r="D2278" s="207"/>
      <c r="E2278" s="201"/>
      <c r="F2278" s="201"/>
      <c r="G2278" s="201"/>
      <c r="H2278" s="201"/>
      <c r="I2278" s="203"/>
    </row>
    <row r="2279" spans="1:9" x14ac:dyDescent="0.3">
      <c r="A2279" s="241"/>
      <c r="B2279" s="205"/>
      <c r="C2279" s="206"/>
      <c r="D2279" s="206"/>
      <c r="E2279" s="204"/>
      <c r="F2279" s="207"/>
      <c r="G2279" s="207"/>
      <c r="H2279" s="204"/>
      <c r="I2279" s="206"/>
    </row>
    <row r="2280" spans="1:9" x14ac:dyDescent="0.3">
      <c r="A2280" s="239"/>
      <c r="B2280" s="202"/>
      <c r="C2280" s="244"/>
      <c r="D2280" s="244"/>
      <c r="E2280" s="201"/>
      <c r="F2280" s="198"/>
      <c r="G2280" s="198"/>
      <c r="H2280" s="201"/>
      <c r="I2280" s="207"/>
    </row>
    <row r="2281" spans="1:9" x14ac:dyDescent="0.3">
      <c r="A2281" s="239"/>
      <c r="B2281" s="202"/>
      <c r="C2281" s="207"/>
      <c r="D2281" s="207"/>
      <c r="E2281" s="201"/>
      <c r="F2281" s="201"/>
      <c r="G2281" s="201"/>
      <c r="H2281" s="201"/>
      <c r="I2281" s="203"/>
    </row>
    <row r="2282" spans="1:9" x14ac:dyDescent="0.3">
      <c r="A2282" s="239"/>
      <c r="B2282" s="202"/>
      <c r="C2282" s="207"/>
      <c r="D2282" s="207"/>
      <c r="E2282" s="204"/>
      <c r="F2282" s="244"/>
      <c r="G2282" s="244"/>
      <c r="H2282" s="204"/>
      <c r="I2282" s="204"/>
    </row>
    <row r="2283" spans="1:9" x14ac:dyDescent="0.3">
      <c r="A2283" s="240"/>
      <c r="B2283" s="199"/>
      <c r="C2283" s="200"/>
      <c r="D2283" s="200"/>
      <c r="E2283" s="201"/>
      <c r="F2283" s="198"/>
      <c r="G2283" s="198"/>
      <c r="H2283" s="201"/>
      <c r="I2283" s="207"/>
    </row>
    <row r="2284" spans="1:9" x14ac:dyDescent="0.3">
      <c r="A2284" s="239"/>
      <c r="B2284" s="202"/>
      <c r="C2284" s="207"/>
      <c r="D2284" s="207"/>
      <c r="E2284" s="211"/>
      <c r="F2284" s="201"/>
      <c r="G2284" s="201"/>
      <c r="H2284" s="207"/>
      <c r="I2284" s="203"/>
    </row>
    <row r="2285" spans="1:9" x14ac:dyDescent="0.3">
      <c r="A2285" s="241"/>
      <c r="B2285" s="205"/>
      <c r="C2285" s="206"/>
      <c r="D2285" s="206"/>
      <c r="E2285" s="204"/>
      <c r="F2285" s="204"/>
      <c r="G2285" s="206"/>
      <c r="H2285" s="204"/>
      <c r="I2285" s="206"/>
    </row>
    <row r="2286" spans="1:9" x14ac:dyDescent="0.3">
      <c r="A2286" s="239"/>
      <c r="B2286" s="202"/>
      <c r="C2286" s="207"/>
      <c r="D2286" s="207"/>
      <c r="E2286" s="201"/>
      <c r="F2286" s="198"/>
      <c r="G2286" s="198"/>
      <c r="H2286" s="201"/>
      <c r="I2286" s="207"/>
    </row>
    <row r="2287" spans="1:9" x14ac:dyDescent="0.3">
      <c r="A2287" s="190"/>
      <c r="B2287" s="202"/>
      <c r="C2287" s="201"/>
      <c r="D2287" s="201"/>
      <c r="E2287" s="201"/>
      <c r="F2287" s="201"/>
      <c r="G2287" s="201"/>
      <c r="H2287" s="201"/>
      <c r="I2287" s="203"/>
    </row>
    <row r="2288" spans="1:9" x14ac:dyDescent="0.3">
      <c r="A2288" s="191"/>
      <c r="B2288" s="205"/>
      <c r="C2288" s="204"/>
      <c r="D2288" s="204"/>
      <c r="E2288" s="204"/>
      <c r="F2288" s="204"/>
      <c r="G2288" s="206"/>
      <c r="H2288" s="204"/>
      <c r="I2288" s="206"/>
    </row>
    <row r="2289" spans="1:9" x14ac:dyDescent="0.3">
      <c r="A2289" s="190"/>
      <c r="B2289" s="202"/>
      <c r="C2289" s="201"/>
      <c r="D2289" s="201"/>
      <c r="E2289" s="201"/>
      <c r="F2289" s="201"/>
      <c r="G2289" s="201"/>
      <c r="H2289" s="201"/>
      <c r="I2289" s="207"/>
    </row>
    <row r="2290" spans="1:9" x14ac:dyDescent="0.3">
      <c r="A2290" s="190"/>
      <c r="B2290" s="202"/>
      <c r="C2290" s="201"/>
      <c r="D2290" s="201"/>
      <c r="E2290" s="201"/>
      <c r="F2290" s="201"/>
      <c r="G2290" s="201"/>
      <c r="H2290" s="201"/>
      <c r="I2290" s="203"/>
    </row>
    <row r="2291" spans="1:9" x14ac:dyDescent="0.3">
      <c r="A2291" s="191"/>
      <c r="B2291" s="205"/>
      <c r="C2291" s="204"/>
      <c r="D2291" s="204"/>
      <c r="E2291" s="204"/>
      <c r="F2291" s="204"/>
      <c r="G2291" s="204"/>
      <c r="H2291" s="204"/>
      <c r="I2291" s="206"/>
    </row>
    <row r="2292" spans="1:9" x14ac:dyDescent="0.3">
      <c r="A2292" s="190"/>
      <c r="B2292" s="202"/>
      <c r="C2292" s="201"/>
      <c r="D2292" s="201"/>
      <c r="E2292" s="201"/>
      <c r="F2292" s="201"/>
      <c r="G2292" s="201"/>
      <c r="H2292" s="201"/>
      <c r="I2292" s="207"/>
    </row>
    <row r="2293" spans="1:9" x14ac:dyDescent="0.3">
      <c r="A2293" s="190"/>
      <c r="B2293" s="202"/>
      <c r="C2293" s="201"/>
      <c r="D2293" s="201"/>
      <c r="E2293" s="201"/>
      <c r="F2293" s="201"/>
      <c r="G2293" s="201"/>
      <c r="H2293" s="201"/>
      <c r="I2293" s="203"/>
    </row>
    <row r="2294" spans="1:9" x14ac:dyDescent="0.3">
      <c r="A2294" s="191"/>
      <c r="B2294" s="205"/>
      <c r="C2294" s="204"/>
      <c r="D2294" s="204"/>
      <c r="E2294" s="204"/>
      <c r="F2294" s="204"/>
      <c r="G2294" s="204"/>
      <c r="H2294" s="204"/>
      <c r="I2294" s="206"/>
    </row>
    <row r="2295" spans="1:9" x14ac:dyDescent="0.3">
      <c r="A2295" s="190"/>
      <c r="B2295" s="202"/>
      <c r="C2295" s="201"/>
      <c r="D2295" s="201"/>
      <c r="E2295" s="201"/>
      <c r="F2295" s="201"/>
      <c r="G2295" s="201"/>
      <c r="H2295" s="201"/>
      <c r="I2295" s="207"/>
    </row>
    <row r="2296" spans="1:9" x14ac:dyDescent="0.3">
      <c r="A2296" s="190"/>
      <c r="B2296" s="202"/>
      <c r="C2296" s="201"/>
      <c r="D2296" s="201"/>
      <c r="E2296" s="201"/>
      <c r="F2296" s="201"/>
      <c r="G2296" s="201"/>
      <c r="H2296" s="201"/>
      <c r="I2296" s="203"/>
    </row>
    <row r="2297" spans="1:9" x14ac:dyDescent="0.3">
      <c r="A2297" s="191"/>
      <c r="B2297" s="205"/>
      <c r="C2297" s="204"/>
      <c r="D2297" s="204"/>
      <c r="E2297" s="204"/>
      <c r="F2297" s="204"/>
      <c r="G2297" s="204"/>
      <c r="H2297" s="204"/>
      <c r="I2297" s="206"/>
    </row>
    <row r="2298" spans="1:9" x14ac:dyDescent="0.3">
      <c r="A2298" s="190"/>
      <c r="B2298" s="202"/>
      <c r="C2298" s="201"/>
      <c r="D2298" s="201"/>
      <c r="E2298" s="201"/>
      <c r="F2298" s="201"/>
      <c r="G2298" s="201"/>
      <c r="H2298" s="201"/>
      <c r="I2298" s="207"/>
    </row>
    <row r="2299" spans="1:9" x14ac:dyDescent="0.3">
      <c r="A2299" s="190"/>
      <c r="B2299" s="202"/>
      <c r="C2299" s="201"/>
      <c r="D2299" s="201"/>
      <c r="E2299" s="201"/>
      <c r="F2299" s="201"/>
      <c r="G2299" s="201"/>
      <c r="H2299" s="201"/>
      <c r="I2299" s="203"/>
    </row>
    <row r="2300" spans="1:9" x14ac:dyDescent="0.3">
      <c r="A2300" s="191"/>
      <c r="B2300" s="205"/>
      <c r="C2300" s="204"/>
      <c r="D2300" s="204"/>
      <c r="E2300" s="204"/>
      <c r="F2300" s="204"/>
      <c r="G2300" s="204"/>
      <c r="H2300" s="204"/>
      <c r="I2300" s="206"/>
    </row>
    <row r="2301" spans="1:9" x14ac:dyDescent="0.3">
      <c r="A2301" s="190"/>
      <c r="B2301" s="202"/>
      <c r="C2301" s="201"/>
      <c r="D2301" s="201"/>
      <c r="E2301" s="201"/>
      <c r="F2301" s="201"/>
      <c r="G2301" s="201"/>
      <c r="H2301" s="201"/>
      <c r="I2301" s="207"/>
    </row>
    <row r="2302" spans="1:9" x14ac:dyDescent="0.3">
      <c r="A2302" s="190"/>
      <c r="B2302" s="202"/>
      <c r="C2302" s="201"/>
      <c r="D2302" s="201"/>
      <c r="E2302" s="201"/>
      <c r="F2302" s="201"/>
      <c r="G2302" s="201"/>
      <c r="H2302" s="201"/>
      <c r="I2302" s="203"/>
    </row>
    <row r="2303" spans="1:9" x14ac:dyDescent="0.3">
      <c r="A2303" s="191"/>
      <c r="B2303" s="205"/>
      <c r="C2303" s="204"/>
      <c r="D2303" s="204"/>
      <c r="E2303" s="204"/>
      <c r="F2303" s="204"/>
      <c r="G2303" s="204"/>
      <c r="H2303" s="204"/>
      <c r="I2303" s="206"/>
    </row>
    <row r="2304" spans="1:9" x14ac:dyDescent="0.3">
      <c r="A2304" s="190"/>
      <c r="B2304" s="202"/>
      <c r="C2304" s="201"/>
      <c r="D2304" s="201"/>
      <c r="E2304" s="201"/>
      <c r="F2304" s="201"/>
      <c r="G2304" s="201"/>
      <c r="H2304" s="201"/>
      <c r="I2304" s="207"/>
    </row>
    <row r="2305" spans="1:9" x14ac:dyDescent="0.3">
      <c r="A2305" s="190"/>
      <c r="B2305" s="202"/>
      <c r="C2305" s="201"/>
      <c r="D2305" s="201"/>
      <c r="E2305" s="201"/>
      <c r="F2305" s="201"/>
      <c r="G2305" s="201"/>
      <c r="H2305" s="201"/>
      <c r="I2305" s="203"/>
    </row>
    <row r="2306" spans="1:9" x14ac:dyDescent="0.3">
      <c r="A2306" s="191"/>
      <c r="B2306" s="205"/>
      <c r="C2306" s="204"/>
      <c r="D2306" s="204"/>
      <c r="E2306" s="204"/>
      <c r="F2306" s="204"/>
      <c r="G2306" s="204"/>
      <c r="H2306" s="204"/>
      <c r="I2306" s="206"/>
    </row>
    <row r="2307" spans="1:9" x14ac:dyDescent="0.3">
      <c r="A2307" s="190"/>
      <c r="B2307" s="202"/>
      <c r="C2307" s="201"/>
      <c r="D2307" s="201"/>
      <c r="E2307" s="201"/>
      <c r="F2307" s="201"/>
      <c r="G2307" s="201"/>
      <c r="H2307" s="201"/>
      <c r="I2307" s="207"/>
    </row>
    <row r="2308" spans="1:9" x14ac:dyDescent="0.3">
      <c r="A2308" s="190"/>
      <c r="B2308" s="202"/>
      <c r="C2308" s="201"/>
      <c r="D2308" s="201"/>
      <c r="E2308" s="201"/>
      <c r="F2308" s="201"/>
      <c r="G2308" s="201"/>
      <c r="H2308" s="201"/>
      <c r="I2308" s="203"/>
    </row>
    <row r="2309" spans="1:9" x14ac:dyDescent="0.3">
      <c r="A2309" s="191"/>
      <c r="B2309" s="205"/>
      <c r="C2309" s="204"/>
      <c r="D2309" s="204"/>
      <c r="E2309" s="204"/>
      <c r="F2309" s="204"/>
      <c r="G2309" s="204"/>
      <c r="H2309" s="204"/>
      <c r="I2309" s="206"/>
    </row>
    <row r="2310" spans="1:9" x14ac:dyDescent="0.3">
      <c r="A2310" s="190"/>
      <c r="B2310" s="202"/>
      <c r="C2310" s="201"/>
      <c r="D2310" s="201"/>
      <c r="E2310" s="201"/>
      <c r="F2310" s="201"/>
      <c r="G2310" s="201"/>
      <c r="H2310" s="201"/>
      <c r="I2310" s="207"/>
    </row>
    <row r="2311" spans="1:9" x14ac:dyDescent="0.3">
      <c r="A2311" s="190"/>
      <c r="B2311" s="202"/>
      <c r="C2311" s="201"/>
      <c r="D2311" s="201"/>
      <c r="E2311" s="201"/>
      <c r="F2311" s="201"/>
      <c r="G2311" s="201"/>
      <c r="H2311" s="201"/>
      <c r="I2311" s="203"/>
    </row>
    <row r="2312" spans="1:9" x14ac:dyDescent="0.3">
      <c r="A2312" s="191"/>
      <c r="B2312" s="205"/>
      <c r="C2312" s="204"/>
      <c r="D2312" s="204"/>
      <c r="E2312" s="204"/>
      <c r="F2312" s="204"/>
      <c r="G2312" s="204"/>
      <c r="H2312" s="204"/>
      <c r="I2312" s="206"/>
    </row>
    <row r="2313" spans="1:9" x14ac:dyDescent="0.3">
      <c r="A2313" s="190"/>
      <c r="B2313" s="202"/>
      <c r="C2313" s="201"/>
      <c r="D2313" s="201"/>
      <c r="E2313" s="201"/>
      <c r="F2313" s="201"/>
      <c r="G2313" s="201"/>
      <c r="H2313" s="201"/>
      <c r="I2313" s="207"/>
    </row>
    <row r="2314" spans="1:9" x14ac:dyDescent="0.3">
      <c r="A2314" s="190"/>
      <c r="B2314" s="202"/>
      <c r="C2314" s="201"/>
      <c r="D2314" s="201"/>
      <c r="E2314" s="201"/>
      <c r="F2314" s="201"/>
      <c r="G2314" s="201"/>
      <c r="H2314" s="201"/>
      <c r="I2314" s="203"/>
    </row>
    <row r="2315" spans="1:9" x14ac:dyDescent="0.3">
      <c r="A2315" s="191"/>
      <c r="B2315" s="205"/>
      <c r="C2315" s="204"/>
      <c r="D2315" s="204"/>
      <c r="E2315" s="204"/>
      <c r="F2315" s="204"/>
      <c r="G2315" s="204"/>
      <c r="H2315" s="204"/>
      <c r="I2315" s="219"/>
    </row>
    <row r="2316" spans="1:9" x14ac:dyDescent="0.3">
      <c r="A2316" s="190"/>
      <c r="B2316" s="202"/>
      <c r="C2316" s="201"/>
      <c r="D2316" s="201"/>
      <c r="E2316" s="198"/>
      <c r="F2316" s="198"/>
      <c r="G2316" s="198"/>
      <c r="H2316" s="198"/>
      <c r="I2316" s="207"/>
    </row>
    <row r="2317" spans="1:9" x14ac:dyDescent="0.3">
      <c r="A2317" s="190"/>
      <c r="B2317" s="202"/>
      <c r="C2317" s="201"/>
      <c r="D2317" s="201"/>
      <c r="E2317" s="201"/>
      <c r="F2317" s="201"/>
      <c r="G2317" s="201"/>
      <c r="H2317" s="201"/>
      <c r="I2317" s="203"/>
    </row>
    <row r="2318" spans="1:9" x14ac:dyDescent="0.3">
      <c r="A2318" s="191"/>
      <c r="B2318" s="205"/>
      <c r="C2318" s="204"/>
      <c r="D2318" s="204"/>
      <c r="E2318" s="204"/>
      <c r="F2318" s="204"/>
      <c r="G2318" s="204"/>
      <c r="H2318" s="204"/>
      <c r="I2318" s="219"/>
    </row>
    <row r="2319" spans="1:9" x14ac:dyDescent="0.3">
      <c r="A2319" s="190"/>
      <c r="B2319" s="202"/>
      <c r="C2319" s="201"/>
      <c r="D2319" s="201"/>
      <c r="E2319" s="198"/>
      <c r="F2319" s="198"/>
      <c r="G2319" s="198"/>
      <c r="H2319" s="198"/>
      <c r="I2319" s="203"/>
    </row>
    <row r="2320" spans="1:9" x14ac:dyDescent="0.3">
      <c r="A2320" s="190"/>
      <c r="B2320" s="202"/>
      <c r="C2320" s="201"/>
      <c r="D2320" s="201"/>
      <c r="E2320" s="201"/>
      <c r="F2320" s="201"/>
      <c r="G2320" s="201"/>
      <c r="H2320" s="201"/>
      <c r="I2320" s="203"/>
    </row>
    <row r="2321" spans="1:9" x14ac:dyDescent="0.3">
      <c r="A2321" s="191"/>
      <c r="B2321" s="205"/>
      <c r="C2321" s="204"/>
      <c r="D2321" s="204"/>
      <c r="E2321" s="204"/>
      <c r="F2321" s="204"/>
      <c r="G2321" s="204"/>
      <c r="H2321" s="204"/>
      <c r="I2321" s="219"/>
    </row>
    <row r="2322" spans="1:9" x14ac:dyDescent="0.3">
      <c r="A2322" s="190"/>
      <c r="B2322" s="202"/>
      <c r="C2322" s="201"/>
      <c r="D2322" s="201"/>
      <c r="E2322" s="198"/>
      <c r="F2322" s="201"/>
      <c r="G2322" s="201"/>
      <c r="H2322" s="198"/>
      <c r="I2322" s="203"/>
    </row>
    <row r="2323" spans="1:9" x14ac:dyDescent="0.3">
      <c r="A2323" s="190"/>
      <c r="B2323" s="202"/>
      <c r="C2323" s="201"/>
      <c r="D2323" s="201"/>
      <c r="E2323" s="201"/>
      <c r="F2323" s="201"/>
      <c r="G2323" s="201"/>
      <c r="H2323" s="201"/>
      <c r="I2323" s="203"/>
    </row>
    <row r="2324" spans="1:9" x14ac:dyDescent="0.3">
      <c r="A2324" s="191"/>
      <c r="B2324" s="205"/>
      <c r="C2324" s="204"/>
      <c r="D2324" s="204"/>
      <c r="E2324" s="204"/>
      <c r="F2324" s="204"/>
      <c r="G2324" s="204"/>
      <c r="H2324" s="204"/>
      <c r="I2324" s="203"/>
    </row>
    <row r="2325" spans="1:9" x14ac:dyDescent="0.3">
      <c r="A2325" s="190"/>
      <c r="B2325" s="202"/>
      <c r="C2325" s="213"/>
      <c r="D2325" s="213"/>
      <c r="E2325" s="201"/>
      <c r="F2325" s="201"/>
      <c r="G2325" s="201"/>
      <c r="H2325" s="201"/>
      <c r="I2325" s="200"/>
    </row>
    <row r="2326" spans="1:9" x14ac:dyDescent="0.3">
      <c r="A2326" s="190"/>
      <c r="B2326" s="202"/>
      <c r="C2326" s="201"/>
      <c r="D2326" s="201"/>
      <c r="E2326" s="201"/>
      <c r="F2326" s="201"/>
      <c r="G2326" s="201"/>
      <c r="H2326" s="201"/>
      <c r="I2326" s="203"/>
    </row>
    <row r="2327" spans="1:9" x14ac:dyDescent="0.3">
      <c r="A2327" s="191"/>
      <c r="B2327" s="205"/>
      <c r="C2327" s="204"/>
      <c r="D2327" s="204"/>
      <c r="E2327" s="204"/>
      <c r="F2327" s="213"/>
      <c r="G2327" s="213"/>
      <c r="H2327" s="204"/>
      <c r="I2327" s="206"/>
    </row>
    <row r="2328" spans="1:9" x14ac:dyDescent="0.3">
      <c r="A2328" s="190"/>
      <c r="B2328" s="199"/>
      <c r="C2328" s="201"/>
      <c r="D2328" s="201"/>
      <c r="E2328" s="198"/>
      <c r="F2328" s="198"/>
      <c r="G2328" s="198"/>
      <c r="H2328" s="198"/>
      <c r="I2328" s="207"/>
    </row>
    <row r="2329" spans="1:9" x14ac:dyDescent="0.3">
      <c r="A2329" s="190"/>
      <c r="B2329" s="202"/>
      <c r="C2329" s="201"/>
      <c r="D2329" s="201"/>
      <c r="E2329" s="201"/>
      <c r="F2329" s="201"/>
      <c r="G2329" s="201"/>
      <c r="H2329" s="201"/>
      <c r="I2329" s="203"/>
    </row>
    <row r="2330" spans="1:9" x14ac:dyDescent="0.3">
      <c r="A2330" s="190"/>
      <c r="B2330" s="205"/>
      <c r="C2330" s="204"/>
      <c r="D2330" s="204"/>
      <c r="E2330" s="201"/>
      <c r="F2330" s="201"/>
      <c r="G2330" s="201"/>
      <c r="H2330" s="201"/>
      <c r="I2330" s="207"/>
    </row>
    <row r="2331" spans="1:9" x14ac:dyDescent="0.3">
      <c r="A2331" s="189"/>
      <c r="B2331" s="202"/>
      <c r="C2331" s="201"/>
      <c r="D2331" s="201"/>
      <c r="E2331" s="198"/>
      <c r="F2331" s="198"/>
      <c r="G2331" s="198"/>
      <c r="H2331" s="198"/>
      <c r="I2331" s="200"/>
    </row>
    <row r="2332" spans="1:9" x14ac:dyDescent="0.3">
      <c r="A2332" s="190"/>
      <c r="B2332" s="202"/>
      <c r="C2332" s="201"/>
      <c r="D2332" s="201"/>
      <c r="E2332" s="201"/>
      <c r="F2332" s="201"/>
      <c r="G2332" s="201"/>
      <c r="H2332" s="201"/>
      <c r="I2332" s="203"/>
    </row>
    <row r="2333" spans="1:9" x14ac:dyDescent="0.3">
      <c r="A2333" s="191"/>
      <c r="B2333" s="205"/>
      <c r="C2333" s="204"/>
      <c r="D2333" s="204"/>
      <c r="E2333" s="204"/>
      <c r="F2333" s="201"/>
      <c r="G2333" s="201"/>
      <c r="H2333" s="204"/>
      <c r="I2333" s="206"/>
    </row>
    <row r="2334" spans="1:9" x14ac:dyDescent="0.3">
      <c r="A2334" s="190"/>
      <c r="B2334" s="202"/>
      <c r="C2334" s="201"/>
      <c r="D2334" s="201"/>
      <c r="E2334" s="198"/>
      <c r="F2334" s="198"/>
      <c r="G2334" s="198"/>
      <c r="H2334" s="198"/>
      <c r="I2334" s="200"/>
    </row>
    <row r="2335" spans="1:9" x14ac:dyDescent="0.3">
      <c r="A2335" s="190"/>
      <c r="B2335" s="202"/>
      <c r="C2335" s="201"/>
      <c r="D2335" s="201"/>
      <c r="E2335" s="201"/>
      <c r="F2335" s="201"/>
      <c r="G2335" s="201"/>
      <c r="H2335" s="201"/>
      <c r="I2335" s="203"/>
    </row>
    <row r="2336" spans="1:9" x14ac:dyDescent="0.3">
      <c r="A2336" s="191"/>
      <c r="B2336" s="205"/>
      <c r="C2336" s="204"/>
      <c r="D2336" s="204"/>
      <c r="E2336" s="204"/>
      <c r="F2336" s="201"/>
      <c r="G2336" s="201"/>
      <c r="H2336" s="204"/>
      <c r="I2336" s="206"/>
    </row>
    <row r="2337" spans="1:9" x14ac:dyDescent="0.3">
      <c r="A2337" s="190"/>
      <c r="B2337" s="202"/>
      <c r="C2337" s="201"/>
      <c r="D2337" s="201"/>
      <c r="E2337" s="198"/>
      <c r="F2337" s="198"/>
      <c r="G2337" s="198"/>
      <c r="H2337" s="198"/>
      <c r="I2337" s="200"/>
    </row>
    <row r="2338" spans="1:9" x14ac:dyDescent="0.3">
      <c r="A2338" s="190"/>
      <c r="B2338" s="370"/>
      <c r="C2338" s="201"/>
      <c r="D2338" s="201"/>
      <c r="E2338" s="201"/>
      <c r="F2338" s="201"/>
      <c r="G2338" s="201"/>
      <c r="H2338" s="201"/>
      <c r="I2338" s="203"/>
    </row>
    <row r="2339" spans="1:9" x14ac:dyDescent="0.3">
      <c r="A2339" s="191"/>
      <c r="B2339" s="205"/>
      <c r="C2339" s="204"/>
      <c r="D2339" s="204"/>
      <c r="E2339" s="204"/>
      <c r="F2339" s="204"/>
      <c r="G2339" s="204"/>
      <c r="H2339" s="204"/>
      <c r="I2339" s="206"/>
    </row>
    <row r="2340" spans="1:9" x14ac:dyDescent="0.3">
      <c r="A2340" s="190"/>
      <c r="B2340" s="202"/>
      <c r="C2340" s="201"/>
      <c r="D2340" s="201"/>
      <c r="E2340" s="198"/>
      <c r="F2340" s="201"/>
      <c r="G2340" s="201"/>
      <c r="H2340" s="198"/>
      <c r="I2340" s="200"/>
    </row>
    <row r="2341" spans="1:9" x14ac:dyDescent="0.3">
      <c r="A2341" s="190"/>
      <c r="B2341" s="202"/>
      <c r="C2341" s="201"/>
      <c r="D2341" s="201"/>
      <c r="E2341" s="201"/>
      <c r="F2341" s="201"/>
      <c r="G2341" s="201"/>
      <c r="H2341" s="201"/>
      <c r="I2341" s="203"/>
    </row>
    <row r="2342" spans="1:9" x14ac:dyDescent="0.3">
      <c r="A2342" s="191"/>
      <c r="B2342" s="205"/>
      <c r="C2342" s="204"/>
      <c r="D2342" s="204"/>
      <c r="E2342" s="204"/>
      <c r="F2342" s="201"/>
      <c r="G2342" s="201"/>
      <c r="H2342" s="204"/>
      <c r="I2342" s="206"/>
    </row>
    <row r="2343" spans="1:9" x14ac:dyDescent="0.3">
      <c r="A2343" s="189"/>
      <c r="B2343" s="202"/>
      <c r="C2343" s="198"/>
      <c r="D2343" s="198"/>
      <c r="E2343" s="198"/>
      <c r="F2343" s="198"/>
      <c r="G2343" s="198"/>
      <c r="H2343" s="198"/>
      <c r="I2343" s="200"/>
    </row>
    <row r="2344" spans="1:9" x14ac:dyDescent="0.3">
      <c r="A2344" s="190"/>
      <c r="B2344" s="202"/>
      <c r="C2344" s="201"/>
      <c r="D2344" s="201"/>
      <c r="E2344" s="211"/>
      <c r="F2344" s="211"/>
      <c r="G2344" s="201"/>
      <c r="H2344" s="207"/>
      <c r="I2344" s="203"/>
    </row>
    <row r="2345" spans="1:9" x14ac:dyDescent="0.3">
      <c r="A2345" s="191"/>
      <c r="B2345" s="205"/>
      <c r="C2345" s="204"/>
      <c r="D2345" s="204"/>
      <c r="E2345" s="204"/>
      <c r="F2345" s="204"/>
      <c r="G2345" s="204"/>
      <c r="H2345" s="204"/>
      <c r="I2345" s="206"/>
    </row>
    <row r="2346" spans="1:9" x14ac:dyDescent="0.3">
      <c r="A2346" s="189"/>
      <c r="B2346" s="199"/>
      <c r="C2346" s="198"/>
      <c r="D2346" s="198"/>
      <c r="E2346" s="198"/>
      <c r="F2346" s="198"/>
      <c r="G2346" s="198"/>
      <c r="H2346" s="198"/>
      <c r="I2346" s="200"/>
    </row>
    <row r="2347" spans="1:9" x14ac:dyDescent="0.3">
      <c r="A2347" s="190"/>
      <c r="B2347" s="202"/>
      <c r="C2347" s="201"/>
      <c r="D2347" s="201"/>
      <c r="E2347" s="201"/>
      <c r="F2347" s="211"/>
      <c r="G2347" s="201"/>
      <c r="H2347" s="201"/>
      <c r="I2347" s="203"/>
    </row>
    <row r="2348" spans="1:9" x14ac:dyDescent="0.3">
      <c r="A2348" s="191"/>
      <c r="B2348" s="205"/>
      <c r="C2348" s="204"/>
      <c r="D2348" s="204"/>
      <c r="E2348" s="204"/>
      <c r="F2348" s="204"/>
      <c r="G2348" s="204"/>
      <c r="H2348" s="204"/>
      <c r="I2348" s="206"/>
    </row>
    <row r="2349" spans="1:9" x14ac:dyDescent="0.3">
      <c r="A2349" s="190"/>
      <c r="B2349" s="202"/>
      <c r="C2349" s="201"/>
      <c r="D2349" s="201"/>
      <c r="E2349" s="198"/>
      <c r="F2349" s="201"/>
      <c r="G2349" s="201"/>
      <c r="H2349" s="198"/>
      <c r="I2349" s="207"/>
    </row>
    <row r="2350" spans="1:9" x14ac:dyDescent="0.3">
      <c r="A2350" s="190"/>
      <c r="B2350" s="202"/>
      <c r="C2350" s="201"/>
      <c r="D2350" s="201"/>
      <c r="E2350" s="201"/>
      <c r="F2350" s="201"/>
      <c r="G2350" s="201"/>
      <c r="H2350" s="201"/>
      <c r="I2350" s="203"/>
    </row>
    <row r="2351" spans="1:9" x14ac:dyDescent="0.3">
      <c r="A2351" s="191"/>
      <c r="B2351" s="205"/>
      <c r="C2351" s="204"/>
      <c r="D2351" s="204"/>
      <c r="E2351" s="204"/>
      <c r="F2351" s="204"/>
      <c r="G2351" s="204"/>
      <c r="H2351" s="204"/>
      <c r="I2351" s="206"/>
    </row>
    <row r="2352" spans="1:9" x14ac:dyDescent="0.3">
      <c r="A2352" s="190"/>
      <c r="B2352" s="202"/>
      <c r="C2352" s="201"/>
      <c r="D2352" s="201"/>
      <c r="E2352" s="198"/>
      <c r="F2352" s="201"/>
      <c r="G2352" s="201"/>
      <c r="H2352" s="198"/>
      <c r="I2352" s="207"/>
    </row>
    <row r="2353" spans="1:9" x14ac:dyDescent="0.3">
      <c r="A2353" s="190"/>
      <c r="B2353" s="202"/>
      <c r="C2353" s="201"/>
      <c r="D2353" s="201"/>
      <c r="E2353" s="201"/>
      <c r="F2353" s="201"/>
      <c r="G2353" s="201"/>
      <c r="H2353" s="201"/>
      <c r="I2353" s="203"/>
    </row>
    <row r="2354" spans="1:9" x14ac:dyDescent="0.3">
      <c r="A2354" s="191"/>
      <c r="B2354" s="205"/>
      <c r="C2354" s="204"/>
      <c r="D2354" s="204"/>
      <c r="E2354" s="204"/>
      <c r="F2354" s="204"/>
      <c r="G2354" s="204"/>
      <c r="H2354" s="204"/>
      <c r="I2354" s="206"/>
    </row>
    <row r="2355" spans="1:9" x14ac:dyDescent="0.3">
      <c r="A2355" s="190"/>
      <c r="B2355" s="202"/>
      <c r="C2355" s="201"/>
      <c r="D2355" s="201"/>
      <c r="E2355" s="198"/>
      <c r="F2355" s="201"/>
      <c r="G2355" s="201"/>
      <c r="H2355" s="198"/>
      <c r="I2355" s="207"/>
    </row>
    <row r="2356" spans="1:9" x14ac:dyDescent="0.3">
      <c r="A2356" s="190"/>
      <c r="B2356" s="202"/>
      <c r="C2356" s="201"/>
      <c r="D2356" s="201"/>
      <c r="E2356" s="201"/>
      <c r="F2356" s="201"/>
      <c r="G2356" s="201"/>
      <c r="H2356" s="201"/>
      <c r="I2356" s="203"/>
    </row>
    <row r="2357" spans="1:9" x14ac:dyDescent="0.3">
      <c r="A2357" s="191"/>
      <c r="B2357" s="205"/>
      <c r="C2357" s="204"/>
      <c r="D2357" s="204"/>
      <c r="E2357" s="204"/>
      <c r="F2357" s="204"/>
      <c r="G2357" s="204"/>
      <c r="H2357" s="204"/>
      <c r="I2357" s="206"/>
    </row>
    <row r="2358" spans="1:9" x14ac:dyDescent="0.3">
      <c r="A2358" s="190"/>
      <c r="B2358" s="202"/>
      <c r="C2358" s="201"/>
      <c r="D2358" s="201"/>
      <c r="E2358" s="198"/>
      <c r="F2358" s="201"/>
      <c r="G2358" s="201"/>
      <c r="H2358" s="198"/>
      <c r="I2358" s="207"/>
    </row>
    <row r="2359" spans="1:9" x14ac:dyDescent="0.3">
      <c r="A2359" s="190"/>
      <c r="B2359" s="202"/>
      <c r="C2359" s="201"/>
      <c r="D2359" s="201"/>
      <c r="E2359" s="201"/>
      <c r="F2359" s="201"/>
      <c r="G2359" s="201"/>
      <c r="H2359" s="201"/>
      <c r="I2359" s="203"/>
    </row>
    <row r="2360" spans="1:9" x14ac:dyDescent="0.3">
      <c r="A2360" s="191"/>
      <c r="B2360" s="205"/>
      <c r="C2360" s="204"/>
      <c r="D2360" s="204"/>
      <c r="E2360" s="204"/>
      <c r="F2360" s="204"/>
      <c r="G2360" s="204"/>
      <c r="H2360" s="204"/>
      <c r="I2360" s="206"/>
    </row>
    <row r="2361" spans="1:9" x14ac:dyDescent="0.3">
      <c r="A2361" s="190"/>
      <c r="B2361" s="202"/>
      <c r="C2361" s="201"/>
      <c r="D2361" s="201"/>
      <c r="E2361" s="198"/>
      <c r="F2361" s="201"/>
      <c r="G2361" s="201"/>
      <c r="H2361" s="198"/>
      <c r="I2361" s="207"/>
    </row>
    <row r="2362" spans="1:9" x14ac:dyDescent="0.3">
      <c r="A2362" s="190"/>
      <c r="B2362" s="202"/>
      <c r="C2362" s="201"/>
      <c r="D2362" s="201"/>
      <c r="E2362" s="201"/>
      <c r="F2362" s="201"/>
      <c r="G2362" s="201"/>
      <c r="H2362" s="201"/>
      <c r="I2362" s="203"/>
    </row>
    <row r="2363" spans="1:9" x14ac:dyDescent="0.3">
      <c r="A2363" s="191"/>
      <c r="B2363" s="205"/>
      <c r="C2363" s="204"/>
      <c r="D2363" s="204"/>
      <c r="E2363" s="204"/>
      <c r="F2363" s="204"/>
      <c r="G2363" s="204"/>
      <c r="H2363" s="204"/>
      <c r="I2363" s="206"/>
    </row>
    <row r="2364" spans="1:9" x14ac:dyDescent="0.3">
      <c r="A2364" s="190"/>
      <c r="B2364" s="202"/>
      <c r="C2364" s="201"/>
      <c r="D2364" s="201"/>
      <c r="E2364" s="198"/>
      <c r="F2364" s="201"/>
      <c r="G2364" s="201"/>
      <c r="H2364" s="198"/>
      <c r="I2364" s="207"/>
    </row>
    <row r="2365" spans="1:9" x14ac:dyDescent="0.3">
      <c r="A2365" s="190"/>
      <c r="B2365" s="202"/>
      <c r="C2365" s="201"/>
      <c r="D2365" s="201"/>
      <c r="E2365" s="201"/>
      <c r="F2365" s="201"/>
      <c r="G2365" s="201"/>
      <c r="H2365" s="201"/>
      <c r="I2365" s="203"/>
    </row>
    <row r="2366" spans="1:9" x14ac:dyDescent="0.3">
      <c r="A2366" s="191"/>
      <c r="B2366" s="205"/>
      <c r="C2366" s="204"/>
      <c r="D2366" s="204"/>
      <c r="E2366" s="204"/>
      <c r="F2366" s="204"/>
      <c r="G2366" s="204"/>
      <c r="H2366" s="204"/>
      <c r="I2366" s="206"/>
    </row>
    <row r="2367" spans="1:9" x14ac:dyDescent="0.3">
      <c r="A2367" s="190"/>
      <c r="B2367" s="202"/>
      <c r="C2367" s="201"/>
      <c r="D2367" s="201"/>
      <c r="E2367" s="198"/>
      <c r="F2367" s="198"/>
      <c r="G2367" s="198"/>
      <c r="H2367" s="198"/>
      <c r="I2367" s="200"/>
    </row>
    <row r="2368" spans="1:9" x14ac:dyDescent="0.3">
      <c r="A2368" s="190"/>
      <c r="B2368" s="202"/>
      <c r="C2368" s="201"/>
      <c r="D2368" s="201"/>
      <c r="E2368" s="201"/>
      <c r="F2368" s="201"/>
      <c r="G2368" s="201"/>
      <c r="H2368" s="201"/>
      <c r="I2368" s="203"/>
    </row>
    <row r="2369" spans="1:9" x14ac:dyDescent="0.3">
      <c r="A2369" s="191"/>
      <c r="B2369" s="205"/>
      <c r="C2369" s="204"/>
      <c r="D2369" s="204"/>
      <c r="E2369" s="204"/>
      <c r="F2369" s="204"/>
      <c r="G2369" s="204"/>
      <c r="H2369" s="204"/>
      <c r="I2369" s="206"/>
    </row>
    <row r="2370" spans="1:9" x14ac:dyDescent="0.3">
      <c r="A2370" s="190"/>
      <c r="B2370" s="202"/>
      <c r="C2370" s="201"/>
      <c r="D2370" s="201"/>
      <c r="E2370" s="198"/>
      <c r="F2370" s="198"/>
      <c r="G2370" s="198"/>
      <c r="H2370" s="198"/>
      <c r="I2370" s="200"/>
    </row>
    <row r="2371" spans="1:9" x14ac:dyDescent="0.3">
      <c r="A2371" s="190"/>
      <c r="B2371" s="202"/>
      <c r="C2371" s="201"/>
      <c r="D2371" s="201"/>
      <c r="E2371" s="201"/>
      <c r="F2371" s="201"/>
      <c r="G2371" s="201"/>
      <c r="H2371" s="201"/>
      <c r="I2371" s="203"/>
    </row>
    <row r="2372" spans="1:9" x14ac:dyDescent="0.3">
      <c r="A2372" s="191"/>
      <c r="B2372" s="205"/>
      <c r="C2372" s="204"/>
      <c r="D2372" s="204"/>
      <c r="E2372" s="204"/>
      <c r="F2372" s="204"/>
      <c r="G2372" s="204"/>
      <c r="H2372" s="204"/>
      <c r="I2372" s="206"/>
    </row>
    <row r="2373" spans="1:9" x14ac:dyDescent="0.3">
      <c r="A2373" s="190"/>
      <c r="B2373" s="202"/>
      <c r="C2373" s="201"/>
      <c r="D2373" s="201"/>
      <c r="E2373" s="198"/>
      <c r="F2373" s="201"/>
      <c r="G2373" s="201"/>
      <c r="H2373" s="198"/>
      <c r="I2373" s="207"/>
    </row>
    <row r="2374" spans="1:9" x14ac:dyDescent="0.3">
      <c r="A2374" s="190"/>
      <c r="B2374" s="202"/>
      <c r="C2374" s="201"/>
      <c r="D2374" s="201"/>
      <c r="E2374" s="201"/>
      <c r="F2374" s="201"/>
      <c r="G2374" s="201"/>
      <c r="H2374" s="201"/>
      <c r="I2374" s="203"/>
    </row>
    <row r="2375" spans="1:9" x14ac:dyDescent="0.3">
      <c r="A2375" s="191"/>
      <c r="B2375" s="205"/>
      <c r="C2375" s="204"/>
      <c r="D2375" s="204"/>
      <c r="E2375" s="201"/>
      <c r="F2375" s="201"/>
      <c r="G2375" s="201"/>
      <c r="H2375" s="201"/>
      <c r="I2375" s="207"/>
    </row>
    <row r="2376" spans="1:9" x14ac:dyDescent="0.3">
      <c r="A2376" s="190"/>
      <c r="B2376" s="202"/>
      <c r="C2376" s="201"/>
      <c r="D2376" s="201"/>
      <c r="E2376" s="198"/>
      <c r="F2376" s="198"/>
      <c r="G2376" s="198"/>
      <c r="H2376" s="198"/>
      <c r="I2376" s="200"/>
    </row>
    <row r="2377" spans="1:9" x14ac:dyDescent="0.3">
      <c r="A2377" s="190"/>
      <c r="B2377" s="202"/>
      <c r="C2377" s="201"/>
      <c r="D2377" s="201"/>
      <c r="E2377" s="201"/>
      <c r="F2377" s="201"/>
      <c r="G2377" s="201"/>
      <c r="H2377" s="201"/>
      <c r="I2377" s="203"/>
    </row>
    <row r="2378" spans="1:9" x14ac:dyDescent="0.3">
      <c r="A2378" s="191"/>
      <c r="B2378" s="205"/>
      <c r="C2378" s="204"/>
      <c r="D2378" s="204"/>
      <c r="E2378" s="204"/>
      <c r="F2378" s="204"/>
      <c r="G2378" s="204"/>
      <c r="H2378" s="204"/>
      <c r="I2378" s="206"/>
    </row>
    <row r="2379" spans="1:9" x14ac:dyDescent="0.3">
      <c r="A2379" s="190"/>
      <c r="B2379" s="202"/>
      <c r="C2379" s="201"/>
      <c r="D2379" s="201"/>
      <c r="E2379" s="198"/>
      <c r="F2379" s="198"/>
      <c r="G2379" s="198"/>
      <c r="H2379" s="198"/>
      <c r="I2379" s="200"/>
    </row>
    <row r="2380" spans="1:9" x14ac:dyDescent="0.3">
      <c r="A2380" s="190"/>
      <c r="B2380" s="202"/>
      <c r="C2380" s="201"/>
      <c r="D2380" s="201"/>
      <c r="E2380" s="201"/>
      <c r="F2380" s="201"/>
      <c r="G2380" s="201"/>
      <c r="H2380" s="201"/>
      <c r="I2380" s="203"/>
    </row>
    <row r="2381" spans="1:9" x14ac:dyDescent="0.3">
      <c r="A2381" s="191"/>
      <c r="B2381" s="205"/>
      <c r="C2381" s="204"/>
      <c r="D2381" s="204"/>
      <c r="E2381" s="204"/>
      <c r="F2381" s="204"/>
      <c r="G2381" s="204"/>
      <c r="H2381" s="204"/>
      <c r="I2381" s="206"/>
    </row>
    <row r="2382" spans="1:9" x14ac:dyDescent="0.3">
      <c r="A2382" s="190"/>
      <c r="B2382" s="202"/>
      <c r="C2382" s="201"/>
      <c r="D2382" s="201"/>
      <c r="E2382" s="198"/>
      <c r="F2382" s="201"/>
      <c r="G2382" s="201"/>
      <c r="H2382" s="198"/>
      <c r="I2382" s="207"/>
    </row>
    <row r="2383" spans="1:9" x14ac:dyDescent="0.3">
      <c r="A2383" s="190"/>
      <c r="B2383" s="202"/>
      <c r="C2383" s="201"/>
      <c r="D2383" s="201"/>
      <c r="E2383" s="201"/>
      <c r="F2383" s="201"/>
      <c r="G2383" s="201"/>
      <c r="H2383" s="201"/>
      <c r="I2383" s="203"/>
    </row>
    <row r="2384" spans="1:9" x14ac:dyDescent="0.3">
      <c r="A2384" s="191"/>
      <c r="B2384" s="205"/>
      <c r="C2384" s="204"/>
      <c r="D2384" s="204"/>
      <c r="E2384" s="204"/>
      <c r="F2384" s="204"/>
      <c r="G2384" s="204"/>
      <c r="H2384" s="204"/>
      <c r="I2384" s="206"/>
    </row>
    <row r="2385" spans="1:9" x14ac:dyDescent="0.3">
      <c r="A2385" s="190"/>
      <c r="B2385" s="202"/>
      <c r="C2385" s="201"/>
      <c r="D2385" s="201"/>
      <c r="E2385" s="201"/>
      <c r="F2385" s="201"/>
      <c r="G2385" s="201"/>
      <c r="H2385" s="201"/>
      <c r="I2385" s="207"/>
    </row>
    <row r="2386" spans="1:9" x14ac:dyDescent="0.3">
      <c r="A2386" s="190"/>
      <c r="B2386" s="202"/>
      <c r="C2386" s="201"/>
      <c r="D2386" s="201"/>
      <c r="E2386" s="201"/>
      <c r="F2386" s="201"/>
      <c r="G2386" s="201"/>
      <c r="H2386" s="201"/>
      <c r="I2386" s="203"/>
    </row>
    <row r="2387" spans="1:9" x14ac:dyDescent="0.3">
      <c r="A2387" s="191"/>
      <c r="B2387" s="205"/>
      <c r="C2387" s="204"/>
      <c r="D2387" s="204"/>
      <c r="E2387" s="204"/>
      <c r="F2387" s="204"/>
      <c r="G2387" s="204"/>
      <c r="H2387" s="204"/>
      <c r="I2387" s="206"/>
    </row>
    <row r="2388" spans="1:9" x14ac:dyDescent="0.3">
      <c r="A2388" s="190"/>
      <c r="B2388" s="202"/>
      <c r="C2388" s="201"/>
      <c r="D2388" s="201"/>
      <c r="E2388" s="201"/>
      <c r="F2388" s="201"/>
      <c r="G2388" s="201"/>
      <c r="H2388" s="201"/>
      <c r="I2388" s="207"/>
    </row>
    <row r="2389" spans="1:9" x14ac:dyDescent="0.3">
      <c r="A2389" s="190"/>
      <c r="B2389" s="202"/>
      <c r="C2389" s="201"/>
      <c r="D2389" s="201"/>
      <c r="E2389" s="201"/>
      <c r="F2389" s="201"/>
      <c r="G2389" s="201"/>
      <c r="H2389" s="201"/>
      <c r="I2389" s="203"/>
    </row>
    <row r="2390" spans="1:9" x14ac:dyDescent="0.3">
      <c r="A2390" s="190"/>
      <c r="B2390" s="202"/>
      <c r="C2390" s="201"/>
      <c r="D2390" s="201"/>
      <c r="E2390" s="201"/>
      <c r="F2390" s="201"/>
      <c r="G2390" s="201"/>
      <c r="H2390" s="201"/>
      <c r="I2390" s="207"/>
    </row>
    <row r="2391" spans="1:9" x14ac:dyDescent="0.3">
      <c r="A2391" s="189"/>
      <c r="B2391" s="199"/>
      <c r="C2391" s="198"/>
      <c r="D2391" s="198"/>
      <c r="E2391" s="198"/>
      <c r="F2391" s="198"/>
      <c r="G2391" s="198"/>
      <c r="H2391" s="198"/>
      <c r="I2391" s="200"/>
    </row>
    <row r="2392" spans="1:9" x14ac:dyDescent="0.3">
      <c r="A2392" s="190"/>
      <c r="B2392" s="202"/>
      <c r="C2392" s="201"/>
      <c r="D2392" s="201"/>
      <c r="E2392" s="211"/>
      <c r="F2392" s="201"/>
      <c r="G2392" s="201"/>
      <c r="H2392" s="207"/>
      <c r="I2392" s="203"/>
    </row>
    <row r="2393" spans="1:9" x14ac:dyDescent="0.3">
      <c r="A2393" s="191"/>
      <c r="B2393" s="205"/>
      <c r="C2393" s="204"/>
      <c r="D2393" s="204"/>
      <c r="E2393" s="204"/>
      <c r="F2393" s="204"/>
      <c r="G2393" s="204"/>
      <c r="H2393" s="204"/>
      <c r="I2393" s="206"/>
    </row>
    <row r="2394" spans="1:9" x14ac:dyDescent="0.3">
      <c r="A2394" s="190"/>
      <c r="B2394" s="202"/>
      <c r="C2394" s="201"/>
      <c r="D2394" s="201"/>
      <c r="E2394" s="198"/>
      <c r="F2394" s="201"/>
      <c r="G2394" s="201"/>
      <c r="H2394" s="198"/>
      <c r="I2394" s="200"/>
    </row>
    <row r="2395" spans="1:9" x14ac:dyDescent="0.3">
      <c r="A2395" s="190"/>
      <c r="B2395" s="202"/>
      <c r="C2395" s="201"/>
      <c r="D2395" s="201"/>
      <c r="E2395" s="201"/>
      <c r="F2395" s="201"/>
      <c r="G2395" s="201"/>
      <c r="H2395" s="201"/>
      <c r="I2395" s="203"/>
    </row>
    <row r="2396" spans="1:9" x14ac:dyDescent="0.3">
      <c r="A2396" s="191"/>
      <c r="B2396" s="205"/>
      <c r="C2396" s="204"/>
      <c r="D2396" s="204"/>
      <c r="E2396" s="204"/>
      <c r="F2396" s="204"/>
      <c r="G2396" s="204"/>
      <c r="H2396" s="204"/>
      <c r="I2396" s="206"/>
    </row>
    <row r="2397" spans="1:9" x14ac:dyDescent="0.3">
      <c r="A2397" s="190"/>
      <c r="B2397" s="202"/>
      <c r="C2397" s="201"/>
      <c r="D2397" s="201"/>
      <c r="E2397" s="201"/>
      <c r="F2397" s="201"/>
      <c r="G2397" s="201"/>
      <c r="H2397" s="201"/>
      <c r="I2397" s="207"/>
    </row>
    <row r="2398" spans="1:9" x14ac:dyDescent="0.3">
      <c r="A2398" s="190"/>
      <c r="B2398" s="202"/>
      <c r="C2398" s="201"/>
      <c r="D2398" s="201"/>
      <c r="E2398" s="201"/>
      <c r="F2398" s="201"/>
      <c r="G2398" s="201"/>
      <c r="H2398" s="201"/>
      <c r="I2398" s="203"/>
    </row>
    <row r="2399" spans="1:9" x14ac:dyDescent="0.3">
      <c r="A2399" s="191"/>
      <c r="B2399" s="205"/>
      <c r="C2399" s="204"/>
      <c r="D2399" s="204"/>
      <c r="E2399" s="204"/>
      <c r="F2399" s="204"/>
      <c r="G2399" s="204"/>
      <c r="H2399" s="204"/>
      <c r="I2399" s="206"/>
    </row>
    <row r="2400" spans="1:9" x14ac:dyDescent="0.3">
      <c r="A2400" s="190"/>
      <c r="B2400" s="199"/>
      <c r="C2400" s="201"/>
      <c r="D2400" s="201"/>
      <c r="E2400" s="198"/>
      <c r="F2400" s="198"/>
      <c r="G2400" s="198"/>
      <c r="H2400" s="198"/>
      <c r="I2400" s="200"/>
    </row>
    <row r="2401" spans="1:9" x14ac:dyDescent="0.3">
      <c r="A2401" s="190"/>
      <c r="B2401" s="202"/>
      <c r="C2401" s="201"/>
      <c r="D2401" s="201"/>
      <c r="E2401" s="201"/>
      <c r="F2401" s="201"/>
      <c r="G2401" s="201"/>
      <c r="H2401" s="201"/>
      <c r="I2401" s="203"/>
    </row>
    <row r="2402" spans="1:9" x14ac:dyDescent="0.3">
      <c r="A2402" s="191"/>
      <c r="B2402" s="205"/>
      <c r="C2402" s="204"/>
      <c r="D2402" s="204"/>
      <c r="E2402" s="204"/>
      <c r="F2402" s="204"/>
      <c r="G2402" s="204"/>
      <c r="H2402" s="204"/>
      <c r="I2402" s="206"/>
    </row>
    <row r="2403" spans="1:9" x14ac:dyDescent="0.3">
      <c r="A2403" s="190"/>
      <c r="B2403" s="202"/>
      <c r="C2403" s="201"/>
      <c r="D2403" s="201"/>
      <c r="E2403" s="198"/>
      <c r="F2403" s="201"/>
      <c r="G2403" s="201"/>
      <c r="H2403" s="198"/>
      <c r="I2403" s="207"/>
    </row>
    <row r="2404" spans="1:9" x14ac:dyDescent="0.3">
      <c r="A2404" s="190"/>
      <c r="B2404" s="202"/>
      <c r="C2404" s="201"/>
      <c r="D2404" s="201"/>
      <c r="E2404" s="201"/>
      <c r="F2404" s="201"/>
      <c r="G2404" s="201"/>
      <c r="H2404" s="201"/>
      <c r="I2404" s="203"/>
    </row>
    <row r="2405" spans="1:9" x14ac:dyDescent="0.3">
      <c r="A2405" s="191"/>
      <c r="B2405" s="205"/>
      <c r="C2405" s="204"/>
      <c r="D2405" s="204"/>
      <c r="E2405" s="204"/>
      <c r="F2405" s="204"/>
      <c r="G2405" s="204"/>
      <c r="H2405" s="204"/>
      <c r="I2405" s="206"/>
    </row>
    <row r="2406" spans="1:9" x14ac:dyDescent="0.3">
      <c r="A2406" s="190"/>
      <c r="B2406" s="202"/>
      <c r="C2406" s="213"/>
      <c r="D2406" s="213"/>
      <c r="E2406" s="198"/>
      <c r="F2406" s="198"/>
      <c r="G2406" s="198"/>
      <c r="H2406" s="198"/>
      <c r="I2406" s="200"/>
    </row>
    <row r="2407" spans="1:9" x14ac:dyDescent="0.3">
      <c r="A2407" s="190"/>
      <c r="B2407" s="202"/>
      <c r="C2407" s="201"/>
      <c r="D2407" s="201"/>
      <c r="E2407" s="201"/>
      <c r="F2407" s="201"/>
      <c r="G2407" s="201"/>
      <c r="H2407" s="201"/>
      <c r="I2407" s="203"/>
    </row>
    <row r="2408" spans="1:9" x14ac:dyDescent="0.3">
      <c r="A2408" s="191"/>
      <c r="B2408" s="205"/>
      <c r="C2408" s="204"/>
      <c r="D2408" s="204"/>
      <c r="E2408" s="204"/>
      <c r="F2408" s="214"/>
      <c r="G2408" s="214"/>
      <c r="H2408" s="204"/>
      <c r="I2408" s="206"/>
    </row>
    <row r="2409" spans="1:9" x14ac:dyDescent="0.3">
      <c r="A2409" s="190"/>
      <c r="B2409" s="202"/>
      <c r="C2409" s="201"/>
      <c r="D2409" s="201"/>
      <c r="E2409" s="198"/>
      <c r="F2409" s="201"/>
      <c r="G2409" s="201"/>
      <c r="H2409" s="198"/>
      <c r="I2409" s="207"/>
    </row>
    <row r="2410" spans="1:9" x14ac:dyDescent="0.3">
      <c r="A2410" s="190"/>
      <c r="B2410" s="202"/>
      <c r="C2410" s="201"/>
      <c r="D2410" s="201"/>
      <c r="E2410" s="201"/>
      <c r="F2410" s="201"/>
      <c r="G2410" s="201"/>
      <c r="H2410" s="201"/>
      <c r="I2410" s="203"/>
    </row>
    <row r="2411" spans="1:9" x14ac:dyDescent="0.3">
      <c r="A2411" s="190"/>
      <c r="B2411" s="202"/>
      <c r="C2411" s="201"/>
      <c r="D2411" s="201"/>
      <c r="E2411" s="201"/>
      <c r="F2411" s="201"/>
      <c r="G2411" s="201"/>
      <c r="H2411" s="201"/>
      <c r="I2411" s="207"/>
    </row>
    <row r="2412" spans="1:9" x14ac:dyDescent="0.3">
      <c r="A2412" s="189"/>
      <c r="B2412" s="199"/>
      <c r="C2412" s="198"/>
      <c r="D2412" s="198"/>
      <c r="E2412" s="198"/>
      <c r="F2412" s="198"/>
      <c r="G2412" s="198"/>
      <c r="H2412" s="198"/>
      <c r="I2412" s="200"/>
    </row>
    <row r="2413" spans="1:9" x14ac:dyDescent="0.3">
      <c r="A2413" s="190"/>
      <c r="B2413" s="202"/>
      <c r="C2413" s="201"/>
      <c r="D2413" s="201"/>
      <c r="E2413" s="211"/>
      <c r="F2413" s="211"/>
      <c r="G2413" s="211"/>
      <c r="H2413" s="201"/>
      <c r="I2413" s="203"/>
    </row>
    <row r="2414" spans="1:9" x14ac:dyDescent="0.3">
      <c r="A2414" s="191"/>
      <c r="B2414" s="205"/>
      <c r="C2414" s="204"/>
      <c r="D2414" s="204"/>
      <c r="E2414" s="204"/>
      <c r="F2414" s="204"/>
      <c r="G2414" s="204"/>
      <c r="H2414" s="204"/>
      <c r="I2414" s="206"/>
    </row>
    <row r="2415" spans="1:9" x14ac:dyDescent="0.3">
      <c r="A2415" s="239"/>
      <c r="B2415" s="202"/>
      <c r="C2415" s="201"/>
      <c r="D2415" s="201"/>
      <c r="E2415" s="198"/>
      <c r="F2415" s="201"/>
      <c r="G2415" s="201"/>
      <c r="H2415" s="198"/>
      <c r="I2415" s="207"/>
    </row>
    <row r="2416" spans="1:9" x14ac:dyDescent="0.3">
      <c r="A2416" s="239"/>
      <c r="B2416" s="202"/>
      <c r="C2416" s="201"/>
      <c r="D2416" s="201"/>
      <c r="E2416" s="201"/>
      <c r="F2416" s="201"/>
      <c r="G2416" s="201"/>
      <c r="H2416" s="201"/>
      <c r="I2416" s="203"/>
    </row>
    <row r="2417" spans="1:9" x14ac:dyDescent="0.3">
      <c r="A2417" s="241"/>
      <c r="B2417" s="205"/>
      <c r="C2417" s="204"/>
      <c r="D2417" s="204"/>
      <c r="E2417" s="204"/>
      <c r="F2417" s="204"/>
      <c r="G2417" s="204"/>
      <c r="H2417" s="204"/>
      <c r="I2417" s="206"/>
    </row>
    <row r="2418" spans="1:9" x14ac:dyDescent="0.3">
      <c r="A2418" s="239"/>
      <c r="B2418" s="202"/>
      <c r="C2418" s="201"/>
      <c r="D2418" s="201"/>
      <c r="E2418" s="198"/>
      <c r="F2418" s="198"/>
      <c r="G2418" s="198"/>
      <c r="H2418" s="198"/>
      <c r="I2418" s="200"/>
    </row>
    <row r="2419" spans="1:9" x14ac:dyDescent="0.3">
      <c r="A2419" s="239"/>
      <c r="B2419" s="202"/>
      <c r="C2419" s="201"/>
      <c r="D2419" s="201"/>
      <c r="E2419" s="201"/>
      <c r="F2419" s="211"/>
      <c r="G2419" s="211"/>
      <c r="H2419" s="201"/>
      <c r="I2419" s="203"/>
    </row>
    <row r="2420" spans="1:9" x14ac:dyDescent="0.3">
      <c r="A2420" s="241"/>
      <c r="B2420" s="205"/>
      <c r="C2420" s="204"/>
      <c r="D2420" s="204"/>
      <c r="E2420" s="204"/>
      <c r="F2420" s="204"/>
      <c r="G2420" s="204"/>
      <c r="H2420" s="204"/>
      <c r="I2420" s="219"/>
    </row>
    <row r="2421" spans="1:9" x14ac:dyDescent="0.3">
      <c r="A2421" s="239"/>
      <c r="B2421" s="202"/>
      <c r="C2421" s="201"/>
      <c r="D2421" s="201"/>
      <c r="E2421" s="198"/>
      <c r="F2421" s="201"/>
      <c r="G2421" s="201"/>
      <c r="H2421" s="198"/>
      <c r="I2421" s="203"/>
    </row>
    <row r="2422" spans="1:9" x14ac:dyDescent="0.3">
      <c r="A2422" s="239"/>
      <c r="B2422" s="202"/>
      <c r="C2422" s="201"/>
      <c r="D2422" s="201"/>
      <c r="E2422" s="201"/>
      <c r="F2422" s="201"/>
      <c r="G2422" s="201"/>
      <c r="H2422" s="201"/>
      <c r="I2422" s="203"/>
    </row>
    <row r="2423" spans="1:9" x14ac:dyDescent="0.3">
      <c r="A2423" s="241"/>
      <c r="B2423" s="205"/>
      <c r="C2423" s="204"/>
      <c r="D2423" s="204"/>
      <c r="E2423" s="204"/>
      <c r="F2423" s="204"/>
      <c r="G2423" s="204"/>
      <c r="H2423" s="204"/>
      <c r="I2423" s="219"/>
    </row>
    <row r="2424" spans="1:9" x14ac:dyDescent="0.3">
      <c r="A2424" s="239"/>
      <c r="B2424" s="202"/>
      <c r="C2424" s="201"/>
      <c r="D2424" s="201"/>
      <c r="E2424" s="198"/>
      <c r="F2424" s="201"/>
      <c r="G2424" s="201"/>
      <c r="H2424" s="198"/>
      <c r="I2424" s="207"/>
    </row>
    <row r="2425" spans="1:9" x14ac:dyDescent="0.3">
      <c r="A2425" s="239"/>
      <c r="B2425" s="202"/>
      <c r="C2425" s="201"/>
      <c r="D2425" s="201"/>
      <c r="E2425" s="201"/>
      <c r="F2425" s="201"/>
      <c r="G2425" s="201"/>
      <c r="H2425" s="201"/>
      <c r="I2425" s="203"/>
    </row>
    <row r="2426" spans="1:9" x14ac:dyDescent="0.3">
      <c r="A2426" s="241"/>
      <c r="B2426" s="205"/>
      <c r="C2426" s="204"/>
      <c r="D2426" s="204"/>
      <c r="E2426" s="201"/>
      <c r="F2426" s="201"/>
      <c r="G2426" s="201"/>
      <c r="H2426" s="201"/>
      <c r="I2426" s="203"/>
    </row>
    <row r="2427" spans="1:9" x14ac:dyDescent="0.3">
      <c r="A2427" s="239"/>
      <c r="B2427" s="202"/>
      <c r="C2427" s="201"/>
      <c r="D2427" s="201"/>
      <c r="E2427" s="198"/>
      <c r="F2427" s="198"/>
      <c r="G2427" s="198"/>
      <c r="H2427" s="198"/>
      <c r="I2427" s="200"/>
    </row>
    <row r="2428" spans="1:9" x14ac:dyDescent="0.3">
      <c r="A2428" s="239"/>
      <c r="B2428" s="202"/>
      <c r="C2428" s="201"/>
      <c r="D2428" s="201"/>
      <c r="E2428" s="201"/>
      <c r="F2428" s="211"/>
      <c r="G2428" s="211"/>
      <c r="H2428" s="201"/>
      <c r="I2428" s="203"/>
    </row>
    <row r="2429" spans="1:9" x14ac:dyDescent="0.3">
      <c r="A2429" s="239"/>
      <c r="B2429" s="202"/>
      <c r="C2429" s="201"/>
      <c r="D2429" s="201"/>
      <c r="E2429" s="201"/>
      <c r="F2429" s="201"/>
      <c r="G2429" s="201"/>
      <c r="H2429" s="201"/>
      <c r="I2429" s="207"/>
    </row>
    <row r="2430" spans="1:9" x14ac:dyDescent="0.3">
      <c r="A2430" s="240"/>
      <c r="B2430" s="199"/>
      <c r="C2430" s="198"/>
      <c r="D2430" s="198"/>
      <c r="E2430" s="198"/>
      <c r="F2430" s="198"/>
      <c r="G2430" s="198"/>
      <c r="H2430" s="198"/>
      <c r="I2430" s="200"/>
    </row>
    <row r="2431" spans="1:9" x14ac:dyDescent="0.3">
      <c r="A2431" s="190"/>
      <c r="B2431" s="202"/>
      <c r="C2431" s="201"/>
      <c r="D2431" s="201"/>
      <c r="E2431" s="211"/>
      <c r="F2431" s="201"/>
      <c r="G2431" s="201"/>
      <c r="H2431" s="207"/>
      <c r="I2431" s="203"/>
    </row>
    <row r="2432" spans="1:9" x14ac:dyDescent="0.3">
      <c r="A2432" s="191"/>
      <c r="B2432" s="205"/>
      <c r="C2432" s="204"/>
      <c r="D2432" s="204"/>
      <c r="E2432" s="204"/>
      <c r="F2432" s="201"/>
      <c r="G2432" s="201"/>
      <c r="H2432" s="204"/>
      <c r="I2432" s="206"/>
    </row>
    <row r="2433" spans="1:9" x14ac:dyDescent="0.3">
      <c r="A2433" s="189"/>
      <c r="B2433" s="199"/>
      <c r="C2433" s="661"/>
      <c r="D2433" s="661"/>
      <c r="E2433" s="198"/>
      <c r="F2433" s="198"/>
      <c r="G2433" s="198"/>
      <c r="H2433" s="198"/>
      <c r="I2433" s="200"/>
    </row>
    <row r="2434" spans="1:9" x14ac:dyDescent="0.3">
      <c r="A2434" s="190"/>
      <c r="B2434" s="202"/>
      <c r="C2434" s="190"/>
      <c r="D2434" s="190"/>
      <c r="E2434" s="239"/>
      <c r="F2434" s="211"/>
      <c r="G2434" s="201"/>
      <c r="H2434" s="196"/>
      <c r="I2434" s="194"/>
    </row>
    <row r="2435" spans="1:9" x14ac:dyDescent="0.3">
      <c r="A2435" s="191"/>
      <c r="B2435" s="371"/>
      <c r="C2435" s="191"/>
      <c r="D2435" s="191"/>
      <c r="E2435" s="191"/>
      <c r="F2435" s="660"/>
      <c r="G2435" s="660"/>
      <c r="H2435" s="191"/>
      <c r="I2435" s="195"/>
    </row>
    <row r="2436" spans="1:9" x14ac:dyDescent="0.3">
      <c r="A2436" s="189"/>
      <c r="B2436" s="199"/>
      <c r="C2436" s="198"/>
      <c r="D2436" s="198"/>
      <c r="E2436" s="198"/>
      <c r="F2436" s="198"/>
      <c r="G2436" s="198"/>
      <c r="H2436" s="198"/>
      <c r="I2436" s="200"/>
    </row>
    <row r="2437" spans="1:9" x14ac:dyDescent="0.3">
      <c r="A2437" s="190"/>
      <c r="B2437" s="202"/>
      <c r="C2437" s="201"/>
      <c r="D2437" s="201"/>
      <c r="E2437" s="201"/>
      <c r="F2437" s="211"/>
      <c r="G2437" s="201"/>
      <c r="H2437" s="201"/>
      <c r="I2437" s="194"/>
    </row>
    <row r="2438" spans="1:9" x14ac:dyDescent="0.3">
      <c r="A2438" s="191"/>
      <c r="B2438" s="205"/>
      <c r="C2438" s="204"/>
      <c r="D2438" s="204"/>
      <c r="E2438" s="204"/>
      <c r="F2438" s="198"/>
      <c r="G2438" s="198"/>
      <c r="H2438" s="204"/>
      <c r="I2438" s="195"/>
    </row>
    <row r="2439" spans="1:9" x14ac:dyDescent="0.3">
      <c r="A2439" s="189"/>
      <c r="B2439" s="202"/>
      <c r="C2439" s="201"/>
      <c r="D2439" s="201"/>
      <c r="E2439" s="198"/>
      <c r="F2439" s="198"/>
      <c r="G2439" s="198"/>
      <c r="H2439" s="198"/>
      <c r="I2439" s="200"/>
    </row>
    <row r="2440" spans="1:9" x14ac:dyDescent="0.3">
      <c r="A2440" s="190"/>
      <c r="B2440" s="202"/>
      <c r="C2440" s="201"/>
      <c r="D2440" s="201"/>
      <c r="E2440" s="201"/>
      <c r="F2440" s="201"/>
      <c r="G2440" s="201"/>
      <c r="H2440" s="201"/>
      <c r="I2440" s="194"/>
    </row>
    <row r="2441" spans="1:9" x14ac:dyDescent="0.3">
      <c r="A2441" s="191"/>
      <c r="B2441" s="205"/>
      <c r="C2441" s="204"/>
      <c r="D2441" s="204"/>
      <c r="E2441" s="204"/>
      <c r="F2441" s="201"/>
      <c r="G2441" s="201"/>
      <c r="H2441" s="204"/>
      <c r="I2441" s="195"/>
    </row>
    <row r="2442" spans="1:9" x14ac:dyDescent="0.3">
      <c r="A2442" s="189"/>
      <c r="B2442" s="199"/>
      <c r="C2442" s="198"/>
      <c r="D2442" s="198"/>
      <c r="E2442" s="198"/>
      <c r="F2442" s="198"/>
      <c r="G2442" s="198"/>
      <c r="H2442" s="198"/>
      <c r="I2442" s="193"/>
    </row>
    <row r="2443" spans="1:9" x14ac:dyDescent="0.3">
      <c r="A2443" s="190"/>
      <c r="B2443" s="202"/>
      <c r="C2443" s="201"/>
      <c r="D2443" s="201"/>
      <c r="E2443" s="201"/>
      <c r="F2443" s="201"/>
      <c r="G2443" s="201"/>
      <c r="H2443" s="201"/>
      <c r="I2443" s="194"/>
    </row>
    <row r="2444" spans="1:9" x14ac:dyDescent="0.3">
      <c r="A2444" s="191"/>
      <c r="B2444" s="205"/>
      <c r="C2444" s="204"/>
      <c r="D2444" s="204"/>
      <c r="E2444" s="204"/>
      <c r="F2444" s="204"/>
      <c r="G2444" s="204"/>
      <c r="H2444" s="204"/>
      <c r="I2444" s="195"/>
    </row>
    <row r="2445" spans="1:9" x14ac:dyDescent="0.3">
      <c r="A2445" s="189"/>
      <c r="B2445" s="202"/>
      <c r="C2445" s="201"/>
      <c r="D2445" s="201"/>
      <c r="E2445" s="201"/>
      <c r="F2445" s="201"/>
      <c r="G2445" s="201"/>
      <c r="H2445" s="201"/>
      <c r="I2445" s="196"/>
    </row>
    <row r="2446" spans="1:9" x14ac:dyDescent="0.3">
      <c r="A2446" s="190"/>
      <c r="B2446" s="202"/>
      <c r="C2446" s="201"/>
      <c r="D2446" s="201"/>
      <c r="E2446" s="201"/>
      <c r="F2446" s="201"/>
      <c r="G2446" s="201"/>
      <c r="H2446" s="201"/>
      <c r="I2446" s="194"/>
    </row>
    <row r="2447" spans="1:9" x14ac:dyDescent="0.3">
      <c r="A2447" s="191"/>
      <c r="B2447" s="205"/>
      <c r="C2447" s="204"/>
      <c r="D2447" s="204"/>
      <c r="E2447" s="204"/>
      <c r="F2447" s="204"/>
      <c r="G2447" s="204"/>
      <c r="H2447" s="204"/>
      <c r="I2447" s="195"/>
    </row>
    <row r="2448" spans="1:9" x14ac:dyDescent="0.3">
      <c r="A2448" s="189"/>
      <c r="B2448" s="202"/>
      <c r="C2448" s="201"/>
      <c r="D2448" s="201"/>
      <c r="E2448" s="201"/>
      <c r="F2448" s="201"/>
      <c r="G2448" s="201"/>
      <c r="H2448" s="201"/>
      <c r="I2448" s="200"/>
    </row>
    <row r="2449" spans="1:9" x14ac:dyDescent="0.3">
      <c r="A2449" s="190"/>
      <c r="B2449" s="202"/>
      <c r="C2449" s="201"/>
      <c r="D2449" s="201"/>
      <c r="E2449" s="201"/>
      <c r="F2449" s="201"/>
      <c r="G2449" s="201"/>
      <c r="H2449" s="201"/>
      <c r="I2449" s="194"/>
    </row>
    <row r="2450" spans="1:9" x14ac:dyDescent="0.3">
      <c r="A2450" s="191"/>
      <c r="B2450" s="205"/>
      <c r="C2450" s="204"/>
      <c r="D2450" s="204"/>
      <c r="E2450" s="204"/>
      <c r="F2450" s="204"/>
      <c r="G2450" s="204"/>
      <c r="H2450" s="204"/>
      <c r="I2450" s="195"/>
    </row>
    <row r="2451" spans="1:9" x14ac:dyDescent="0.3">
      <c r="A2451" s="189"/>
      <c r="B2451" s="202"/>
      <c r="C2451" s="201"/>
      <c r="D2451" s="201"/>
      <c r="E2451" s="198"/>
      <c r="F2451" s="198"/>
      <c r="G2451" s="198"/>
      <c r="H2451" s="198"/>
      <c r="I2451" s="196"/>
    </row>
    <row r="2452" spans="1:9" x14ac:dyDescent="0.3">
      <c r="A2452" s="190"/>
      <c r="B2452" s="202"/>
      <c r="C2452" s="201"/>
      <c r="D2452" s="201"/>
      <c r="E2452" s="201"/>
      <c r="F2452" s="201"/>
      <c r="G2452" s="201"/>
      <c r="H2452" s="201"/>
      <c r="I2452" s="194"/>
    </row>
    <row r="2453" spans="1:9" x14ac:dyDescent="0.3">
      <c r="A2453" s="191"/>
      <c r="B2453" s="202"/>
      <c r="C2453" s="201"/>
      <c r="D2453" s="201"/>
      <c r="E2453" s="201"/>
      <c r="F2453" s="201"/>
      <c r="G2453" s="201"/>
      <c r="H2453" s="201"/>
      <c r="I2453" s="196"/>
    </row>
    <row r="2454" spans="1:9" x14ac:dyDescent="0.3">
      <c r="A2454" s="189"/>
      <c r="B2454" s="199"/>
      <c r="C2454" s="189"/>
      <c r="D2454" s="189"/>
      <c r="E2454" s="189"/>
      <c r="F2454" s="198"/>
      <c r="G2454" s="189"/>
      <c r="H2454" s="198"/>
      <c r="I2454" s="200"/>
    </row>
    <row r="2455" spans="1:9" x14ac:dyDescent="0.3">
      <c r="A2455" s="190"/>
      <c r="B2455" s="202"/>
      <c r="C2455" s="190"/>
      <c r="D2455" s="190"/>
      <c r="E2455" s="190"/>
      <c r="F2455" s="190"/>
      <c r="G2455" s="190"/>
      <c r="H2455" s="190"/>
      <c r="I2455" s="194"/>
    </row>
    <row r="2456" spans="1:9" x14ac:dyDescent="0.3">
      <c r="A2456" s="191"/>
      <c r="B2456" s="205"/>
      <c r="C2456" s="191"/>
      <c r="D2456" s="191"/>
      <c r="E2456" s="191"/>
      <c r="F2456" s="191"/>
      <c r="G2456" s="191"/>
      <c r="H2456" s="191"/>
      <c r="I2456" s="195"/>
    </row>
    <row r="2457" spans="1:9" x14ac:dyDescent="0.3">
      <c r="A2457" s="189"/>
      <c r="B2457" s="199"/>
      <c r="C2457" s="198"/>
      <c r="D2457" s="198"/>
      <c r="E2457" s="198"/>
      <c r="F2457" s="198"/>
      <c r="G2457" s="198"/>
      <c r="H2457" s="198"/>
      <c r="I2457" s="200"/>
    </row>
    <row r="2458" spans="1:9" x14ac:dyDescent="0.3">
      <c r="A2458" s="190"/>
      <c r="B2458" s="202"/>
      <c r="C2458" s="201"/>
      <c r="D2458" s="201"/>
      <c r="E2458" s="201"/>
      <c r="F2458" s="201"/>
      <c r="G2458" s="201"/>
      <c r="H2458" s="201"/>
      <c r="I2458" s="203"/>
    </row>
    <row r="2459" spans="1:9" x14ac:dyDescent="0.3">
      <c r="A2459" s="191"/>
      <c r="B2459" s="371"/>
      <c r="C2459" s="204"/>
      <c r="D2459" s="204"/>
      <c r="E2459" s="204"/>
      <c r="F2459" s="204"/>
      <c r="G2459" s="204"/>
      <c r="H2459" s="204"/>
      <c r="I2459" s="206"/>
    </row>
    <row r="2460" spans="1:9" x14ac:dyDescent="0.3">
      <c r="A2460" s="189"/>
      <c r="B2460" s="199"/>
      <c r="C2460" s="198"/>
      <c r="D2460" s="198"/>
      <c r="E2460" s="198"/>
      <c r="F2460" s="198"/>
      <c r="G2460" s="198"/>
      <c r="H2460" s="198"/>
      <c r="I2460" s="200"/>
    </row>
    <row r="2461" spans="1:9" x14ac:dyDescent="0.3">
      <c r="A2461" s="190"/>
      <c r="B2461" s="202"/>
      <c r="C2461" s="201"/>
      <c r="D2461" s="201"/>
      <c r="E2461" s="201"/>
      <c r="F2461" s="201"/>
      <c r="G2461" s="201"/>
      <c r="H2461" s="201"/>
      <c r="I2461" s="203"/>
    </row>
    <row r="2462" spans="1:9" x14ac:dyDescent="0.3">
      <c r="A2462" s="191"/>
      <c r="B2462" s="371"/>
      <c r="C2462" s="204"/>
      <c r="D2462" s="204"/>
      <c r="E2462" s="204"/>
      <c r="F2462" s="204"/>
      <c r="G2462" s="204"/>
      <c r="H2462" s="204"/>
      <c r="I2462" s="206"/>
    </row>
    <row r="2463" spans="1:9" x14ac:dyDescent="0.3">
      <c r="A2463" s="189"/>
      <c r="B2463" s="202"/>
      <c r="C2463" s="207"/>
      <c r="D2463" s="201"/>
      <c r="E2463" s="201"/>
      <c r="F2463" s="198"/>
      <c r="G2463" s="198"/>
      <c r="H2463" s="201"/>
      <c r="I2463" s="200"/>
    </row>
    <row r="2464" spans="1:9" x14ac:dyDescent="0.3">
      <c r="A2464" s="190"/>
      <c r="B2464" s="202"/>
      <c r="C2464" s="201"/>
      <c r="D2464" s="201"/>
      <c r="E2464" s="201"/>
      <c r="F2464" s="201"/>
      <c r="G2464" s="201"/>
      <c r="H2464" s="201"/>
      <c r="I2464" s="203"/>
    </row>
    <row r="2465" spans="1:9" x14ac:dyDescent="0.3">
      <c r="A2465" s="191"/>
      <c r="B2465" s="371"/>
      <c r="C2465" s="204"/>
      <c r="D2465" s="204"/>
      <c r="E2465" s="204"/>
      <c r="F2465" s="204"/>
      <c r="G2465" s="204"/>
      <c r="H2465" s="204"/>
      <c r="I2465" s="206"/>
    </row>
    <row r="2466" spans="1:9" x14ac:dyDescent="0.3">
      <c r="A2466" s="189"/>
      <c r="B2466" s="370"/>
      <c r="C2466" s="201"/>
      <c r="D2466" s="201"/>
      <c r="E2466" s="201"/>
      <c r="F2466" s="201"/>
      <c r="G2466" s="201"/>
      <c r="H2466" s="201"/>
      <c r="I2466" s="207"/>
    </row>
    <row r="2467" spans="1:9" x14ac:dyDescent="0.3">
      <c r="A2467" s="190"/>
      <c r="B2467" s="370"/>
      <c r="C2467" s="201"/>
      <c r="D2467" s="201"/>
      <c r="E2467" s="201"/>
      <c r="F2467" s="201"/>
      <c r="G2467" s="201"/>
      <c r="H2467" s="201"/>
      <c r="I2467" s="203"/>
    </row>
    <row r="2468" spans="1:9" x14ac:dyDescent="0.3">
      <c r="A2468" s="191"/>
      <c r="B2468" s="371"/>
      <c r="C2468" s="204"/>
      <c r="D2468" s="204"/>
      <c r="E2468" s="204"/>
      <c r="F2468" s="204"/>
      <c r="G2468" s="204"/>
      <c r="H2468" s="204"/>
      <c r="I2468" s="206"/>
    </row>
    <row r="2469" spans="1:9" x14ac:dyDescent="0.3">
      <c r="A2469" s="189"/>
      <c r="B2469" s="370"/>
      <c r="C2469" s="201"/>
      <c r="D2469" s="201"/>
      <c r="E2469" s="198"/>
      <c r="F2469" s="198"/>
      <c r="G2469" s="198"/>
      <c r="H2469" s="198"/>
      <c r="I2469" s="207"/>
    </row>
    <row r="2470" spans="1:9" x14ac:dyDescent="0.3">
      <c r="A2470" s="190"/>
      <c r="B2470" s="370"/>
      <c r="C2470" s="201"/>
      <c r="D2470" s="201"/>
      <c r="E2470" s="201"/>
      <c r="F2470" s="201"/>
      <c r="G2470" s="201"/>
      <c r="H2470" s="201"/>
      <c r="I2470" s="203"/>
    </row>
    <row r="2471" spans="1:9" x14ac:dyDescent="0.3">
      <c r="A2471" s="191"/>
      <c r="B2471" s="371"/>
      <c r="C2471" s="204"/>
      <c r="D2471" s="204"/>
      <c r="E2471" s="204"/>
      <c r="F2471" s="204"/>
      <c r="G2471" s="204"/>
      <c r="H2471" s="204"/>
      <c r="I2471" s="206"/>
    </row>
    <row r="2472" spans="1:9" x14ac:dyDescent="0.3">
      <c r="A2472" s="189"/>
      <c r="B2472" s="370"/>
      <c r="C2472" s="201"/>
      <c r="D2472" s="201"/>
      <c r="E2472" s="198"/>
      <c r="F2472" s="198"/>
      <c r="G2472" s="198"/>
      <c r="H2472" s="198"/>
      <c r="I2472" s="207"/>
    </row>
    <row r="2473" spans="1:9" x14ac:dyDescent="0.3">
      <c r="A2473" s="190"/>
      <c r="B2473" s="370"/>
      <c r="C2473" s="201"/>
      <c r="D2473" s="201"/>
      <c r="E2473" s="201"/>
      <c r="F2473" s="201"/>
      <c r="G2473" s="201"/>
      <c r="H2473" s="201"/>
      <c r="I2473" s="203"/>
    </row>
    <row r="2474" spans="1:9" x14ac:dyDescent="0.3">
      <c r="A2474" s="191"/>
      <c r="B2474" s="370"/>
      <c r="C2474" s="201"/>
      <c r="D2474" s="201"/>
      <c r="E2474" s="201"/>
      <c r="F2474" s="201"/>
      <c r="G2474" s="201"/>
      <c r="H2474" s="201"/>
      <c r="I2474" s="207"/>
    </row>
    <row r="2475" spans="1:9" x14ac:dyDescent="0.3">
      <c r="A2475" s="189"/>
      <c r="B2475" s="192"/>
      <c r="C2475" s="198"/>
      <c r="D2475" s="198"/>
      <c r="E2475" s="198"/>
      <c r="F2475" s="198"/>
      <c r="G2475" s="198"/>
      <c r="H2475" s="198"/>
      <c r="I2475" s="200"/>
    </row>
    <row r="2476" spans="1:9" x14ac:dyDescent="0.3">
      <c r="A2476" s="190"/>
      <c r="B2476" s="202"/>
      <c r="C2476" s="201"/>
      <c r="D2476" s="201"/>
      <c r="E2476" s="201"/>
      <c r="F2476" s="201"/>
      <c r="G2476" s="201"/>
      <c r="H2476" s="201"/>
      <c r="I2476" s="203"/>
    </row>
    <row r="2477" spans="1:9" x14ac:dyDescent="0.3">
      <c r="A2477" s="191"/>
      <c r="B2477" s="371"/>
      <c r="C2477" s="204"/>
      <c r="D2477" s="204"/>
      <c r="E2477" s="204"/>
      <c r="F2477" s="204"/>
      <c r="G2477" s="204"/>
      <c r="H2477" s="204"/>
      <c r="I2477" s="206"/>
    </row>
    <row r="2478" spans="1:9" x14ac:dyDescent="0.3">
      <c r="A2478" s="189"/>
      <c r="B2478" s="202"/>
      <c r="C2478" s="201"/>
      <c r="D2478" s="201"/>
      <c r="E2478" s="201"/>
      <c r="F2478" s="201"/>
      <c r="G2478" s="201"/>
      <c r="H2478" s="201"/>
      <c r="I2478" s="207"/>
    </row>
    <row r="2479" spans="1:9" x14ac:dyDescent="0.3">
      <c r="A2479" s="190"/>
      <c r="B2479" s="202"/>
      <c r="C2479" s="201"/>
      <c r="D2479" s="201"/>
      <c r="E2479" s="201"/>
      <c r="F2479" s="201"/>
      <c r="G2479" s="201"/>
      <c r="H2479" s="201"/>
      <c r="I2479" s="203"/>
    </row>
    <row r="2480" spans="1:9" x14ac:dyDescent="0.3">
      <c r="A2480" s="191"/>
      <c r="B2480" s="371"/>
      <c r="C2480" s="204"/>
      <c r="D2480" s="204"/>
      <c r="E2480" s="204"/>
      <c r="F2480" s="204"/>
      <c r="G2480" s="204"/>
      <c r="H2480" s="204"/>
      <c r="I2480" s="206"/>
    </row>
    <row r="2481" spans="1:9" x14ac:dyDescent="0.3">
      <c r="A2481" s="189"/>
      <c r="B2481" s="202"/>
      <c r="C2481" s="201"/>
      <c r="D2481" s="201"/>
      <c r="E2481" s="201"/>
      <c r="F2481" s="201"/>
      <c r="G2481" s="201"/>
      <c r="H2481" s="201"/>
      <c r="I2481" s="200"/>
    </row>
    <row r="2482" spans="1:9" x14ac:dyDescent="0.3">
      <c r="A2482" s="190"/>
      <c r="B2482" s="370"/>
      <c r="C2482" s="201"/>
      <c r="D2482" s="201"/>
      <c r="E2482" s="201"/>
      <c r="F2482" s="201"/>
      <c r="G2482" s="201"/>
      <c r="H2482" s="201"/>
      <c r="I2482" s="203"/>
    </row>
    <row r="2483" spans="1:9" x14ac:dyDescent="0.3">
      <c r="A2483" s="191"/>
      <c r="B2483" s="371"/>
      <c r="C2483" s="204"/>
      <c r="D2483" s="204"/>
      <c r="E2483" s="204"/>
      <c r="F2483" s="204"/>
      <c r="G2483" s="204"/>
      <c r="H2483" s="204"/>
      <c r="I2483" s="206"/>
    </row>
    <row r="2484" spans="1:9" x14ac:dyDescent="0.3">
      <c r="A2484" s="189"/>
      <c r="B2484" s="192"/>
      <c r="C2484" s="198"/>
      <c r="D2484" s="198"/>
      <c r="E2484" s="198"/>
      <c r="F2484" s="198"/>
      <c r="G2484" s="198"/>
      <c r="H2484" s="198"/>
      <c r="I2484" s="200"/>
    </row>
    <row r="2485" spans="1:9" x14ac:dyDescent="0.3">
      <c r="A2485" s="190"/>
      <c r="B2485" s="370"/>
      <c r="C2485" s="201"/>
      <c r="D2485" s="201"/>
      <c r="E2485" s="201"/>
      <c r="F2485" s="201"/>
      <c r="G2485" s="201"/>
      <c r="H2485" s="201"/>
      <c r="I2485" s="203"/>
    </row>
    <row r="2486" spans="1:9" x14ac:dyDescent="0.3">
      <c r="A2486" s="191"/>
      <c r="B2486" s="371"/>
      <c r="C2486" s="204"/>
      <c r="D2486" s="204"/>
      <c r="E2486" s="204"/>
      <c r="F2486" s="204"/>
      <c r="G2486" s="204"/>
      <c r="H2486" s="204"/>
      <c r="I2486" s="219"/>
    </row>
    <row r="2487" spans="1:9" x14ac:dyDescent="0.3">
      <c r="A2487" s="189"/>
      <c r="B2487" s="202"/>
      <c r="C2487" s="201"/>
      <c r="D2487" s="201"/>
      <c r="E2487" s="198"/>
      <c r="F2487" s="201"/>
      <c r="G2487" s="201"/>
      <c r="H2487" s="198"/>
      <c r="I2487" s="203"/>
    </row>
    <row r="2488" spans="1:9" x14ac:dyDescent="0.3">
      <c r="A2488" s="190"/>
      <c r="B2488" s="370"/>
      <c r="C2488" s="201"/>
      <c r="D2488" s="201"/>
      <c r="E2488" s="201"/>
      <c r="F2488" s="201"/>
      <c r="G2488" s="201"/>
      <c r="H2488" s="201"/>
      <c r="I2488" s="203"/>
    </row>
    <row r="2489" spans="1:9" x14ac:dyDescent="0.3">
      <c r="A2489" s="191"/>
      <c r="B2489" s="371"/>
      <c r="C2489" s="204"/>
      <c r="D2489" s="204"/>
      <c r="E2489" s="204"/>
      <c r="F2489" s="204"/>
      <c r="G2489" s="204"/>
      <c r="H2489" s="204"/>
      <c r="I2489" s="206"/>
    </row>
    <row r="2490" spans="1:9" x14ac:dyDescent="0.3">
      <c r="A2490" s="189"/>
      <c r="B2490" s="202"/>
      <c r="C2490" s="201"/>
      <c r="D2490" s="201"/>
      <c r="E2490" s="201"/>
      <c r="F2490" s="201"/>
      <c r="G2490" s="201"/>
      <c r="H2490" s="201"/>
      <c r="I2490" s="207"/>
    </row>
    <row r="2491" spans="1:9" x14ac:dyDescent="0.3">
      <c r="A2491" s="190"/>
      <c r="B2491" s="202"/>
      <c r="C2491" s="201"/>
      <c r="D2491" s="201"/>
      <c r="E2491" s="201"/>
      <c r="F2491" s="201"/>
      <c r="G2491" s="201"/>
      <c r="H2491" s="201"/>
      <c r="I2491" s="203"/>
    </row>
    <row r="2492" spans="1:9" x14ac:dyDescent="0.3">
      <c r="A2492" s="191"/>
      <c r="B2492" s="370"/>
      <c r="C2492" s="201"/>
      <c r="D2492" s="201"/>
      <c r="E2492" s="201"/>
      <c r="F2492" s="201"/>
      <c r="G2492" s="201"/>
      <c r="H2492" s="201"/>
      <c r="I2492" s="207"/>
    </row>
    <row r="2493" spans="1:9" x14ac:dyDescent="0.3">
      <c r="A2493" s="189"/>
      <c r="B2493" s="199"/>
      <c r="C2493" s="198"/>
      <c r="D2493" s="198"/>
      <c r="E2493" s="198"/>
      <c r="F2493" s="198"/>
      <c r="G2493" s="198"/>
      <c r="H2493" s="198"/>
      <c r="I2493" s="200"/>
    </row>
    <row r="2494" spans="1:9" x14ac:dyDescent="0.3">
      <c r="A2494" s="190"/>
      <c r="B2494" s="202"/>
      <c r="C2494" s="201"/>
      <c r="D2494" s="201"/>
      <c r="E2494" s="201"/>
      <c r="F2494" s="201"/>
      <c r="G2494" s="201"/>
      <c r="H2494" s="201"/>
      <c r="I2494" s="203"/>
    </row>
    <row r="2495" spans="1:9" x14ac:dyDescent="0.3">
      <c r="A2495" s="191"/>
      <c r="B2495" s="205"/>
      <c r="C2495" s="204"/>
      <c r="D2495" s="204"/>
      <c r="E2495" s="204"/>
      <c r="F2495" s="204"/>
      <c r="G2495" s="204"/>
      <c r="H2495" s="204"/>
      <c r="I2495" s="206"/>
    </row>
    <row r="2496" spans="1:9" x14ac:dyDescent="0.3">
      <c r="A2496" s="189"/>
      <c r="B2496" s="199"/>
      <c r="C2496" s="198"/>
      <c r="D2496" s="198"/>
      <c r="E2496" s="198"/>
      <c r="F2496" s="198"/>
      <c r="G2496" s="198"/>
      <c r="H2496" s="198"/>
      <c r="I2496" s="200"/>
    </row>
    <row r="2497" spans="1:9" x14ac:dyDescent="0.3">
      <c r="A2497" s="190"/>
      <c r="B2497" s="202"/>
      <c r="C2497" s="201"/>
      <c r="D2497" s="201"/>
      <c r="E2497" s="201"/>
      <c r="F2497" s="201"/>
      <c r="G2497" s="201"/>
      <c r="H2497" s="201"/>
      <c r="I2497" s="203"/>
    </row>
    <row r="2498" spans="1:9" x14ac:dyDescent="0.3">
      <c r="A2498" s="191"/>
      <c r="B2498" s="205"/>
      <c r="C2498" s="204"/>
      <c r="D2498" s="204"/>
      <c r="E2498" s="204"/>
      <c r="F2498" s="204"/>
      <c r="G2498" s="204"/>
      <c r="H2498" s="204"/>
      <c r="I2498" s="206"/>
    </row>
    <row r="2499" spans="1:9" x14ac:dyDescent="0.3">
      <c r="A2499" s="189"/>
      <c r="B2499" s="199"/>
      <c r="C2499" s="198"/>
      <c r="D2499" s="198"/>
      <c r="E2499" s="198"/>
      <c r="F2499" s="198"/>
      <c r="G2499" s="198"/>
      <c r="H2499" s="198"/>
      <c r="I2499" s="200"/>
    </row>
    <row r="2500" spans="1:9" x14ac:dyDescent="0.3">
      <c r="A2500" s="190"/>
      <c r="B2500" s="202"/>
      <c r="C2500" s="201"/>
      <c r="D2500" s="201"/>
      <c r="E2500" s="201"/>
      <c r="F2500" s="201"/>
      <c r="G2500" s="201"/>
      <c r="H2500" s="201"/>
      <c r="I2500" s="203"/>
    </row>
    <row r="2501" spans="1:9" x14ac:dyDescent="0.3">
      <c r="A2501" s="191"/>
      <c r="B2501" s="205"/>
      <c r="C2501" s="204"/>
      <c r="D2501" s="204"/>
      <c r="E2501" s="204"/>
      <c r="F2501" s="204"/>
      <c r="G2501" s="204"/>
      <c r="H2501" s="204"/>
      <c r="I2501" s="206"/>
    </row>
    <row r="2502" spans="1:9" x14ac:dyDescent="0.3">
      <c r="A2502" s="189"/>
      <c r="B2502" s="199"/>
      <c r="C2502" s="198"/>
      <c r="D2502" s="198"/>
      <c r="E2502" s="198"/>
      <c r="F2502" s="198"/>
      <c r="G2502" s="198"/>
      <c r="H2502" s="198"/>
      <c r="I2502" s="200"/>
    </row>
    <row r="2503" spans="1:9" x14ac:dyDescent="0.3">
      <c r="A2503" s="190"/>
      <c r="B2503" s="202"/>
      <c r="C2503" s="201"/>
      <c r="D2503" s="201"/>
      <c r="E2503" s="201"/>
      <c r="F2503" s="201"/>
      <c r="G2503" s="201"/>
      <c r="H2503" s="201"/>
      <c r="I2503" s="203"/>
    </row>
    <row r="2504" spans="1:9" x14ac:dyDescent="0.3">
      <c r="A2504" s="191"/>
      <c r="B2504" s="205"/>
      <c r="C2504" s="204"/>
      <c r="D2504" s="204"/>
      <c r="E2504" s="204"/>
      <c r="F2504" s="204"/>
      <c r="G2504" s="204"/>
      <c r="H2504" s="204"/>
      <c r="I2504" s="206"/>
    </row>
    <row r="2505" spans="1:9" x14ac:dyDescent="0.3">
      <c r="A2505" s="189"/>
      <c r="B2505" s="202"/>
      <c r="C2505" s="201"/>
      <c r="D2505" s="201"/>
      <c r="E2505" s="201"/>
      <c r="F2505" s="201"/>
      <c r="G2505" s="201"/>
      <c r="H2505" s="201"/>
      <c r="I2505" s="207"/>
    </row>
    <row r="2506" spans="1:9" x14ac:dyDescent="0.3">
      <c r="A2506" s="190"/>
      <c r="B2506" s="202"/>
      <c r="C2506" s="201"/>
      <c r="D2506" s="201"/>
      <c r="E2506" s="201"/>
      <c r="F2506" s="201"/>
      <c r="G2506" s="201"/>
      <c r="H2506" s="201"/>
      <c r="I2506" s="203"/>
    </row>
    <row r="2507" spans="1:9" x14ac:dyDescent="0.3">
      <c r="A2507" s="191"/>
      <c r="B2507" s="205"/>
      <c r="C2507" s="204"/>
      <c r="D2507" s="204"/>
      <c r="E2507" s="204"/>
      <c r="F2507" s="204"/>
      <c r="G2507" s="204"/>
      <c r="H2507" s="204"/>
      <c r="I2507" s="206"/>
    </row>
    <row r="2508" spans="1:9" x14ac:dyDescent="0.3">
      <c r="A2508" s="189"/>
      <c r="B2508" s="199"/>
      <c r="C2508" s="201"/>
      <c r="D2508" s="201"/>
      <c r="E2508" s="201"/>
      <c r="F2508" s="198"/>
      <c r="G2508" s="198"/>
      <c r="H2508" s="198"/>
      <c r="I2508" s="207"/>
    </row>
    <row r="2509" spans="1:9" x14ac:dyDescent="0.3">
      <c r="A2509" s="190"/>
      <c r="B2509" s="202"/>
      <c r="C2509" s="201"/>
      <c r="D2509" s="201"/>
      <c r="E2509" s="201"/>
      <c r="F2509" s="190"/>
      <c r="G2509" s="190"/>
      <c r="H2509" s="190"/>
      <c r="I2509" s="203"/>
    </row>
    <row r="2510" spans="1:9" x14ac:dyDescent="0.3">
      <c r="A2510" s="191"/>
      <c r="B2510" s="202"/>
      <c r="C2510" s="201"/>
      <c r="D2510" s="201"/>
      <c r="E2510" s="201"/>
      <c r="F2510" s="204"/>
      <c r="G2510" s="204"/>
      <c r="H2510" s="204"/>
      <c r="I2510" s="206"/>
    </row>
    <row r="2511" spans="1:9" x14ac:dyDescent="0.3">
      <c r="A2511" s="189"/>
      <c r="B2511" s="199"/>
      <c r="C2511" s="198"/>
      <c r="D2511" s="198"/>
      <c r="E2511" s="198"/>
      <c r="F2511" s="201"/>
      <c r="G2511" s="201"/>
      <c r="H2511" s="201"/>
      <c r="I2511" s="207"/>
    </row>
    <row r="2512" spans="1:9" x14ac:dyDescent="0.3">
      <c r="A2512" s="190"/>
      <c r="B2512" s="202"/>
      <c r="C2512" s="201"/>
      <c r="D2512" s="201"/>
      <c r="E2512" s="201"/>
      <c r="F2512" s="201"/>
      <c r="G2512" s="201"/>
      <c r="H2512" s="201"/>
      <c r="I2512" s="203"/>
    </row>
    <row r="2513" spans="1:9" x14ac:dyDescent="0.3">
      <c r="A2513" s="191"/>
      <c r="B2513" s="205"/>
      <c r="C2513" s="204"/>
      <c r="D2513" s="204"/>
      <c r="E2513" s="204"/>
      <c r="F2513" s="204"/>
      <c r="G2513" s="204"/>
      <c r="H2513" s="204"/>
      <c r="I2513" s="206"/>
    </row>
    <row r="2514" spans="1:9" x14ac:dyDescent="0.3">
      <c r="A2514" s="189"/>
      <c r="B2514" s="202"/>
      <c r="C2514" s="201"/>
      <c r="D2514" s="201"/>
      <c r="E2514" s="201"/>
      <c r="F2514" s="201"/>
      <c r="G2514" s="201"/>
      <c r="H2514" s="201"/>
      <c r="I2514" s="207"/>
    </row>
    <row r="2515" spans="1:9" x14ac:dyDescent="0.3">
      <c r="A2515" s="190"/>
      <c r="B2515" s="202"/>
      <c r="C2515" s="201"/>
      <c r="D2515" s="201"/>
      <c r="E2515" s="201"/>
      <c r="F2515" s="201"/>
      <c r="G2515" s="201"/>
      <c r="H2515" s="201"/>
      <c r="I2515" s="203"/>
    </row>
    <row r="2516" spans="1:9" x14ac:dyDescent="0.3">
      <c r="A2516" s="191"/>
      <c r="B2516" s="205"/>
      <c r="C2516" s="204"/>
      <c r="D2516" s="204"/>
      <c r="E2516" s="204"/>
      <c r="F2516" s="204"/>
      <c r="G2516" s="204"/>
      <c r="H2516" s="204"/>
      <c r="I2516" s="204"/>
    </row>
    <row r="2517" spans="1:9" x14ac:dyDescent="0.3">
      <c r="A2517" s="189"/>
      <c r="B2517" s="199"/>
      <c r="C2517" s="201"/>
      <c r="D2517" s="201"/>
      <c r="E2517" s="201"/>
      <c r="F2517" s="201"/>
      <c r="G2517" s="201"/>
      <c r="H2517" s="201"/>
      <c r="I2517" s="207"/>
    </row>
    <row r="2518" spans="1:9" x14ac:dyDescent="0.3">
      <c r="A2518" s="190"/>
      <c r="B2518" s="202"/>
      <c r="C2518" s="201"/>
      <c r="D2518" s="201"/>
      <c r="E2518" s="201"/>
      <c r="F2518" s="201"/>
      <c r="G2518" s="201"/>
      <c r="H2518" s="201"/>
      <c r="I2518" s="203"/>
    </row>
    <row r="2519" spans="1:9" x14ac:dyDescent="0.3">
      <c r="A2519" s="191"/>
      <c r="B2519" s="205"/>
      <c r="C2519" s="204"/>
      <c r="D2519" s="204"/>
      <c r="E2519" s="204"/>
      <c r="F2519" s="204"/>
      <c r="G2519" s="204"/>
      <c r="H2519" s="204"/>
      <c r="I2519" s="204"/>
    </row>
    <row r="2520" spans="1:9" x14ac:dyDescent="0.3">
      <c r="A2520" s="189"/>
      <c r="B2520" s="199"/>
      <c r="C2520" s="201"/>
      <c r="D2520" s="201"/>
      <c r="E2520" s="201"/>
      <c r="F2520" s="201"/>
      <c r="G2520" s="201"/>
      <c r="H2520" s="201"/>
      <c r="I2520" s="207"/>
    </row>
    <row r="2521" spans="1:9" x14ac:dyDescent="0.3">
      <c r="A2521" s="190"/>
      <c r="B2521" s="202"/>
      <c r="C2521" s="201"/>
      <c r="D2521" s="201"/>
      <c r="E2521" s="201"/>
      <c r="F2521" s="201"/>
      <c r="G2521" s="201"/>
      <c r="H2521" s="201"/>
      <c r="I2521" s="203"/>
    </row>
    <row r="2522" spans="1:9" x14ac:dyDescent="0.3">
      <c r="A2522" s="191"/>
      <c r="B2522" s="205"/>
      <c r="C2522" s="204"/>
      <c r="D2522" s="204"/>
      <c r="E2522" s="204"/>
      <c r="F2522" s="204"/>
      <c r="G2522" s="204"/>
      <c r="H2522" s="204"/>
      <c r="I2522" s="204"/>
    </row>
    <row r="2523" spans="1:9" x14ac:dyDescent="0.3">
      <c r="A2523" s="189"/>
      <c r="B2523" s="199"/>
      <c r="C2523" s="198"/>
      <c r="D2523" s="198"/>
      <c r="E2523" s="201"/>
      <c r="F2523" s="201"/>
      <c r="G2523" s="201"/>
      <c r="H2523" s="201"/>
      <c r="I2523" s="200"/>
    </row>
    <row r="2524" spans="1:9" x14ac:dyDescent="0.3">
      <c r="A2524" s="190"/>
      <c r="B2524" s="202"/>
      <c r="C2524" s="201"/>
      <c r="D2524" s="201"/>
      <c r="E2524" s="201"/>
      <c r="F2524" s="201"/>
      <c r="G2524" s="201"/>
      <c r="H2524" s="201"/>
      <c r="I2524" s="203"/>
    </row>
    <row r="2525" spans="1:9" x14ac:dyDescent="0.3">
      <c r="A2525" s="191"/>
      <c r="B2525" s="205"/>
      <c r="C2525" s="204"/>
      <c r="D2525" s="204"/>
      <c r="E2525" s="204"/>
      <c r="F2525" s="204"/>
      <c r="G2525" s="204"/>
      <c r="H2525" s="204"/>
      <c r="I2525" s="206"/>
    </row>
    <row r="2526" spans="1:9" x14ac:dyDescent="0.3">
      <c r="A2526" s="189"/>
      <c r="B2526" s="199"/>
      <c r="C2526" s="198"/>
      <c r="D2526" s="198"/>
      <c r="E2526" s="198"/>
      <c r="F2526" s="198"/>
      <c r="G2526" s="198"/>
      <c r="H2526" s="198"/>
      <c r="I2526" s="200"/>
    </row>
    <row r="2527" spans="1:9" x14ac:dyDescent="0.3">
      <c r="A2527" s="190"/>
      <c r="B2527" s="202"/>
      <c r="C2527" s="201"/>
      <c r="D2527" s="201"/>
      <c r="E2527" s="201"/>
      <c r="F2527" s="201"/>
      <c r="G2527" s="201"/>
      <c r="H2527" s="201"/>
      <c r="I2527" s="203"/>
    </row>
    <row r="2528" spans="1:9" x14ac:dyDescent="0.3">
      <c r="A2528" s="191"/>
      <c r="B2528" s="205"/>
      <c r="C2528" s="204"/>
      <c r="D2528" s="204"/>
      <c r="E2528" s="204"/>
      <c r="F2528" s="204"/>
      <c r="G2528" s="204"/>
      <c r="H2528" s="204"/>
      <c r="I2528" s="206"/>
    </row>
    <row r="2529" spans="1:9" x14ac:dyDescent="0.3">
      <c r="A2529" s="189"/>
      <c r="B2529" s="199"/>
      <c r="C2529" s="198"/>
      <c r="D2529" s="198"/>
      <c r="E2529" s="198"/>
      <c r="F2529" s="198"/>
      <c r="G2529" s="198"/>
      <c r="H2529" s="198"/>
      <c r="I2529" s="200"/>
    </row>
    <row r="2530" spans="1:9" x14ac:dyDescent="0.3">
      <c r="A2530" s="190"/>
      <c r="B2530" s="202"/>
      <c r="C2530" s="201"/>
      <c r="D2530" s="201"/>
      <c r="E2530" s="201"/>
      <c r="F2530" s="201"/>
      <c r="G2530" s="201"/>
      <c r="H2530" s="201"/>
      <c r="I2530" s="203"/>
    </row>
    <row r="2531" spans="1:9" x14ac:dyDescent="0.3">
      <c r="A2531" s="191"/>
      <c r="B2531" s="205"/>
      <c r="C2531" s="204"/>
      <c r="D2531" s="204"/>
      <c r="E2531" s="204"/>
      <c r="F2531" s="204"/>
      <c r="G2531" s="204"/>
      <c r="H2531" s="204"/>
      <c r="I2531" s="206"/>
    </row>
    <row r="2532" spans="1:9" x14ac:dyDescent="0.3">
      <c r="A2532" s="189"/>
      <c r="B2532" s="199"/>
      <c r="C2532" s="198"/>
      <c r="D2532" s="198"/>
      <c r="E2532" s="198"/>
      <c r="F2532" s="198"/>
      <c r="G2532" s="198"/>
      <c r="H2532" s="198"/>
      <c r="I2532" s="200"/>
    </row>
    <row r="2533" spans="1:9" x14ac:dyDescent="0.3">
      <c r="A2533" s="190"/>
      <c r="B2533" s="202"/>
      <c r="C2533" s="201"/>
      <c r="D2533" s="201"/>
      <c r="E2533" s="201"/>
      <c r="F2533" s="201"/>
      <c r="G2533" s="201"/>
      <c r="H2533" s="201"/>
      <c r="I2533" s="203"/>
    </row>
    <row r="2534" spans="1:9" x14ac:dyDescent="0.3">
      <c r="A2534" s="191"/>
      <c r="B2534" s="205"/>
      <c r="C2534" s="204"/>
      <c r="D2534" s="204"/>
      <c r="E2534" s="204"/>
      <c r="F2534" s="204"/>
      <c r="G2534" s="204"/>
      <c r="H2534" s="204"/>
      <c r="I2534" s="206"/>
    </row>
    <row r="2535" spans="1:9" x14ac:dyDescent="0.3">
      <c r="A2535" s="189"/>
      <c r="B2535" s="202"/>
      <c r="C2535" s="201"/>
      <c r="D2535" s="201"/>
      <c r="E2535" s="201"/>
      <c r="F2535" s="201"/>
      <c r="G2535" s="201"/>
      <c r="H2535" s="201"/>
      <c r="I2535" s="207"/>
    </row>
    <row r="2536" spans="1:9" x14ac:dyDescent="0.3">
      <c r="A2536" s="190"/>
      <c r="B2536" s="370"/>
      <c r="C2536" s="201"/>
      <c r="D2536" s="201"/>
      <c r="E2536" s="201"/>
      <c r="F2536" s="201"/>
      <c r="G2536" s="201"/>
      <c r="H2536" s="201"/>
      <c r="I2536" s="203"/>
    </row>
    <row r="2537" spans="1:9" x14ac:dyDescent="0.3">
      <c r="A2537" s="191"/>
      <c r="B2537" s="205"/>
      <c r="C2537" s="204"/>
      <c r="D2537" s="204"/>
      <c r="E2537" s="204"/>
      <c r="F2537" s="204"/>
      <c r="G2537" s="204"/>
      <c r="H2537" s="204"/>
      <c r="I2537" s="206"/>
    </row>
    <row r="2538" spans="1:9" x14ac:dyDescent="0.3">
      <c r="A2538" s="189"/>
      <c r="B2538" s="202"/>
      <c r="C2538" s="198"/>
      <c r="D2538" s="198"/>
      <c r="E2538" s="198"/>
      <c r="F2538" s="198"/>
      <c r="G2538" s="198"/>
      <c r="H2538" s="198"/>
      <c r="I2538" s="207"/>
    </row>
    <row r="2539" spans="1:9" x14ac:dyDescent="0.3">
      <c r="A2539" s="190"/>
      <c r="B2539" s="202"/>
      <c r="C2539" s="201"/>
      <c r="D2539" s="201"/>
      <c r="E2539" s="201"/>
      <c r="F2539" s="201"/>
      <c r="G2539" s="201"/>
      <c r="H2539" s="201"/>
      <c r="I2539" s="203"/>
    </row>
    <row r="2540" spans="1:9" x14ac:dyDescent="0.3">
      <c r="A2540" s="191"/>
      <c r="B2540" s="205"/>
      <c r="C2540" s="204"/>
      <c r="D2540" s="204"/>
      <c r="E2540" s="204"/>
      <c r="F2540" s="204"/>
      <c r="G2540" s="204"/>
      <c r="H2540" s="204"/>
      <c r="I2540" s="206"/>
    </row>
    <row r="2541" spans="1:9" x14ac:dyDescent="0.3">
      <c r="A2541" s="189"/>
      <c r="B2541" s="199"/>
      <c r="C2541" s="201"/>
      <c r="D2541" s="201"/>
      <c r="E2541" s="201"/>
      <c r="F2541" s="198"/>
      <c r="G2541" s="198"/>
      <c r="H2541" s="201"/>
      <c r="I2541" s="207"/>
    </row>
    <row r="2542" spans="1:9" x14ac:dyDescent="0.3">
      <c r="A2542" s="190"/>
      <c r="B2542" s="202"/>
      <c r="C2542" s="201"/>
      <c r="D2542" s="201"/>
      <c r="E2542" s="201"/>
      <c r="F2542" s="201"/>
      <c r="G2542" s="201"/>
      <c r="H2542" s="201"/>
      <c r="I2542" s="203"/>
    </row>
    <row r="2543" spans="1:9" x14ac:dyDescent="0.3">
      <c r="A2543" s="191"/>
      <c r="B2543" s="205"/>
      <c r="C2543" s="204"/>
      <c r="D2543" s="204"/>
      <c r="E2543" s="204"/>
      <c r="F2543" s="204"/>
      <c r="G2543" s="204"/>
      <c r="H2543" s="204"/>
      <c r="I2543" s="204"/>
    </row>
    <row r="2544" spans="1:9" x14ac:dyDescent="0.3">
      <c r="A2544" s="189"/>
      <c r="B2544" s="202"/>
      <c r="C2544" s="201"/>
      <c r="D2544" s="201"/>
      <c r="E2544" s="201"/>
      <c r="F2544" s="198"/>
      <c r="G2544" s="198"/>
      <c r="H2544" s="201"/>
      <c r="I2544" s="207"/>
    </row>
    <row r="2545" spans="1:9" x14ac:dyDescent="0.3">
      <c r="A2545" s="190"/>
      <c r="B2545" s="202"/>
      <c r="C2545" s="201"/>
      <c r="D2545" s="201"/>
      <c r="E2545" s="201"/>
      <c r="F2545" s="201"/>
      <c r="G2545" s="201"/>
      <c r="H2545" s="201"/>
      <c r="I2545" s="203"/>
    </row>
    <row r="2546" spans="1:9" x14ac:dyDescent="0.3">
      <c r="A2546" s="191"/>
      <c r="B2546" s="205"/>
      <c r="C2546" s="204"/>
      <c r="D2546" s="204"/>
      <c r="E2546" s="204"/>
      <c r="F2546" s="204"/>
      <c r="G2546" s="204"/>
      <c r="H2546" s="204"/>
      <c r="I2546" s="206"/>
    </row>
    <row r="2547" spans="1:9" x14ac:dyDescent="0.3">
      <c r="A2547" s="189"/>
      <c r="B2547" s="202"/>
      <c r="C2547" s="201"/>
      <c r="D2547" s="201"/>
      <c r="E2547" s="201"/>
      <c r="F2547" s="198"/>
      <c r="G2547" s="198"/>
      <c r="H2547" s="201"/>
      <c r="I2547" s="207"/>
    </row>
    <row r="2548" spans="1:9" x14ac:dyDescent="0.3">
      <c r="A2548" s="190"/>
      <c r="B2548" s="202"/>
      <c r="C2548" s="201"/>
      <c r="D2548" s="201"/>
      <c r="E2548" s="201"/>
      <c r="F2548" s="201"/>
      <c r="G2548" s="201"/>
      <c r="H2548" s="201"/>
      <c r="I2548" s="203"/>
    </row>
    <row r="2549" spans="1:9" x14ac:dyDescent="0.3">
      <c r="A2549" s="191"/>
      <c r="B2549" s="205"/>
      <c r="C2549" s="204"/>
      <c r="D2549" s="204"/>
      <c r="E2549" s="204"/>
      <c r="F2549" s="204"/>
      <c r="G2549" s="204"/>
      <c r="H2549" s="204"/>
      <c r="I2549" s="206"/>
    </row>
    <row r="2550" spans="1:9" x14ac:dyDescent="0.3">
      <c r="A2550" s="189"/>
      <c r="B2550" s="199"/>
      <c r="C2550" s="198"/>
      <c r="D2550" s="198"/>
      <c r="E2550" s="201"/>
      <c r="F2550" s="201"/>
      <c r="G2550" s="201"/>
      <c r="H2550" s="201"/>
      <c r="I2550" s="207"/>
    </row>
    <row r="2551" spans="1:9" x14ac:dyDescent="0.3">
      <c r="A2551" s="190"/>
      <c r="B2551" s="202"/>
      <c r="C2551" s="201"/>
      <c r="D2551" s="201"/>
      <c r="E2551" s="201"/>
      <c r="F2551" s="201"/>
      <c r="G2551" s="201"/>
      <c r="H2551" s="207"/>
      <c r="I2551" s="203"/>
    </row>
    <row r="2552" spans="1:9" x14ac:dyDescent="0.3">
      <c r="A2552" s="191"/>
      <c r="B2552" s="205"/>
      <c r="C2552" s="204"/>
      <c r="D2552" s="204"/>
      <c r="E2552" s="204"/>
      <c r="F2552" s="204"/>
      <c r="G2552" s="204"/>
      <c r="H2552" s="204"/>
      <c r="I2552" s="206"/>
    </row>
    <row r="2553" spans="1:9" x14ac:dyDescent="0.3">
      <c r="A2553" s="189"/>
      <c r="B2553" s="202"/>
      <c r="C2553" s="201"/>
      <c r="D2553" s="201"/>
      <c r="E2553" s="198"/>
      <c r="F2553" s="198"/>
      <c r="G2553" s="198"/>
      <c r="H2553" s="198"/>
      <c r="I2553" s="200"/>
    </row>
    <row r="2554" spans="1:9" x14ac:dyDescent="0.3">
      <c r="A2554" s="190"/>
      <c r="B2554" s="202"/>
      <c r="C2554" s="201"/>
      <c r="D2554" s="201"/>
      <c r="E2554" s="201"/>
      <c r="F2554" s="201"/>
      <c r="G2554" s="201"/>
      <c r="H2554" s="201"/>
      <c r="I2554" s="203"/>
    </row>
    <row r="2555" spans="1:9" x14ac:dyDescent="0.3">
      <c r="A2555" s="191"/>
      <c r="B2555" s="205"/>
      <c r="C2555" s="204"/>
      <c r="D2555" s="204"/>
      <c r="E2555" s="204"/>
      <c r="F2555" s="204"/>
      <c r="G2555" s="204"/>
      <c r="H2555" s="204"/>
      <c r="I2555" s="206"/>
    </row>
    <row r="2556" spans="1:9" x14ac:dyDescent="0.3">
      <c r="A2556" s="189"/>
      <c r="B2556" s="370"/>
      <c r="C2556" s="201"/>
      <c r="D2556" s="201"/>
      <c r="E2556" s="201"/>
      <c r="F2556" s="201"/>
      <c r="G2556" s="201"/>
      <c r="H2556" s="201"/>
      <c r="I2556" s="207"/>
    </row>
    <row r="2557" spans="1:9" x14ac:dyDescent="0.3">
      <c r="A2557" s="190"/>
      <c r="B2557" s="202"/>
      <c r="C2557" s="201"/>
      <c r="D2557" s="201"/>
      <c r="E2557" s="201"/>
      <c r="F2557" s="201"/>
      <c r="G2557" s="201"/>
      <c r="H2557" s="201"/>
      <c r="I2557" s="203"/>
    </row>
    <row r="2558" spans="1:9" x14ac:dyDescent="0.3">
      <c r="A2558" s="191"/>
      <c r="B2558" s="205"/>
      <c r="C2558" s="204"/>
      <c r="D2558" s="204"/>
      <c r="E2558" s="204"/>
      <c r="F2558" s="204"/>
      <c r="G2558" s="204"/>
      <c r="H2558" s="204"/>
      <c r="I2558" s="206"/>
    </row>
    <row r="2559" spans="1:9" x14ac:dyDescent="0.3">
      <c r="A2559" s="189"/>
      <c r="B2559" s="370"/>
      <c r="C2559" s="201"/>
      <c r="D2559" s="201"/>
      <c r="E2559" s="198"/>
      <c r="F2559" s="198"/>
      <c r="G2559" s="198"/>
      <c r="H2559" s="198"/>
      <c r="I2559" s="200"/>
    </row>
    <row r="2560" spans="1:9" x14ac:dyDescent="0.3">
      <c r="A2560" s="190"/>
      <c r="B2560" s="202"/>
      <c r="C2560" s="201"/>
      <c r="D2560" s="201"/>
      <c r="E2560" s="201"/>
      <c r="F2560" s="201"/>
      <c r="G2560" s="201"/>
      <c r="H2560" s="201"/>
      <c r="I2560" s="203"/>
    </row>
    <row r="2561" spans="1:9" x14ac:dyDescent="0.3">
      <c r="A2561" s="191"/>
      <c r="B2561" s="205"/>
      <c r="C2561" s="204"/>
      <c r="D2561" s="204"/>
      <c r="E2561" s="204"/>
      <c r="F2561" s="204"/>
      <c r="G2561" s="204"/>
      <c r="H2561" s="204"/>
      <c r="I2561" s="206"/>
    </row>
    <row r="2562" spans="1:9" x14ac:dyDescent="0.3">
      <c r="A2562" s="189"/>
      <c r="B2562" s="370"/>
      <c r="C2562" s="198"/>
      <c r="D2562" s="198"/>
      <c r="E2562" s="198"/>
      <c r="F2562" s="198"/>
      <c r="G2562" s="198"/>
      <c r="H2562" s="198"/>
      <c r="I2562" s="200"/>
    </row>
    <row r="2563" spans="1:9" x14ac:dyDescent="0.3">
      <c r="A2563" s="190"/>
      <c r="B2563" s="202"/>
      <c r="C2563" s="201"/>
      <c r="D2563" s="201"/>
      <c r="E2563" s="201"/>
      <c r="F2563" s="201"/>
      <c r="G2563" s="201"/>
      <c r="H2563" s="201"/>
      <c r="I2563" s="203"/>
    </row>
    <row r="2564" spans="1:9" x14ac:dyDescent="0.3">
      <c r="A2564" s="191"/>
      <c r="B2564" s="205"/>
      <c r="C2564" s="204"/>
      <c r="D2564" s="204"/>
      <c r="E2564" s="204"/>
      <c r="F2564" s="224"/>
      <c r="G2564" s="224"/>
      <c r="H2564" s="204"/>
      <c r="I2564" s="206"/>
    </row>
    <row r="2565" spans="1:9" x14ac:dyDescent="0.3">
      <c r="A2565" s="189"/>
      <c r="B2565" s="202"/>
      <c r="C2565" s="201"/>
      <c r="D2565" s="201"/>
      <c r="E2565" s="201"/>
      <c r="F2565" s="201"/>
      <c r="G2565" s="201"/>
      <c r="H2565" s="201"/>
      <c r="I2565" s="200"/>
    </row>
    <row r="2566" spans="1:9" x14ac:dyDescent="0.3">
      <c r="A2566" s="190"/>
      <c r="B2566" s="202"/>
      <c r="C2566" s="201"/>
      <c r="D2566" s="201"/>
      <c r="E2566" s="201"/>
      <c r="F2566" s="201"/>
      <c r="G2566" s="201"/>
      <c r="H2566" s="201"/>
      <c r="I2566" s="203"/>
    </row>
    <row r="2567" spans="1:9" x14ac:dyDescent="0.3">
      <c r="A2567" s="191"/>
      <c r="B2567" s="205"/>
      <c r="C2567" s="204"/>
      <c r="D2567" s="204"/>
      <c r="E2567" s="204"/>
      <c r="F2567" s="204"/>
      <c r="G2567" s="204"/>
      <c r="H2567" s="204"/>
      <c r="I2567" s="206"/>
    </row>
    <row r="2568" spans="1:9" x14ac:dyDescent="0.3">
      <c r="A2568" s="189"/>
      <c r="B2568" s="370"/>
      <c r="C2568" s="201"/>
      <c r="D2568" s="201"/>
      <c r="E2568" s="201"/>
      <c r="F2568" s="201"/>
      <c r="G2568" s="201"/>
      <c r="H2568" s="201"/>
      <c r="I2568" s="207"/>
    </row>
    <row r="2569" spans="1:9" x14ac:dyDescent="0.3">
      <c r="A2569" s="190"/>
      <c r="B2569" s="202"/>
      <c r="C2569" s="201"/>
      <c r="D2569" s="201"/>
      <c r="E2569" s="201"/>
      <c r="F2569" s="201"/>
      <c r="G2569" s="201"/>
      <c r="H2569" s="201"/>
      <c r="I2569" s="203"/>
    </row>
    <row r="2570" spans="1:9" x14ac:dyDescent="0.3">
      <c r="A2570" s="191"/>
      <c r="B2570" s="205"/>
      <c r="C2570" s="204"/>
      <c r="D2570" s="204"/>
      <c r="E2570" s="204"/>
      <c r="F2570" s="204"/>
      <c r="G2570" s="204"/>
      <c r="H2570" s="206"/>
      <c r="I2570" s="206"/>
    </row>
    <row r="2571" spans="1:9" x14ac:dyDescent="0.3">
      <c r="A2571" s="189"/>
      <c r="B2571" s="370"/>
      <c r="C2571" s="201"/>
      <c r="D2571" s="201"/>
      <c r="E2571" s="201"/>
      <c r="F2571" s="201"/>
      <c r="G2571" s="201"/>
      <c r="H2571" s="201"/>
      <c r="I2571" s="207"/>
    </row>
    <row r="2572" spans="1:9" x14ac:dyDescent="0.3">
      <c r="A2572" s="190"/>
      <c r="B2572" s="202"/>
      <c r="C2572" s="201"/>
      <c r="D2572" s="201"/>
      <c r="E2572" s="201"/>
      <c r="F2572" s="201"/>
      <c r="G2572" s="201"/>
      <c r="H2572" s="201"/>
      <c r="I2572" s="203"/>
    </row>
    <row r="2573" spans="1:9" x14ac:dyDescent="0.3">
      <c r="A2573" s="191"/>
      <c r="B2573" s="205"/>
      <c r="C2573" s="204"/>
      <c r="D2573" s="204"/>
      <c r="E2573" s="204"/>
      <c r="F2573" s="204"/>
      <c r="G2573" s="204"/>
      <c r="H2573" s="204"/>
      <c r="I2573" s="206"/>
    </row>
    <row r="2574" spans="1:9" x14ac:dyDescent="0.3">
      <c r="A2574" s="189"/>
      <c r="B2574" s="199"/>
      <c r="C2574" s="198"/>
      <c r="D2574" s="198"/>
      <c r="E2574" s="198"/>
      <c r="F2574" s="198"/>
      <c r="G2574" s="198"/>
      <c r="H2574" s="198"/>
      <c r="I2574" s="200"/>
    </row>
    <row r="2575" spans="1:9" x14ac:dyDescent="0.3">
      <c r="A2575" s="190"/>
      <c r="B2575" s="202"/>
      <c r="C2575" s="201"/>
      <c r="D2575" s="201"/>
      <c r="E2575" s="201"/>
      <c r="F2575" s="201"/>
      <c r="G2575" s="201"/>
      <c r="H2575" s="207"/>
      <c r="I2575" s="203"/>
    </row>
    <row r="2576" spans="1:9" x14ac:dyDescent="0.3">
      <c r="A2576" s="191"/>
      <c r="B2576" s="205"/>
      <c r="C2576" s="204"/>
      <c r="D2576" s="204"/>
      <c r="E2576" s="204"/>
      <c r="F2576" s="204"/>
      <c r="G2576" s="204"/>
      <c r="H2576" s="204"/>
      <c r="I2576" s="206"/>
    </row>
    <row r="2577" spans="1:9" x14ac:dyDescent="0.3">
      <c r="A2577" s="189"/>
      <c r="B2577" s="202"/>
      <c r="C2577" s="201"/>
      <c r="D2577" s="201"/>
      <c r="E2577" s="201"/>
      <c r="F2577" s="201"/>
      <c r="G2577" s="201"/>
      <c r="H2577" s="201"/>
      <c r="I2577" s="207"/>
    </row>
    <row r="2578" spans="1:9" x14ac:dyDescent="0.3">
      <c r="A2578" s="190"/>
      <c r="B2578" s="202"/>
      <c r="C2578" s="201"/>
      <c r="D2578" s="201"/>
      <c r="E2578" s="201"/>
      <c r="F2578" s="190"/>
      <c r="G2578" s="190"/>
      <c r="H2578" s="190"/>
      <c r="I2578" s="203"/>
    </row>
    <row r="2579" spans="1:9" x14ac:dyDescent="0.3">
      <c r="A2579" s="191"/>
      <c r="B2579" s="205"/>
      <c r="C2579" s="204"/>
      <c r="D2579" s="204"/>
      <c r="E2579" s="204"/>
      <c r="F2579" s="204"/>
      <c r="G2579" s="204"/>
      <c r="H2579" s="204"/>
      <c r="I2579" s="204"/>
    </row>
    <row r="2580" spans="1:9" x14ac:dyDescent="0.3">
      <c r="A2580" s="189"/>
      <c r="B2580" s="199"/>
      <c r="C2580" s="201"/>
      <c r="D2580" s="201"/>
      <c r="E2580" s="201"/>
      <c r="F2580" s="198"/>
      <c r="G2580" s="198"/>
      <c r="H2580" s="201"/>
      <c r="I2580" s="207"/>
    </row>
    <row r="2581" spans="1:9" x14ac:dyDescent="0.3">
      <c r="A2581" s="190"/>
      <c r="B2581" s="202"/>
      <c r="C2581" s="201"/>
      <c r="D2581" s="201"/>
      <c r="E2581" s="201"/>
      <c r="F2581" s="201"/>
      <c r="G2581" s="201"/>
      <c r="H2581" s="201"/>
      <c r="I2581" s="203"/>
    </row>
    <row r="2582" spans="1:9" x14ac:dyDescent="0.3">
      <c r="A2582" s="191"/>
      <c r="B2582" s="205"/>
      <c r="C2582" s="204"/>
      <c r="D2582" s="204"/>
      <c r="E2582" s="204"/>
      <c r="F2582" s="204"/>
      <c r="G2582" s="204"/>
      <c r="H2582" s="204"/>
      <c r="I2582" s="206"/>
    </row>
    <row r="2583" spans="1:9" x14ac:dyDescent="0.3">
      <c r="A2583" s="189"/>
      <c r="B2583" s="202"/>
      <c r="C2583" s="201"/>
      <c r="D2583" s="201"/>
      <c r="E2583" s="201"/>
      <c r="F2583" s="201"/>
      <c r="G2583" s="201"/>
      <c r="H2583" s="201"/>
      <c r="I2583" s="207"/>
    </row>
    <row r="2584" spans="1:9" x14ac:dyDescent="0.3">
      <c r="A2584" s="190"/>
      <c r="B2584" s="202"/>
      <c r="C2584" s="201"/>
      <c r="D2584" s="201"/>
      <c r="E2584" s="201"/>
      <c r="F2584" s="190"/>
      <c r="G2584" s="190"/>
      <c r="H2584" s="190"/>
      <c r="I2584" s="203"/>
    </row>
    <row r="2585" spans="1:9" x14ac:dyDescent="0.3">
      <c r="A2585" s="191"/>
      <c r="B2585" s="202"/>
      <c r="C2585" s="201"/>
      <c r="D2585" s="201"/>
      <c r="E2585" s="201"/>
      <c r="F2585" s="201"/>
      <c r="G2585" s="201"/>
      <c r="H2585" s="201"/>
      <c r="I2585" s="204"/>
    </row>
    <row r="2586" spans="1:9" x14ac:dyDescent="0.3">
      <c r="A2586" s="189"/>
      <c r="B2586" s="199"/>
      <c r="C2586" s="198"/>
      <c r="D2586" s="198"/>
      <c r="E2586" s="198"/>
      <c r="F2586" s="198"/>
      <c r="G2586" s="198"/>
      <c r="H2586" s="198"/>
      <c r="I2586" s="207"/>
    </row>
    <row r="2587" spans="1:9" x14ac:dyDescent="0.3">
      <c r="A2587" s="190"/>
      <c r="B2587" s="202"/>
      <c r="C2587" s="201"/>
      <c r="D2587" s="201"/>
      <c r="E2587" s="201"/>
      <c r="F2587" s="201"/>
      <c r="G2587" s="201"/>
      <c r="H2587" s="201"/>
      <c r="I2587" s="203"/>
    </row>
    <row r="2588" spans="1:9" x14ac:dyDescent="0.3">
      <c r="A2588" s="191"/>
      <c r="B2588" s="205"/>
      <c r="C2588" s="204"/>
      <c r="D2588" s="204"/>
      <c r="E2588" s="204"/>
      <c r="F2588" s="204"/>
      <c r="G2588" s="204"/>
      <c r="H2588" s="204"/>
      <c r="I2588" s="206"/>
    </row>
    <row r="2589" spans="1:9" x14ac:dyDescent="0.3">
      <c r="A2589" s="189"/>
      <c r="B2589" s="199"/>
      <c r="C2589" s="198"/>
      <c r="D2589" s="198"/>
      <c r="E2589" s="198"/>
      <c r="F2589" s="198"/>
      <c r="G2589" s="198"/>
      <c r="H2589" s="198"/>
      <c r="I2589" s="207"/>
    </row>
    <row r="2590" spans="1:9" x14ac:dyDescent="0.3">
      <c r="A2590" s="190"/>
      <c r="B2590" s="202"/>
      <c r="C2590" s="201"/>
      <c r="D2590" s="201"/>
      <c r="E2590" s="201"/>
      <c r="F2590" s="201"/>
      <c r="G2590" s="201"/>
      <c r="H2590" s="201"/>
      <c r="I2590" s="203"/>
    </row>
    <row r="2591" spans="1:9" x14ac:dyDescent="0.3">
      <c r="A2591" s="191"/>
      <c r="B2591" s="205"/>
      <c r="C2591" s="204"/>
      <c r="D2591" s="204"/>
      <c r="E2591" s="204"/>
      <c r="F2591" s="204"/>
      <c r="G2591" s="204"/>
      <c r="H2591" s="204"/>
      <c r="I2591" s="206"/>
    </row>
    <row r="2592" spans="1:9" x14ac:dyDescent="0.3">
      <c r="A2592" s="189"/>
      <c r="B2592" s="199"/>
      <c r="C2592" s="201"/>
      <c r="D2592" s="201"/>
      <c r="E2592" s="201"/>
      <c r="F2592" s="223"/>
      <c r="G2592" s="223"/>
      <c r="H2592" s="201"/>
      <c r="I2592" s="207"/>
    </row>
    <row r="2593" spans="1:9" x14ac:dyDescent="0.3">
      <c r="A2593" s="190"/>
      <c r="B2593" s="202"/>
      <c r="C2593" s="201"/>
      <c r="D2593" s="201"/>
      <c r="E2593" s="201"/>
      <c r="F2593" s="223"/>
      <c r="G2593" s="223"/>
      <c r="H2593" s="201"/>
      <c r="I2593" s="203"/>
    </row>
    <row r="2594" spans="1:9" x14ac:dyDescent="0.3">
      <c r="A2594" s="191"/>
      <c r="B2594" s="205"/>
      <c r="C2594" s="201"/>
      <c r="D2594" s="201"/>
      <c r="E2594" s="201"/>
      <c r="F2594" s="223"/>
      <c r="G2594" s="223"/>
      <c r="H2594" s="201"/>
      <c r="I2594" s="204"/>
    </row>
    <row r="2595" spans="1:9" x14ac:dyDescent="0.3">
      <c r="A2595" s="189"/>
      <c r="B2595" s="199"/>
      <c r="C2595" s="198"/>
      <c r="D2595" s="198"/>
      <c r="E2595" s="198"/>
      <c r="F2595" s="198"/>
      <c r="G2595" s="198"/>
      <c r="H2595" s="198"/>
      <c r="I2595" s="200"/>
    </row>
    <row r="2596" spans="1:9" x14ac:dyDescent="0.3">
      <c r="A2596" s="190"/>
      <c r="B2596" s="202"/>
      <c r="C2596" s="201"/>
      <c r="D2596" s="201"/>
      <c r="E2596" s="201"/>
      <c r="F2596" s="201"/>
      <c r="G2596" s="201"/>
      <c r="H2596" s="201"/>
      <c r="I2596" s="203"/>
    </row>
    <row r="2597" spans="1:9" x14ac:dyDescent="0.3">
      <c r="A2597" s="191"/>
      <c r="B2597" s="186"/>
      <c r="C2597" s="185"/>
      <c r="D2597" s="185"/>
      <c r="E2597" s="185"/>
      <c r="F2597" s="191"/>
      <c r="G2597" s="185"/>
      <c r="H2597" s="185"/>
      <c r="I2597" s="188"/>
    </row>
    <row r="2598" spans="1:9" x14ac:dyDescent="0.3">
      <c r="A2598" s="198"/>
      <c r="B2598" s="199"/>
      <c r="C2598" s="198"/>
      <c r="D2598" s="198"/>
      <c r="E2598" s="198"/>
      <c r="F2598" s="198"/>
      <c r="G2598" s="198"/>
      <c r="H2598" s="198"/>
      <c r="I2598" s="200"/>
    </row>
    <row r="2599" spans="1:9" x14ac:dyDescent="0.3">
      <c r="A2599" s="201"/>
      <c r="B2599" s="202"/>
      <c r="C2599" s="201"/>
      <c r="D2599" s="201"/>
      <c r="E2599" s="201"/>
      <c r="F2599" s="201"/>
      <c r="G2599" s="201"/>
      <c r="H2599" s="201"/>
      <c r="I2599" s="203"/>
    </row>
    <row r="2600" spans="1:9" x14ac:dyDescent="0.3">
      <c r="A2600" s="204"/>
      <c r="B2600" s="205"/>
      <c r="C2600" s="204"/>
      <c r="D2600" s="204"/>
      <c r="E2600" s="204"/>
      <c r="F2600" s="204"/>
      <c r="G2600" s="204"/>
      <c r="H2600" s="204"/>
      <c r="I2600" s="206"/>
    </row>
    <row r="2601" spans="1:9" x14ac:dyDescent="0.3">
      <c r="A2601" s="198"/>
      <c r="B2601" s="199"/>
      <c r="C2601" s="198"/>
      <c r="D2601" s="198"/>
      <c r="E2601" s="198"/>
      <c r="F2601" s="198"/>
      <c r="G2601" s="198"/>
      <c r="H2601" s="198"/>
      <c r="I2601" s="200"/>
    </row>
    <row r="2602" spans="1:9" x14ac:dyDescent="0.3">
      <c r="A2602" s="201"/>
      <c r="B2602" s="202"/>
      <c r="C2602" s="201"/>
      <c r="D2602" s="201"/>
      <c r="E2602" s="201"/>
      <c r="F2602" s="201"/>
      <c r="G2602" s="201"/>
      <c r="H2602" s="201"/>
      <c r="I2602" s="203"/>
    </row>
    <row r="2603" spans="1:9" x14ac:dyDescent="0.3">
      <c r="A2603" s="204"/>
      <c r="B2603" s="205"/>
      <c r="C2603" s="204"/>
      <c r="D2603" s="204"/>
      <c r="E2603" s="204"/>
      <c r="F2603" s="204"/>
      <c r="G2603" s="204"/>
      <c r="H2603" s="204"/>
      <c r="I2603" s="206"/>
    </row>
    <row r="2604" spans="1:9" x14ac:dyDescent="0.3">
      <c r="A2604" s="198"/>
      <c r="B2604" s="199"/>
      <c r="C2604" s="208"/>
      <c r="D2604" s="198"/>
      <c r="E2604" s="198"/>
      <c r="F2604" s="198"/>
      <c r="G2604" s="198"/>
      <c r="H2604" s="198"/>
      <c r="I2604" s="200"/>
    </row>
    <row r="2605" spans="1:9" x14ac:dyDescent="0.3">
      <c r="A2605" s="201"/>
      <c r="B2605" s="202"/>
      <c r="C2605" s="201"/>
      <c r="D2605" s="201"/>
      <c r="E2605" s="201"/>
      <c r="F2605" s="201"/>
      <c r="G2605" s="201"/>
      <c r="H2605" s="201"/>
      <c r="I2605" s="203"/>
    </row>
    <row r="2606" spans="1:9" x14ac:dyDescent="0.3">
      <c r="A2606" s="204"/>
      <c r="B2606" s="205"/>
      <c r="C2606" s="204"/>
      <c r="D2606" s="204"/>
      <c r="E2606" s="204"/>
      <c r="F2606" s="204"/>
      <c r="G2606" s="204"/>
      <c r="H2606" s="204"/>
      <c r="I2606" s="206"/>
    </row>
    <row r="2607" spans="1:9" x14ac:dyDescent="0.3">
      <c r="A2607" s="198"/>
      <c r="B2607" s="199"/>
      <c r="C2607" s="198"/>
      <c r="D2607" s="198"/>
      <c r="E2607" s="198"/>
      <c r="F2607" s="198"/>
      <c r="G2607" s="198"/>
      <c r="H2607" s="198"/>
      <c r="I2607" s="200"/>
    </row>
    <row r="2608" spans="1:9" x14ac:dyDescent="0.3">
      <c r="A2608" s="201"/>
      <c r="B2608" s="202"/>
      <c r="C2608" s="201"/>
      <c r="D2608" s="201"/>
      <c r="E2608" s="201"/>
      <c r="F2608" s="201"/>
      <c r="G2608" s="201"/>
      <c r="H2608" s="201"/>
      <c r="I2608" s="203"/>
    </row>
    <row r="2609" spans="1:9" x14ac:dyDescent="0.3">
      <c r="A2609" s="204"/>
      <c r="B2609" s="205"/>
      <c r="C2609" s="204"/>
      <c r="D2609" s="204"/>
      <c r="E2609" s="204"/>
      <c r="F2609" s="204"/>
      <c r="G2609" s="204"/>
      <c r="H2609" s="204"/>
      <c r="I2609" s="206"/>
    </row>
    <row r="2610" spans="1:9" x14ac:dyDescent="0.3">
      <c r="A2610" s="198"/>
      <c r="B2610" s="199"/>
      <c r="C2610" s="208"/>
      <c r="D2610" s="198"/>
      <c r="E2610" s="198"/>
      <c r="F2610" s="198"/>
      <c r="G2610" s="198"/>
      <c r="H2610" s="198"/>
      <c r="I2610" s="200"/>
    </row>
    <row r="2611" spans="1:9" x14ac:dyDescent="0.3">
      <c r="A2611" s="201"/>
      <c r="B2611" s="202"/>
      <c r="C2611" s="201"/>
      <c r="D2611" s="201"/>
      <c r="E2611" s="201"/>
      <c r="F2611" s="201"/>
      <c r="G2611" s="201"/>
      <c r="H2611" s="201"/>
      <c r="I2611" s="203"/>
    </row>
    <row r="2612" spans="1:9" x14ac:dyDescent="0.3">
      <c r="A2612" s="204"/>
      <c r="B2612" s="205"/>
      <c r="C2612" s="204"/>
      <c r="D2612" s="204"/>
      <c r="E2612" s="204"/>
      <c r="F2612" s="204"/>
      <c r="G2612" s="204"/>
      <c r="H2612" s="204"/>
      <c r="I2612" s="206"/>
    </row>
    <row r="2613" spans="1:9" x14ac:dyDescent="0.3">
      <c r="A2613" s="198"/>
      <c r="B2613" s="199"/>
      <c r="C2613" s="198"/>
      <c r="D2613" s="198"/>
      <c r="E2613" s="198"/>
      <c r="F2613" s="198"/>
      <c r="G2613" s="198"/>
      <c r="H2613" s="198"/>
      <c r="I2613" s="200"/>
    </row>
    <row r="2614" spans="1:9" x14ac:dyDescent="0.3">
      <c r="A2614" s="201"/>
      <c r="B2614" s="202"/>
      <c r="C2614" s="201"/>
      <c r="D2614" s="201"/>
      <c r="E2614" s="201"/>
      <c r="F2614" s="201"/>
      <c r="G2614" s="201"/>
      <c r="H2614" s="201"/>
      <c r="I2614" s="203"/>
    </row>
    <row r="2615" spans="1:9" x14ac:dyDescent="0.3">
      <c r="A2615" s="204"/>
      <c r="B2615" s="205"/>
      <c r="C2615" s="204"/>
      <c r="D2615" s="204"/>
      <c r="E2615" s="204"/>
      <c r="F2615" s="204"/>
      <c r="G2615" s="204"/>
      <c r="H2615" s="204"/>
      <c r="I2615" s="206"/>
    </row>
    <row r="2616" spans="1:9" x14ac:dyDescent="0.3">
      <c r="A2616" s="198"/>
      <c r="B2616" s="199"/>
      <c r="C2616" s="198"/>
      <c r="D2616" s="198"/>
      <c r="E2616" s="198"/>
      <c r="F2616" s="198"/>
      <c r="G2616" s="198"/>
      <c r="H2616" s="198"/>
      <c r="I2616" s="200"/>
    </row>
    <row r="2617" spans="1:9" x14ac:dyDescent="0.3">
      <c r="A2617" s="201"/>
      <c r="B2617" s="202"/>
      <c r="C2617" s="201"/>
      <c r="D2617" s="201"/>
      <c r="E2617" s="201"/>
      <c r="F2617" s="201"/>
      <c r="G2617" s="201"/>
      <c r="H2617" s="201"/>
      <c r="I2617" s="203"/>
    </row>
    <row r="2618" spans="1:9" x14ac:dyDescent="0.3">
      <c r="A2618" s="204"/>
      <c r="B2618" s="205"/>
      <c r="C2618" s="204"/>
      <c r="D2618" s="204"/>
      <c r="E2618" s="204"/>
      <c r="F2618" s="204"/>
      <c r="G2618" s="204"/>
      <c r="H2618" s="204"/>
      <c r="I2618" s="206"/>
    </row>
    <row r="2619" spans="1:9" x14ac:dyDescent="0.3">
      <c r="A2619" s="198"/>
      <c r="B2619" s="199"/>
      <c r="C2619" s="198"/>
      <c r="D2619" s="198"/>
      <c r="E2619" s="198"/>
      <c r="F2619" s="198"/>
      <c r="G2619" s="198"/>
      <c r="H2619" s="198"/>
      <c r="I2619" s="200"/>
    </row>
    <row r="2620" spans="1:9" x14ac:dyDescent="0.3">
      <c r="A2620" s="201"/>
      <c r="B2620" s="202"/>
      <c r="C2620" s="201"/>
      <c r="D2620" s="201"/>
      <c r="E2620" s="201"/>
      <c r="F2620" s="201"/>
      <c r="G2620" s="201"/>
      <c r="H2620" s="201"/>
      <c r="I2620" s="203"/>
    </row>
    <row r="2621" spans="1:9" x14ac:dyDescent="0.3">
      <c r="A2621" s="204"/>
      <c r="B2621" s="205"/>
      <c r="C2621" s="204"/>
      <c r="D2621" s="204"/>
      <c r="E2621" s="204"/>
      <c r="F2621" s="204"/>
      <c r="G2621" s="204"/>
      <c r="H2621" s="204"/>
      <c r="I2621" s="206"/>
    </row>
    <row r="2622" spans="1:9" x14ac:dyDescent="0.3">
      <c r="A2622" s="198"/>
      <c r="B2622" s="199"/>
      <c r="C2622" s="198"/>
      <c r="D2622" s="198"/>
      <c r="E2622" s="198"/>
      <c r="F2622" s="198"/>
      <c r="G2622" s="198"/>
      <c r="H2622" s="198"/>
      <c r="I2622" s="200"/>
    </row>
    <row r="2623" spans="1:9" x14ac:dyDescent="0.3">
      <c r="A2623" s="201"/>
      <c r="B2623" s="202"/>
      <c r="C2623" s="201"/>
      <c r="D2623" s="201"/>
      <c r="E2623" s="201"/>
      <c r="F2623" s="201"/>
      <c r="G2623" s="201"/>
      <c r="H2623" s="201"/>
      <c r="I2623" s="203"/>
    </row>
    <row r="2624" spans="1:9" x14ac:dyDescent="0.3">
      <c r="A2624" s="204"/>
      <c r="B2624" s="205"/>
      <c r="C2624" s="204"/>
      <c r="D2624" s="204"/>
      <c r="E2624" s="204"/>
      <c r="F2624" s="204"/>
      <c r="G2624" s="204"/>
      <c r="H2624" s="204"/>
      <c r="I2624" s="206"/>
    </row>
    <row r="2625" spans="1:9" x14ac:dyDescent="0.3">
      <c r="A2625" s="198"/>
      <c r="B2625" s="199"/>
      <c r="C2625" s="198"/>
      <c r="D2625" s="198"/>
      <c r="E2625" s="198"/>
      <c r="F2625" s="198"/>
      <c r="G2625" s="198"/>
      <c r="H2625" s="198"/>
      <c r="I2625" s="200"/>
    </row>
    <row r="2626" spans="1:9" x14ac:dyDescent="0.3">
      <c r="A2626" s="201"/>
      <c r="B2626" s="202"/>
      <c r="C2626" s="201"/>
      <c r="D2626" s="201"/>
      <c r="E2626" s="201"/>
      <c r="F2626" s="201"/>
      <c r="G2626" s="201"/>
      <c r="H2626" s="201"/>
      <c r="I2626" s="203"/>
    </row>
    <row r="2627" spans="1:9" x14ac:dyDescent="0.3">
      <c r="A2627" s="204"/>
      <c r="B2627" s="205"/>
      <c r="C2627" s="204"/>
      <c r="D2627" s="204"/>
      <c r="E2627" s="204"/>
      <c r="F2627" s="204"/>
      <c r="G2627" s="204"/>
      <c r="H2627" s="204"/>
      <c r="I2627" s="206"/>
    </row>
    <row r="2628" spans="1:9" x14ac:dyDescent="0.3">
      <c r="A2628" s="198"/>
      <c r="B2628" s="217"/>
      <c r="C2628" s="661"/>
      <c r="D2628" s="198"/>
      <c r="E2628" s="198"/>
      <c r="F2628" s="198"/>
      <c r="G2628" s="198"/>
      <c r="H2628" s="198"/>
      <c r="I2628" s="200"/>
    </row>
    <row r="2629" spans="1:9" x14ac:dyDescent="0.3">
      <c r="A2629" s="201"/>
      <c r="B2629" s="202"/>
      <c r="C2629" s="201"/>
      <c r="D2629" s="201"/>
      <c r="E2629" s="201"/>
      <c r="F2629" s="201"/>
      <c r="G2629" s="201"/>
      <c r="H2629" s="201"/>
      <c r="I2629" s="203"/>
    </row>
    <row r="2630" spans="1:9" x14ac:dyDescent="0.3">
      <c r="A2630" s="204"/>
      <c r="B2630" s="205"/>
      <c r="C2630" s="204"/>
      <c r="D2630" s="204"/>
      <c r="E2630" s="204"/>
      <c r="F2630" s="204"/>
      <c r="G2630" s="204"/>
      <c r="H2630" s="204"/>
      <c r="I2630" s="206"/>
    </row>
    <row r="2631" spans="1:9" x14ac:dyDescent="0.3">
      <c r="A2631" s="198"/>
      <c r="B2631" s="199"/>
      <c r="C2631" s="198"/>
      <c r="D2631" s="198"/>
      <c r="E2631" s="198"/>
      <c r="F2631" s="198"/>
      <c r="G2631" s="198"/>
      <c r="H2631" s="198"/>
      <c r="I2631" s="200"/>
    </row>
    <row r="2632" spans="1:9" x14ac:dyDescent="0.3">
      <c r="A2632" s="201"/>
      <c r="B2632" s="202"/>
      <c r="C2632" s="201"/>
      <c r="D2632" s="201"/>
      <c r="E2632" s="201"/>
      <c r="F2632" s="201"/>
      <c r="G2632" s="201"/>
      <c r="H2632" s="201"/>
      <c r="I2632" s="203"/>
    </row>
    <row r="2633" spans="1:9" x14ac:dyDescent="0.3">
      <c r="A2633" s="204"/>
      <c r="B2633" s="205"/>
      <c r="C2633" s="204"/>
      <c r="D2633" s="204"/>
      <c r="E2633" s="204"/>
      <c r="F2633" s="204"/>
      <c r="G2633" s="204"/>
      <c r="H2633" s="204"/>
      <c r="I2633" s="206"/>
    </row>
    <row r="2634" spans="1:9" x14ac:dyDescent="0.3">
      <c r="A2634" s="198"/>
      <c r="B2634" s="199"/>
      <c r="C2634" s="198"/>
      <c r="D2634" s="198"/>
      <c r="E2634" s="198"/>
      <c r="F2634" s="198"/>
      <c r="G2634" s="198"/>
      <c r="H2634" s="198"/>
      <c r="I2634" s="200"/>
    </row>
    <row r="2635" spans="1:9" x14ac:dyDescent="0.3">
      <c r="A2635" s="201"/>
      <c r="B2635" s="202"/>
      <c r="C2635" s="201"/>
      <c r="D2635" s="201"/>
      <c r="E2635" s="201"/>
      <c r="F2635" s="201"/>
      <c r="G2635" s="201"/>
      <c r="H2635" s="201"/>
      <c r="I2635" s="203"/>
    </row>
    <row r="2636" spans="1:9" x14ac:dyDescent="0.3">
      <c r="A2636" s="204"/>
      <c r="B2636" s="205"/>
      <c r="C2636" s="204"/>
      <c r="D2636" s="204"/>
      <c r="E2636" s="204"/>
      <c r="F2636" s="204"/>
      <c r="G2636" s="204"/>
      <c r="H2636" s="204"/>
      <c r="I2636" s="206"/>
    </row>
    <row r="2637" spans="1:9" x14ac:dyDescent="0.3">
      <c r="A2637" s="198"/>
      <c r="B2637" s="199"/>
      <c r="C2637" s="198"/>
      <c r="D2637" s="198"/>
      <c r="E2637" s="198"/>
      <c r="F2637" s="198"/>
      <c r="G2637" s="198"/>
      <c r="H2637" s="198"/>
      <c r="I2637" s="200"/>
    </row>
    <row r="2638" spans="1:9" x14ac:dyDescent="0.3">
      <c r="A2638" s="201"/>
      <c r="B2638" s="202"/>
      <c r="C2638" s="201"/>
      <c r="D2638" s="201"/>
      <c r="E2638" s="201"/>
      <c r="F2638" s="201"/>
      <c r="G2638" s="201"/>
      <c r="H2638" s="201"/>
      <c r="I2638" s="203"/>
    </row>
    <row r="2639" spans="1:9" x14ac:dyDescent="0.3">
      <c r="A2639" s="204"/>
      <c r="B2639" s="205"/>
      <c r="C2639" s="204"/>
      <c r="D2639" s="204"/>
      <c r="E2639" s="204"/>
      <c r="F2639" s="204"/>
      <c r="G2639" s="204"/>
      <c r="H2639" s="204"/>
      <c r="I2639" s="206"/>
    </row>
    <row r="2640" spans="1:9" x14ac:dyDescent="0.3">
      <c r="A2640" s="198"/>
      <c r="B2640" s="199"/>
      <c r="C2640" s="198"/>
      <c r="D2640" s="198"/>
      <c r="E2640" s="198"/>
      <c r="F2640" s="198"/>
      <c r="G2640" s="198"/>
      <c r="H2640" s="198"/>
      <c r="I2640" s="200"/>
    </row>
    <row r="2641" spans="1:9" x14ac:dyDescent="0.3">
      <c r="A2641" s="201"/>
      <c r="B2641" s="202"/>
      <c r="C2641" s="201"/>
      <c r="D2641" s="201"/>
      <c r="E2641" s="201"/>
      <c r="F2641" s="201"/>
      <c r="G2641" s="201"/>
      <c r="H2641" s="201"/>
      <c r="I2641" s="203"/>
    </row>
    <row r="2642" spans="1:9" x14ac:dyDescent="0.3">
      <c r="A2642" s="204"/>
      <c r="B2642" s="205"/>
      <c r="C2642" s="204"/>
      <c r="D2642" s="204"/>
      <c r="E2642" s="204"/>
      <c r="F2642" s="204"/>
      <c r="G2642" s="204"/>
      <c r="H2642" s="204"/>
      <c r="I2642" s="206"/>
    </row>
    <row r="2643" spans="1:9" x14ac:dyDescent="0.3">
      <c r="A2643" s="198"/>
      <c r="B2643" s="199"/>
      <c r="C2643" s="198"/>
      <c r="D2643" s="198"/>
      <c r="E2643" s="198"/>
      <c r="F2643" s="198"/>
      <c r="G2643" s="198"/>
      <c r="H2643" s="198"/>
      <c r="I2643" s="200"/>
    </row>
    <row r="2644" spans="1:9" x14ac:dyDescent="0.3">
      <c r="A2644" s="201"/>
      <c r="B2644" s="202"/>
      <c r="C2644" s="201"/>
      <c r="D2644" s="201"/>
      <c r="E2644" s="201"/>
      <c r="F2644" s="201"/>
      <c r="G2644" s="201"/>
      <c r="H2644" s="201"/>
      <c r="I2644" s="203"/>
    </row>
    <row r="2645" spans="1:9" x14ac:dyDescent="0.3">
      <c r="A2645" s="204"/>
      <c r="B2645" s="205"/>
      <c r="C2645" s="204"/>
      <c r="D2645" s="204"/>
      <c r="E2645" s="204"/>
      <c r="F2645" s="204"/>
      <c r="G2645" s="204"/>
      <c r="H2645" s="204"/>
      <c r="I2645" s="206"/>
    </row>
    <row r="2646" spans="1:9" x14ac:dyDescent="0.3">
      <c r="A2646" s="198"/>
      <c r="B2646" s="199"/>
      <c r="C2646" s="198"/>
      <c r="D2646" s="198"/>
      <c r="E2646" s="198"/>
      <c r="F2646" s="198"/>
      <c r="G2646" s="198"/>
      <c r="H2646" s="198"/>
      <c r="I2646" s="200"/>
    </row>
    <row r="2647" spans="1:9" x14ac:dyDescent="0.3">
      <c r="A2647" s="201"/>
      <c r="B2647" s="202"/>
      <c r="C2647" s="201"/>
      <c r="D2647" s="201"/>
      <c r="E2647" s="201"/>
      <c r="F2647" s="201"/>
      <c r="G2647" s="201"/>
      <c r="H2647" s="201"/>
      <c r="I2647" s="203"/>
    </row>
    <row r="2648" spans="1:9" x14ac:dyDescent="0.3">
      <c r="A2648" s="204"/>
      <c r="B2648" s="205"/>
      <c r="C2648" s="204"/>
      <c r="D2648" s="204"/>
      <c r="E2648" s="204"/>
      <c r="F2648" s="204"/>
      <c r="G2648" s="204"/>
      <c r="H2648" s="204"/>
      <c r="I2648" s="206"/>
    </row>
    <row r="2649" spans="1:9" x14ac:dyDescent="0.3">
      <c r="A2649" s="189"/>
      <c r="B2649" s="199"/>
      <c r="C2649" s="198"/>
      <c r="D2649" s="198"/>
      <c r="E2649" s="198"/>
      <c r="F2649" s="198"/>
      <c r="G2649" s="198"/>
      <c r="H2649" s="198"/>
      <c r="I2649" s="200"/>
    </row>
    <row r="2650" spans="1:9" x14ac:dyDescent="0.3">
      <c r="A2650" s="190"/>
      <c r="B2650" s="202"/>
      <c r="C2650" s="201"/>
      <c r="D2650" s="201"/>
      <c r="E2650" s="201"/>
      <c r="F2650" s="201"/>
      <c r="G2650" s="201"/>
      <c r="H2650" s="201"/>
      <c r="I2650" s="203"/>
    </row>
    <row r="2651" spans="1:9" x14ac:dyDescent="0.3">
      <c r="A2651" s="191"/>
      <c r="B2651" s="205"/>
      <c r="C2651" s="204"/>
      <c r="D2651" s="204"/>
      <c r="E2651" s="204"/>
      <c r="F2651" s="204"/>
      <c r="G2651" s="204"/>
      <c r="H2651" s="204"/>
      <c r="I2651" s="206"/>
    </row>
    <row r="2652" spans="1:9" x14ac:dyDescent="0.3">
      <c r="A2652" s="189"/>
      <c r="B2652" s="199"/>
      <c r="C2652" s="198"/>
      <c r="D2652" s="198"/>
      <c r="E2652" s="198"/>
      <c r="F2652" s="198"/>
      <c r="G2652" s="198"/>
      <c r="H2652" s="198"/>
      <c r="I2652" s="200"/>
    </row>
    <row r="2653" spans="1:9" x14ac:dyDescent="0.3">
      <c r="A2653" s="190"/>
      <c r="B2653" s="202"/>
      <c r="C2653" s="201"/>
      <c r="D2653" s="201"/>
      <c r="E2653" s="201"/>
      <c r="F2653" s="201"/>
      <c r="G2653" s="201"/>
      <c r="H2653" s="201"/>
      <c r="I2653" s="203"/>
    </row>
    <row r="2654" spans="1:9" x14ac:dyDescent="0.3">
      <c r="A2654" s="191"/>
      <c r="B2654" s="205"/>
      <c r="C2654" s="204"/>
      <c r="D2654" s="204"/>
      <c r="E2654" s="204"/>
      <c r="F2654" s="204"/>
      <c r="G2654" s="204"/>
      <c r="H2654" s="204"/>
      <c r="I2654" s="206"/>
    </row>
    <row r="2655" spans="1:9" x14ac:dyDescent="0.3">
      <c r="A2655" s="179"/>
      <c r="B2655" s="199"/>
      <c r="C2655" s="198"/>
      <c r="D2655" s="198"/>
      <c r="E2655" s="198"/>
      <c r="F2655" s="198"/>
      <c r="G2655" s="198"/>
      <c r="H2655" s="198"/>
      <c r="I2655" s="200"/>
    </row>
    <row r="2656" spans="1:9" x14ac:dyDescent="0.3">
      <c r="A2656" s="183"/>
      <c r="B2656" s="202"/>
      <c r="C2656" s="201"/>
      <c r="D2656" s="201"/>
      <c r="E2656" s="201"/>
      <c r="F2656" s="201"/>
      <c r="G2656" s="201"/>
      <c r="H2656" s="201"/>
      <c r="I2656" s="203"/>
    </row>
    <row r="2657" spans="1:9" x14ac:dyDescent="0.3">
      <c r="A2657" s="185"/>
      <c r="B2657" s="205"/>
      <c r="C2657" s="204"/>
      <c r="D2657" s="204"/>
      <c r="E2657" s="204"/>
      <c r="F2657" s="204"/>
      <c r="G2657" s="204"/>
      <c r="H2657" s="204"/>
      <c r="I2657" s="206"/>
    </row>
    <row r="2658" spans="1:9" x14ac:dyDescent="0.3">
      <c r="A2658" s="179"/>
      <c r="B2658" s="199"/>
      <c r="C2658" s="198"/>
      <c r="D2658" s="198"/>
      <c r="E2658" s="198"/>
      <c r="F2658" s="198"/>
      <c r="G2658" s="198"/>
      <c r="H2658" s="198"/>
      <c r="I2658" s="200"/>
    </row>
    <row r="2659" spans="1:9" x14ac:dyDescent="0.3">
      <c r="A2659" s="183"/>
      <c r="B2659" s="202"/>
      <c r="C2659" s="201"/>
      <c r="D2659" s="201"/>
      <c r="E2659" s="201"/>
      <c r="F2659" s="201"/>
      <c r="G2659" s="201"/>
      <c r="H2659" s="201"/>
      <c r="I2659" s="203"/>
    </row>
    <row r="2660" spans="1:9" x14ac:dyDescent="0.3">
      <c r="A2660" s="185"/>
      <c r="B2660" s="205"/>
      <c r="C2660" s="204"/>
      <c r="D2660" s="204"/>
      <c r="E2660" s="204"/>
      <c r="F2660" s="204"/>
      <c r="G2660" s="204"/>
      <c r="H2660" s="204"/>
      <c r="I2660" s="206"/>
    </row>
    <row r="2661" spans="1:9" x14ac:dyDescent="0.3">
      <c r="A2661" s="183"/>
      <c r="B2661" s="202"/>
      <c r="C2661" s="201"/>
      <c r="D2661" s="201"/>
      <c r="E2661" s="201"/>
      <c r="F2661" s="201"/>
      <c r="G2661" s="201"/>
      <c r="H2661" s="201"/>
      <c r="I2661" s="207"/>
    </row>
    <row r="2662" spans="1:9" x14ac:dyDescent="0.3">
      <c r="A2662" s="183"/>
      <c r="B2662" s="202"/>
      <c r="C2662" s="201"/>
      <c r="D2662" s="201"/>
      <c r="E2662" s="201"/>
      <c r="F2662" s="201"/>
      <c r="G2662" s="201"/>
      <c r="H2662" s="201"/>
      <c r="I2662" s="203"/>
    </row>
    <row r="2663" spans="1:9" x14ac:dyDescent="0.3">
      <c r="A2663" s="183"/>
      <c r="B2663" s="202"/>
      <c r="C2663" s="201"/>
      <c r="D2663" s="201"/>
      <c r="E2663" s="201"/>
      <c r="F2663" s="201"/>
      <c r="G2663" s="201"/>
      <c r="H2663" s="201"/>
      <c r="I2663" s="207"/>
    </row>
    <row r="2664" spans="1:9" x14ac:dyDescent="0.3">
      <c r="A2664" s="179"/>
      <c r="B2664" s="199"/>
      <c r="C2664" s="198"/>
      <c r="D2664" s="198"/>
      <c r="E2664" s="198"/>
      <c r="F2664" s="198"/>
      <c r="G2664" s="198"/>
      <c r="H2664" s="198"/>
      <c r="I2664" s="200"/>
    </row>
    <row r="2665" spans="1:9" x14ac:dyDescent="0.3">
      <c r="A2665" s="183"/>
      <c r="B2665" s="202"/>
      <c r="C2665" s="201"/>
      <c r="D2665" s="201"/>
      <c r="E2665" s="201"/>
      <c r="F2665" s="201"/>
      <c r="G2665" s="201"/>
      <c r="H2665" s="201"/>
      <c r="I2665" s="203"/>
    </row>
    <row r="2666" spans="1:9" x14ac:dyDescent="0.3">
      <c r="A2666" s="185"/>
      <c r="B2666" s="205"/>
      <c r="C2666" s="204"/>
      <c r="D2666" s="204"/>
      <c r="E2666" s="204"/>
      <c r="F2666" s="204"/>
      <c r="G2666" s="204"/>
      <c r="H2666" s="204"/>
      <c r="I2666" s="206"/>
    </row>
    <row r="2667" spans="1:9" x14ac:dyDescent="0.3">
      <c r="A2667" s="179"/>
      <c r="B2667" s="199"/>
      <c r="C2667" s="198"/>
      <c r="D2667" s="198"/>
      <c r="E2667" s="198"/>
      <c r="F2667" s="198"/>
      <c r="G2667" s="198"/>
      <c r="H2667" s="198"/>
      <c r="I2667" s="200"/>
    </row>
    <row r="2668" spans="1:9" x14ac:dyDescent="0.3">
      <c r="A2668" s="183"/>
      <c r="B2668" s="202"/>
      <c r="C2668" s="201"/>
      <c r="D2668" s="201"/>
      <c r="E2668" s="201"/>
      <c r="F2668" s="201"/>
      <c r="G2668" s="201"/>
      <c r="H2668" s="201"/>
      <c r="I2668" s="203"/>
    </row>
    <row r="2669" spans="1:9" x14ac:dyDescent="0.3">
      <c r="A2669" s="185"/>
      <c r="B2669" s="205"/>
      <c r="C2669" s="204"/>
      <c r="D2669" s="204"/>
      <c r="E2669" s="204"/>
      <c r="F2669" s="204"/>
      <c r="G2669" s="204"/>
      <c r="H2669" s="204"/>
      <c r="I2669" s="206"/>
    </row>
    <row r="2670" spans="1:9" x14ac:dyDescent="0.3">
      <c r="A2670" s="183"/>
      <c r="B2670" s="199"/>
      <c r="C2670" s="198"/>
      <c r="D2670" s="198"/>
      <c r="E2670" s="198"/>
      <c r="F2670" s="198"/>
      <c r="G2670" s="198"/>
      <c r="H2670" s="198"/>
      <c r="I2670" s="207"/>
    </row>
    <row r="2671" spans="1:9" x14ac:dyDescent="0.3">
      <c r="A2671" s="183"/>
      <c r="B2671" s="202"/>
      <c r="C2671" s="201"/>
      <c r="D2671" s="201"/>
      <c r="E2671" s="201"/>
      <c r="F2671" s="201"/>
      <c r="G2671" s="201"/>
      <c r="H2671" s="201"/>
      <c r="I2671" s="203"/>
    </row>
    <row r="2672" spans="1:9" x14ac:dyDescent="0.3">
      <c r="A2672" s="185"/>
      <c r="B2672" s="205"/>
      <c r="C2672" s="204"/>
      <c r="D2672" s="204"/>
      <c r="E2672" s="204"/>
      <c r="F2672" s="204"/>
      <c r="G2672" s="204"/>
      <c r="H2672" s="204"/>
      <c r="I2672" s="206"/>
    </row>
    <row r="2673" spans="1:9" x14ac:dyDescent="0.3">
      <c r="A2673" s="183"/>
      <c r="B2673" s="199"/>
      <c r="C2673" s="198"/>
      <c r="D2673" s="198"/>
      <c r="E2673" s="198"/>
      <c r="F2673" s="198"/>
      <c r="G2673" s="198"/>
      <c r="H2673" s="198"/>
      <c r="I2673" s="207"/>
    </row>
    <row r="2674" spans="1:9" x14ac:dyDescent="0.3">
      <c r="A2674" s="183"/>
      <c r="B2674" s="202"/>
      <c r="C2674" s="201"/>
      <c r="D2674" s="201"/>
      <c r="E2674" s="201"/>
      <c r="F2674" s="201"/>
      <c r="G2674" s="201"/>
      <c r="H2674" s="201"/>
      <c r="I2674" s="203"/>
    </row>
    <row r="2675" spans="1:9" x14ac:dyDescent="0.3">
      <c r="A2675" s="185"/>
      <c r="B2675" s="205"/>
      <c r="C2675" s="204"/>
      <c r="D2675" s="204"/>
      <c r="E2675" s="204"/>
      <c r="F2675" s="204"/>
      <c r="G2675" s="204"/>
      <c r="H2675" s="204"/>
      <c r="I2675" s="219"/>
    </row>
    <row r="2676" spans="1:9" x14ac:dyDescent="0.3">
      <c r="A2676" s="183"/>
      <c r="B2676" s="202"/>
      <c r="C2676" s="201"/>
      <c r="D2676" s="201"/>
      <c r="E2676" s="201"/>
      <c r="F2676" s="201"/>
      <c r="G2676" s="201"/>
      <c r="H2676" s="201"/>
      <c r="I2676" s="207"/>
    </row>
    <row r="2677" spans="1:9" x14ac:dyDescent="0.3">
      <c r="A2677" s="183"/>
      <c r="B2677" s="202"/>
      <c r="C2677" s="201"/>
      <c r="D2677" s="201"/>
      <c r="E2677" s="201"/>
      <c r="F2677" s="201"/>
      <c r="G2677" s="201"/>
      <c r="H2677" s="201"/>
      <c r="I2677" s="203"/>
    </row>
    <row r="2678" spans="1:9" x14ac:dyDescent="0.3">
      <c r="A2678" s="185"/>
      <c r="B2678" s="205"/>
      <c r="C2678" s="185"/>
      <c r="D2678" s="185"/>
      <c r="E2678" s="185"/>
      <c r="F2678" s="191"/>
      <c r="G2678" s="185"/>
      <c r="H2678" s="185"/>
      <c r="I2678" s="188"/>
    </row>
    <row r="2679" spans="1:9" x14ac:dyDescent="0.3">
      <c r="A2679" s="179"/>
      <c r="B2679" s="199"/>
      <c r="C2679" s="209"/>
      <c r="D2679" s="209"/>
      <c r="E2679" s="209"/>
      <c r="F2679" s="198"/>
      <c r="G2679" s="209"/>
      <c r="H2679" s="209"/>
      <c r="I2679" s="200"/>
    </row>
    <row r="2680" spans="1:9" x14ac:dyDescent="0.3">
      <c r="A2680" s="183"/>
      <c r="B2680" s="202"/>
      <c r="C2680" s="210"/>
      <c r="D2680" s="210"/>
      <c r="E2680" s="210"/>
      <c r="F2680" s="201"/>
      <c r="G2680" s="210"/>
      <c r="H2680" s="210"/>
      <c r="I2680" s="221"/>
    </row>
    <row r="2681" spans="1:9" x14ac:dyDescent="0.3">
      <c r="A2681" s="185"/>
      <c r="B2681" s="205"/>
      <c r="C2681" s="212"/>
      <c r="D2681" s="212"/>
      <c r="E2681" s="212"/>
      <c r="F2681" s="204"/>
      <c r="G2681" s="212"/>
      <c r="H2681" s="212"/>
      <c r="I2681" s="222"/>
    </row>
    <row r="2682" spans="1:9" x14ac:dyDescent="0.3">
      <c r="A2682" s="183"/>
      <c r="B2682" s="199"/>
      <c r="C2682" s="198"/>
      <c r="D2682" s="198"/>
      <c r="E2682" s="198"/>
      <c r="F2682" s="198"/>
      <c r="G2682" s="198"/>
      <c r="H2682" s="198"/>
      <c r="I2682" s="220"/>
    </row>
    <row r="2683" spans="1:9" x14ac:dyDescent="0.3">
      <c r="A2683" s="183"/>
      <c r="B2683" s="202"/>
      <c r="C2683" s="201"/>
      <c r="D2683" s="201"/>
      <c r="E2683" s="201"/>
      <c r="F2683" s="201"/>
      <c r="G2683" s="201"/>
      <c r="H2683" s="201"/>
      <c r="I2683" s="221"/>
    </row>
    <row r="2684" spans="1:9" x14ac:dyDescent="0.3">
      <c r="A2684" s="185"/>
      <c r="B2684" s="205"/>
      <c r="C2684" s="204"/>
      <c r="D2684" s="204"/>
      <c r="E2684" s="204"/>
      <c r="F2684" s="204"/>
      <c r="G2684" s="204"/>
      <c r="H2684" s="204"/>
      <c r="I2684" s="220"/>
    </row>
    <row r="2685" spans="1:9" x14ac:dyDescent="0.3">
      <c r="A2685" s="183"/>
      <c r="B2685" s="199"/>
      <c r="C2685" s="201"/>
      <c r="D2685" s="201"/>
      <c r="E2685" s="201"/>
      <c r="F2685" s="201"/>
      <c r="G2685" s="201"/>
      <c r="H2685" s="201"/>
      <c r="I2685" s="200"/>
    </row>
    <row r="2686" spans="1:9" x14ac:dyDescent="0.3">
      <c r="A2686" s="183"/>
      <c r="B2686" s="202"/>
      <c r="C2686" s="201"/>
      <c r="D2686" s="201"/>
      <c r="E2686" s="201"/>
      <c r="F2686" s="201"/>
      <c r="G2686" s="201"/>
      <c r="H2686" s="201"/>
      <c r="I2686" s="221"/>
    </row>
    <row r="2687" spans="1:9" x14ac:dyDescent="0.3">
      <c r="A2687" s="185"/>
      <c r="B2687" s="205"/>
      <c r="C2687" s="204"/>
      <c r="D2687" s="204"/>
      <c r="E2687" s="204"/>
      <c r="F2687" s="204"/>
      <c r="G2687" s="204"/>
      <c r="H2687" s="204"/>
      <c r="I2687" s="222"/>
    </row>
    <row r="2688" spans="1:9" x14ac:dyDescent="0.3">
      <c r="A2688" s="183"/>
      <c r="B2688" s="202"/>
      <c r="C2688" s="201"/>
      <c r="D2688" s="201"/>
      <c r="E2688" s="201"/>
      <c r="F2688" s="201"/>
      <c r="G2688" s="201"/>
      <c r="H2688" s="201"/>
      <c r="I2688" s="220"/>
    </row>
    <row r="2689" spans="1:9" x14ac:dyDescent="0.3">
      <c r="A2689" s="183"/>
      <c r="B2689" s="202"/>
      <c r="C2689" s="201"/>
      <c r="D2689" s="201"/>
      <c r="E2689" s="201"/>
      <c r="F2689" s="201"/>
      <c r="G2689" s="201"/>
      <c r="H2689" s="201"/>
      <c r="I2689" s="221"/>
    </row>
    <row r="2690" spans="1:9" x14ac:dyDescent="0.3">
      <c r="A2690" s="185"/>
      <c r="B2690" s="205"/>
      <c r="C2690" s="204"/>
      <c r="D2690" s="204"/>
      <c r="E2690" s="204"/>
      <c r="F2690" s="204"/>
      <c r="G2690" s="204"/>
      <c r="H2690" s="204"/>
      <c r="I2690" s="222"/>
    </row>
    <row r="2691" spans="1:9" x14ac:dyDescent="0.3">
      <c r="A2691" s="183"/>
      <c r="B2691" s="202"/>
      <c r="C2691" s="201"/>
      <c r="D2691" s="201"/>
      <c r="E2691" s="201"/>
      <c r="F2691" s="201"/>
      <c r="G2691" s="201"/>
      <c r="H2691" s="201"/>
      <c r="I2691" s="220"/>
    </row>
    <row r="2692" spans="1:9" x14ac:dyDescent="0.3">
      <c r="A2692" s="183"/>
      <c r="B2692" s="202"/>
      <c r="C2692" s="201"/>
      <c r="D2692" s="201"/>
      <c r="E2692" s="201"/>
      <c r="F2692" s="201"/>
      <c r="G2692" s="201"/>
      <c r="H2692" s="201"/>
      <c r="I2692" s="221"/>
    </row>
    <row r="2693" spans="1:9" x14ac:dyDescent="0.3">
      <c r="A2693" s="185"/>
      <c r="B2693" s="205"/>
      <c r="C2693" s="204"/>
      <c r="D2693" s="204"/>
      <c r="E2693" s="204"/>
      <c r="F2693" s="204"/>
      <c r="G2693" s="204"/>
      <c r="H2693" s="204"/>
      <c r="I2693" s="222"/>
    </row>
    <row r="2694" spans="1:9" x14ac:dyDescent="0.3">
      <c r="A2694" s="179"/>
      <c r="B2694" s="199"/>
      <c r="C2694" s="198"/>
      <c r="D2694" s="198"/>
      <c r="E2694" s="198"/>
      <c r="F2694" s="198"/>
      <c r="G2694" s="198"/>
      <c r="H2694" s="198"/>
      <c r="I2694" s="216"/>
    </row>
    <row r="2695" spans="1:9" x14ac:dyDescent="0.3">
      <c r="A2695" s="183"/>
      <c r="B2695" s="202"/>
      <c r="C2695" s="201"/>
      <c r="D2695" s="201"/>
      <c r="E2695" s="201"/>
      <c r="F2695" s="201"/>
      <c r="G2695" s="201"/>
      <c r="H2695" s="201"/>
      <c r="I2695" s="221"/>
    </row>
    <row r="2696" spans="1:9" x14ac:dyDescent="0.3">
      <c r="A2696" s="185"/>
      <c r="B2696" s="205"/>
      <c r="C2696" s="204"/>
      <c r="D2696" s="204"/>
      <c r="E2696" s="204"/>
      <c r="F2696" s="204"/>
      <c r="G2696" s="204"/>
      <c r="H2696" s="204"/>
      <c r="I2696" s="222"/>
    </row>
    <row r="2697" spans="1:9" x14ac:dyDescent="0.3">
      <c r="A2697" s="183"/>
      <c r="B2697" s="202"/>
      <c r="C2697" s="201"/>
      <c r="D2697" s="201"/>
      <c r="E2697" s="201"/>
      <c r="F2697" s="201"/>
      <c r="G2697" s="201"/>
      <c r="H2697" s="201"/>
      <c r="I2697" s="207"/>
    </row>
    <row r="2698" spans="1:9" x14ac:dyDescent="0.3">
      <c r="A2698" s="183"/>
      <c r="B2698" s="202"/>
      <c r="C2698" s="201"/>
      <c r="D2698" s="201"/>
      <c r="E2698" s="201"/>
      <c r="F2698" s="201"/>
      <c r="G2698" s="201"/>
      <c r="H2698" s="201"/>
      <c r="I2698" s="203"/>
    </row>
    <row r="2699" spans="1:9" x14ac:dyDescent="0.3">
      <c r="A2699" s="185"/>
      <c r="B2699" s="205"/>
      <c r="C2699" s="204"/>
      <c r="D2699" s="204"/>
      <c r="E2699" s="204"/>
      <c r="F2699" s="204"/>
      <c r="G2699" s="204"/>
      <c r="H2699" s="204"/>
      <c r="I2699" s="206"/>
    </row>
    <row r="2700" spans="1:9" x14ac:dyDescent="0.3">
      <c r="A2700" s="179"/>
      <c r="B2700" s="199"/>
      <c r="C2700" s="198"/>
      <c r="D2700" s="198"/>
      <c r="E2700" s="198"/>
      <c r="F2700" s="198"/>
      <c r="G2700" s="198"/>
      <c r="H2700" s="198"/>
      <c r="I2700" s="200"/>
    </row>
    <row r="2701" spans="1:9" x14ac:dyDescent="0.3">
      <c r="A2701" s="183"/>
      <c r="B2701" s="202"/>
      <c r="C2701" s="201"/>
      <c r="D2701" s="201"/>
      <c r="E2701" s="201"/>
      <c r="F2701" s="201"/>
      <c r="G2701" s="201"/>
      <c r="H2701" s="201"/>
      <c r="I2701" s="203"/>
    </row>
    <row r="2702" spans="1:9" x14ac:dyDescent="0.3">
      <c r="A2702" s="185"/>
      <c r="B2702" s="205"/>
      <c r="C2702" s="204"/>
      <c r="D2702" s="204"/>
      <c r="E2702" s="204"/>
      <c r="F2702" s="204"/>
      <c r="G2702" s="204"/>
      <c r="H2702" s="204"/>
      <c r="I2702" s="206"/>
    </row>
    <row r="2703" spans="1:9" x14ac:dyDescent="0.3">
      <c r="A2703" s="179"/>
      <c r="B2703" s="199"/>
      <c r="C2703" s="198"/>
      <c r="D2703" s="198"/>
      <c r="E2703" s="198"/>
      <c r="F2703" s="198"/>
      <c r="G2703" s="198"/>
      <c r="H2703" s="198"/>
      <c r="I2703" s="200"/>
    </row>
    <row r="2704" spans="1:9" x14ac:dyDescent="0.3">
      <c r="A2704" s="183"/>
      <c r="B2704" s="202"/>
      <c r="C2704" s="201"/>
      <c r="D2704" s="201"/>
      <c r="E2704" s="201"/>
      <c r="F2704" s="201"/>
      <c r="G2704" s="201"/>
      <c r="H2704" s="201"/>
      <c r="I2704" s="203"/>
    </row>
    <row r="2705" spans="1:9" x14ac:dyDescent="0.3">
      <c r="A2705" s="185"/>
      <c r="B2705" s="205"/>
      <c r="C2705" s="204"/>
      <c r="D2705" s="204"/>
      <c r="E2705" s="204"/>
      <c r="F2705" s="204"/>
      <c r="G2705" s="204"/>
      <c r="H2705" s="204"/>
      <c r="I2705" s="206"/>
    </row>
    <row r="2706" spans="1:9" x14ac:dyDescent="0.3">
      <c r="A2706" s="183"/>
      <c r="B2706" s="202"/>
      <c r="C2706" s="201"/>
      <c r="D2706" s="201"/>
      <c r="E2706" s="201"/>
      <c r="F2706" s="201"/>
      <c r="G2706" s="201"/>
      <c r="H2706" s="201"/>
      <c r="I2706" s="207"/>
    </row>
    <row r="2707" spans="1:9" x14ac:dyDescent="0.3">
      <c r="A2707" s="183"/>
      <c r="B2707" s="202"/>
      <c r="C2707" s="201"/>
      <c r="D2707" s="201"/>
      <c r="E2707" s="201"/>
      <c r="F2707" s="201"/>
      <c r="G2707" s="201"/>
      <c r="H2707" s="201"/>
      <c r="I2707" s="203"/>
    </row>
    <row r="2708" spans="1:9" x14ac:dyDescent="0.3">
      <c r="A2708" s="185"/>
      <c r="B2708" s="205"/>
      <c r="C2708" s="204"/>
      <c r="D2708" s="204"/>
      <c r="E2708" s="204"/>
      <c r="F2708" s="204"/>
      <c r="G2708" s="204"/>
      <c r="H2708" s="204"/>
      <c r="I2708" s="204"/>
    </row>
    <row r="2709" spans="1:9" x14ac:dyDescent="0.3">
      <c r="A2709" s="183"/>
      <c r="B2709" s="202"/>
      <c r="C2709" s="201"/>
      <c r="D2709" s="201"/>
      <c r="E2709" s="201"/>
      <c r="F2709" s="201"/>
      <c r="G2709" s="201"/>
      <c r="H2709" s="201"/>
      <c r="I2709" s="207"/>
    </row>
    <row r="2710" spans="1:9" x14ac:dyDescent="0.3">
      <c r="A2710" s="183"/>
      <c r="B2710" s="202"/>
      <c r="C2710" s="201"/>
      <c r="D2710" s="201"/>
      <c r="E2710" s="201"/>
      <c r="F2710" s="201"/>
      <c r="G2710" s="201"/>
      <c r="H2710" s="201"/>
      <c r="I2710" s="203"/>
    </row>
    <row r="2711" spans="1:9" x14ac:dyDescent="0.3">
      <c r="A2711" s="185"/>
      <c r="B2711" s="205"/>
      <c r="C2711" s="204"/>
      <c r="D2711" s="204"/>
      <c r="E2711" s="204"/>
      <c r="F2711" s="204"/>
      <c r="G2711" s="204"/>
      <c r="H2711" s="204"/>
      <c r="I2711" s="206"/>
    </row>
    <row r="2712" spans="1:9" x14ac:dyDescent="0.3">
      <c r="A2712" s="179"/>
      <c r="B2712" s="202"/>
      <c r="C2712" s="198"/>
      <c r="D2712" s="198"/>
      <c r="E2712" s="198"/>
      <c r="F2712" s="198"/>
      <c r="G2712" s="198"/>
      <c r="H2712" s="198"/>
      <c r="I2712" s="207"/>
    </row>
    <row r="2713" spans="1:9" x14ac:dyDescent="0.3">
      <c r="A2713" s="183"/>
      <c r="B2713" s="202"/>
      <c r="C2713" s="201"/>
      <c r="D2713" s="201"/>
      <c r="E2713" s="201"/>
      <c r="F2713" s="201"/>
      <c r="G2713" s="201"/>
      <c r="H2713" s="201"/>
      <c r="I2713" s="203"/>
    </row>
    <row r="2714" spans="1:9" x14ac:dyDescent="0.3">
      <c r="A2714" s="185"/>
      <c r="B2714" s="205"/>
      <c r="C2714" s="204"/>
      <c r="D2714" s="204"/>
      <c r="E2714" s="204"/>
      <c r="F2714" s="204"/>
      <c r="G2714" s="204"/>
      <c r="H2714" s="204"/>
      <c r="I2714" s="206"/>
    </row>
    <row r="2715" spans="1:9" x14ac:dyDescent="0.3">
      <c r="A2715" s="183"/>
      <c r="B2715" s="199"/>
      <c r="C2715" s="201"/>
      <c r="D2715" s="201"/>
      <c r="E2715" s="201"/>
      <c r="F2715" s="201"/>
      <c r="G2715" s="201"/>
      <c r="H2715" s="201"/>
      <c r="I2715" s="207"/>
    </row>
    <row r="2716" spans="1:9" x14ac:dyDescent="0.3">
      <c r="A2716" s="183"/>
      <c r="B2716" s="202"/>
      <c r="C2716" s="201"/>
      <c r="D2716" s="201"/>
      <c r="E2716" s="201"/>
      <c r="F2716" s="201"/>
      <c r="G2716" s="201"/>
      <c r="H2716" s="201"/>
      <c r="I2716" s="203"/>
    </row>
    <row r="2717" spans="1:9" x14ac:dyDescent="0.3">
      <c r="A2717" s="185"/>
      <c r="B2717" s="205"/>
      <c r="C2717" s="204"/>
      <c r="D2717" s="204"/>
      <c r="E2717" s="204"/>
      <c r="F2717" s="204"/>
      <c r="G2717" s="204"/>
      <c r="H2717" s="204"/>
      <c r="I2717" s="206"/>
    </row>
    <row r="2718" spans="1:9" x14ac:dyDescent="0.3">
      <c r="A2718" s="183"/>
      <c r="B2718" s="199"/>
      <c r="C2718" s="198"/>
      <c r="D2718" s="198"/>
      <c r="E2718" s="198"/>
      <c r="F2718" s="198"/>
      <c r="G2718" s="198"/>
      <c r="H2718" s="198"/>
      <c r="I2718" s="200"/>
    </row>
    <row r="2719" spans="1:9" x14ac:dyDescent="0.3">
      <c r="A2719" s="183"/>
      <c r="B2719" s="202"/>
      <c r="C2719" s="201"/>
      <c r="D2719" s="201"/>
      <c r="E2719" s="201"/>
      <c r="F2719" s="201"/>
      <c r="G2719" s="201"/>
      <c r="H2719" s="201"/>
      <c r="I2719" s="203"/>
    </row>
    <row r="2720" spans="1:9" x14ac:dyDescent="0.3">
      <c r="A2720" s="185"/>
      <c r="B2720" s="205"/>
      <c r="C2720" s="204"/>
      <c r="D2720" s="204"/>
      <c r="E2720" s="204"/>
      <c r="F2720" s="204"/>
      <c r="G2720" s="204"/>
      <c r="H2720" s="204"/>
      <c r="I2720" s="206"/>
    </row>
    <row r="2721" spans="1:9" x14ac:dyDescent="0.3">
      <c r="A2721" s="179"/>
      <c r="B2721" s="199"/>
      <c r="C2721" s="198"/>
      <c r="D2721" s="198"/>
      <c r="E2721" s="198"/>
      <c r="F2721" s="198"/>
      <c r="G2721" s="198"/>
      <c r="H2721" s="198"/>
      <c r="I2721" s="200"/>
    </row>
    <row r="2722" spans="1:9" x14ac:dyDescent="0.3">
      <c r="A2722" s="183"/>
      <c r="B2722" s="202"/>
      <c r="C2722" s="201"/>
      <c r="D2722" s="201"/>
      <c r="E2722" s="201"/>
      <c r="F2722" s="201"/>
      <c r="G2722" s="201"/>
      <c r="H2722" s="201"/>
      <c r="I2722" s="203"/>
    </row>
    <row r="2723" spans="1:9" x14ac:dyDescent="0.3">
      <c r="A2723" s="185"/>
      <c r="B2723" s="205"/>
      <c r="C2723" s="204"/>
      <c r="D2723" s="204"/>
      <c r="E2723" s="204"/>
      <c r="F2723" s="204"/>
      <c r="G2723" s="204"/>
      <c r="H2723" s="204"/>
      <c r="I2723" s="206"/>
    </row>
    <row r="2724" spans="1:9" x14ac:dyDescent="0.3">
      <c r="A2724" s="183"/>
      <c r="B2724" s="202"/>
      <c r="C2724" s="201"/>
      <c r="D2724" s="201"/>
      <c r="E2724" s="201"/>
      <c r="F2724" s="201"/>
      <c r="G2724" s="201"/>
      <c r="H2724" s="201"/>
      <c r="I2724" s="207"/>
    </row>
    <row r="2725" spans="1:9" x14ac:dyDescent="0.3">
      <c r="A2725" s="183"/>
      <c r="B2725" s="202"/>
      <c r="C2725" s="201"/>
      <c r="D2725" s="201"/>
      <c r="E2725" s="201"/>
      <c r="F2725" s="201"/>
      <c r="G2725" s="201"/>
      <c r="H2725" s="201"/>
      <c r="I2725" s="203"/>
    </row>
    <row r="2726" spans="1:9" x14ac:dyDescent="0.3">
      <c r="A2726" s="185"/>
      <c r="B2726" s="205"/>
      <c r="C2726" s="204"/>
      <c r="D2726" s="204"/>
      <c r="E2726" s="204"/>
      <c r="F2726" s="204"/>
      <c r="G2726" s="204"/>
      <c r="H2726" s="204"/>
      <c r="I2726" s="206"/>
    </row>
    <row r="2727" spans="1:9" x14ac:dyDescent="0.3">
      <c r="A2727" s="183"/>
      <c r="B2727" s="202"/>
      <c r="C2727" s="201"/>
      <c r="D2727" s="201"/>
      <c r="E2727" s="201"/>
      <c r="F2727" s="201"/>
      <c r="G2727" s="201"/>
      <c r="H2727" s="201"/>
      <c r="I2727" s="207"/>
    </row>
    <row r="2728" spans="1:9" x14ac:dyDescent="0.3">
      <c r="A2728" s="183"/>
      <c r="B2728" s="202"/>
      <c r="C2728" s="201"/>
      <c r="D2728" s="201"/>
      <c r="E2728" s="201"/>
      <c r="F2728" s="201"/>
      <c r="G2728" s="201"/>
      <c r="H2728" s="201"/>
      <c r="I2728" s="203"/>
    </row>
    <row r="2729" spans="1:9" x14ac:dyDescent="0.3">
      <c r="A2729" s="183"/>
      <c r="B2729" s="202"/>
      <c r="C2729" s="201"/>
      <c r="D2729" s="201"/>
      <c r="E2729" s="201"/>
      <c r="F2729" s="201"/>
      <c r="G2729" s="201"/>
      <c r="H2729" s="201"/>
      <c r="I2729" s="207"/>
    </row>
    <row r="2730" spans="1:9" x14ac:dyDescent="0.3">
      <c r="A2730" s="179"/>
      <c r="B2730" s="199"/>
      <c r="C2730" s="198"/>
      <c r="D2730" s="198"/>
      <c r="E2730" s="198"/>
      <c r="F2730" s="198"/>
      <c r="G2730" s="198"/>
      <c r="H2730" s="198"/>
      <c r="I2730" s="200"/>
    </row>
    <row r="2731" spans="1:9" x14ac:dyDescent="0.3">
      <c r="A2731" s="183"/>
      <c r="B2731" s="202"/>
      <c r="C2731" s="201"/>
      <c r="D2731" s="201"/>
      <c r="E2731" s="201"/>
      <c r="F2731" s="201"/>
      <c r="G2731" s="201"/>
      <c r="H2731" s="201"/>
      <c r="I2731" s="203"/>
    </row>
    <row r="2732" spans="1:9" x14ac:dyDescent="0.3">
      <c r="A2732" s="185"/>
      <c r="B2732" s="205"/>
      <c r="C2732" s="204"/>
      <c r="D2732" s="204"/>
      <c r="E2732" s="204"/>
      <c r="F2732" s="204"/>
      <c r="G2732" s="204"/>
      <c r="H2732" s="204"/>
      <c r="I2732" s="206"/>
    </row>
    <row r="2733" spans="1:9" x14ac:dyDescent="0.3">
      <c r="A2733" s="179"/>
      <c r="B2733" s="199"/>
      <c r="C2733" s="198"/>
      <c r="D2733" s="198"/>
      <c r="E2733" s="198"/>
      <c r="F2733" s="198"/>
      <c r="G2733" s="198"/>
      <c r="H2733" s="198"/>
      <c r="I2733" s="200"/>
    </row>
    <row r="2734" spans="1:9" x14ac:dyDescent="0.3">
      <c r="A2734" s="183"/>
      <c r="B2734" s="202"/>
      <c r="C2734" s="201"/>
      <c r="D2734" s="201"/>
      <c r="E2734" s="201"/>
      <c r="F2734" s="201"/>
      <c r="G2734" s="201"/>
      <c r="H2734" s="201"/>
      <c r="I2734" s="203"/>
    </row>
    <row r="2735" spans="1:9" x14ac:dyDescent="0.3">
      <c r="A2735" s="185"/>
      <c r="B2735" s="205"/>
      <c r="C2735" s="204"/>
      <c r="D2735" s="204"/>
      <c r="E2735" s="204"/>
      <c r="F2735" s="204"/>
      <c r="G2735" s="204"/>
      <c r="H2735" s="204"/>
      <c r="I2735" s="206"/>
    </row>
    <row r="2736" spans="1:9" x14ac:dyDescent="0.3">
      <c r="A2736" s="183"/>
      <c r="B2736" s="202"/>
      <c r="C2736" s="201"/>
      <c r="D2736" s="201"/>
      <c r="E2736" s="201"/>
      <c r="F2736" s="201"/>
      <c r="G2736" s="201"/>
      <c r="H2736" s="201"/>
      <c r="I2736" s="207"/>
    </row>
    <row r="2737" spans="1:9" x14ac:dyDescent="0.3">
      <c r="A2737" s="183"/>
      <c r="B2737" s="202"/>
      <c r="C2737" s="201"/>
      <c r="D2737" s="201"/>
      <c r="E2737" s="201"/>
      <c r="F2737" s="201"/>
      <c r="G2737" s="201"/>
      <c r="H2737" s="201"/>
      <c r="I2737" s="203"/>
    </row>
    <row r="2738" spans="1:9" x14ac:dyDescent="0.3">
      <c r="A2738" s="183"/>
      <c r="B2738" s="202"/>
      <c r="C2738" s="201"/>
      <c r="D2738" s="201"/>
      <c r="E2738" s="201"/>
      <c r="F2738" s="201"/>
      <c r="G2738" s="201"/>
      <c r="H2738" s="201"/>
      <c r="I2738" s="207"/>
    </row>
    <row r="2739" spans="1:9" x14ac:dyDescent="0.3">
      <c r="A2739" s="179"/>
      <c r="B2739" s="199"/>
      <c r="C2739" s="198"/>
      <c r="D2739" s="198"/>
      <c r="E2739" s="198"/>
      <c r="F2739" s="198"/>
      <c r="G2739" s="198"/>
      <c r="H2739" s="198"/>
      <c r="I2739" s="200"/>
    </row>
    <row r="2740" spans="1:9" x14ac:dyDescent="0.3">
      <c r="A2740" s="183"/>
      <c r="B2740" s="202"/>
      <c r="C2740" s="201"/>
      <c r="D2740" s="201"/>
      <c r="E2740" s="201"/>
      <c r="F2740" s="201"/>
      <c r="G2740" s="201"/>
      <c r="H2740" s="201"/>
      <c r="I2740" s="203"/>
    </row>
    <row r="2741" spans="1:9" x14ac:dyDescent="0.3">
      <c r="A2741" s="185"/>
      <c r="B2741" s="205"/>
      <c r="C2741" s="204"/>
      <c r="D2741" s="204"/>
      <c r="E2741" s="204"/>
      <c r="F2741" s="204"/>
      <c r="G2741" s="204"/>
      <c r="H2741" s="204"/>
      <c r="I2741" s="206"/>
    </row>
    <row r="2742" spans="1:9" x14ac:dyDescent="0.3">
      <c r="A2742" s="183"/>
      <c r="B2742" s="202"/>
      <c r="C2742" s="201"/>
      <c r="D2742" s="201"/>
      <c r="E2742" s="201"/>
      <c r="F2742" s="201"/>
      <c r="G2742" s="201"/>
      <c r="H2742" s="201"/>
      <c r="I2742" s="207"/>
    </row>
    <row r="2743" spans="1:9" x14ac:dyDescent="0.3">
      <c r="A2743" s="183"/>
      <c r="B2743" s="202"/>
      <c r="C2743" s="201"/>
      <c r="D2743" s="201"/>
      <c r="E2743" s="201"/>
      <c r="F2743" s="201"/>
      <c r="G2743" s="201"/>
      <c r="H2743" s="201"/>
      <c r="I2743" s="203"/>
    </row>
    <row r="2744" spans="1:9" x14ac:dyDescent="0.3">
      <c r="A2744" s="185"/>
      <c r="B2744" s="205"/>
      <c r="C2744" s="204"/>
      <c r="D2744" s="204"/>
      <c r="E2744" s="204"/>
      <c r="F2744" s="204"/>
      <c r="G2744" s="204"/>
      <c r="H2744" s="204"/>
      <c r="I2744" s="204"/>
    </row>
    <row r="2745" spans="1:9" x14ac:dyDescent="0.3">
      <c r="A2745" s="179"/>
      <c r="B2745" s="199"/>
      <c r="C2745" s="198"/>
      <c r="D2745" s="198"/>
      <c r="E2745" s="198"/>
      <c r="F2745" s="198"/>
      <c r="G2745" s="198"/>
      <c r="H2745" s="198"/>
      <c r="I2745" s="207"/>
    </row>
    <row r="2746" spans="1:9" x14ac:dyDescent="0.3">
      <c r="A2746" s="183"/>
      <c r="B2746" s="202"/>
      <c r="C2746" s="201"/>
      <c r="D2746" s="201"/>
      <c r="E2746" s="201"/>
      <c r="F2746" s="201"/>
      <c r="G2746" s="201"/>
      <c r="H2746" s="201"/>
      <c r="I2746" s="203"/>
    </row>
    <row r="2747" spans="1:9" x14ac:dyDescent="0.3">
      <c r="A2747" s="185"/>
      <c r="B2747" s="205"/>
      <c r="C2747" s="204"/>
      <c r="D2747" s="204"/>
      <c r="E2747" s="204"/>
      <c r="F2747" s="204"/>
      <c r="G2747" s="204"/>
      <c r="H2747" s="204"/>
      <c r="I2747" s="206"/>
    </row>
    <row r="2748" spans="1:9" x14ac:dyDescent="0.3">
      <c r="A2748" s="179"/>
      <c r="B2748" s="202"/>
      <c r="C2748" s="198"/>
      <c r="D2748" s="198"/>
      <c r="E2748" s="198"/>
      <c r="F2748" s="198"/>
      <c r="G2748" s="198"/>
      <c r="H2748" s="198"/>
      <c r="I2748" s="207"/>
    </row>
    <row r="2749" spans="1:9" x14ac:dyDescent="0.3">
      <c r="A2749" s="183"/>
      <c r="B2749" s="202"/>
      <c r="C2749" s="201"/>
      <c r="D2749" s="201"/>
      <c r="E2749" s="201"/>
      <c r="F2749" s="201"/>
      <c r="G2749" s="201"/>
      <c r="H2749" s="201"/>
      <c r="I2749" s="203"/>
    </row>
    <row r="2750" spans="1:9" x14ac:dyDescent="0.3">
      <c r="A2750" s="185"/>
      <c r="B2750" s="205"/>
      <c r="C2750" s="204"/>
      <c r="D2750" s="204"/>
      <c r="E2750" s="204"/>
      <c r="F2750" s="204"/>
      <c r="G2750" s="204"/>
      <c r="H2750" s="204"/>
      <c r="I2750" s="206"/>
    </row>
    <row r="2751" spans="1:9" x14ac:dyDescent="0.3">
      <c r="A2751" s="183"/>
      <c r="B2751" s="202"/>
      <c r="C2751" s="201"/>
      <c r="D2751" s="201"/>
      <c r="E2751" s="201"/>
      <c r="F2751" s="201"/>
      <c r="G2751" s="201"/>
      <c r="H2751" s="201"/>
      <c r="I2751" s="207"/>
    </row>
    <row r="2752" spans="1:9" x14ac:dyDescent="0.3">
      <c r="A2752" s="183"/>
      <c r="B2752" s="202"/>
      <c r="C2752" s="201"/>
      <c r="D2752" s="201"/>
      <c r="E2752" s="201"/>
      <c r="F2752" s="201"/>
      <c r="G2752" s="201"/>
      <c r="H2752" s="201"/>
      <c r="I2752" s="203"/>
    </row>
    <row r="2753" spans="1:9" x14ac:dyDescent="0.3">
      <c r="A2753" s="185"/>
      <c r="B2753" s="205"/>
      <c r="C2753" s="204"/>
      <c r="D2753" s="204"/>
      <c r="E2753" s="204"/>
      <c r="F2753" s="204"/>
      <c r="G2753" s="204"/>
      <c r="H2753" s="204"/>
      <c r="I2753" s="206"/>
    </row>
    <row r="2754" spans="1:9" x14ac:dyDescent="0.3">
      <c r="A2754" s="179"/>
      <c r="B2754" s="199"/>
      <c r="C2754" s="198"/>
      <c r="D2754" s="198"/>
      <c r="E2754" s="198"/>
      <c r="F2754" s="198"/>
      <c r="G2754" s="198"/>
      <c r="H2754" s="198"/>
      <c r="I2754" s="200"/>
    </row>
    <row r="2755" spans="1:9" x14ac:dyDescent="0.3">
      <c r="A2755" s="183"/>
      <c r="B2755" s="202"/>
      <c r="C2755" s="201"/>
      <c r="D2755" s="201"/>
      <c r="E2755" s="201"/>
      <c r="F2755" s="201"/>
      <c r="G2755" s="201"/>
      <c r="H2755" s="201"/>
      <c r="I2755" s="203"/>
    </row>
    <row r="2756" spans="1:9" x14ac:dyDescent="0.3">
      <c r="A2756" s="185"/>
      <c r="B2756" s="205"/>
      <c r="C2756" s="204"/>
      <c r="D2756" s="204"/>
      <c r="E2756" s="204"/>
      <c r="F2756" s="204"/>
      <c r="G2756" s="204"/>
      <c r="H2756" s="204"/>
      <c r="I2756" s="204"/>
    </row>
    <row r="2757" spans="1:9" x14ac:dyDescent="0.3">
      <c r="A2757" s="179"/>
      <c r="B2757" s="199"/>
      <c r="C2757" s="198"/>
      <c r="D2757" s="198"/>
      <c r="E2757" s="198"/>
      <c r="F2757" s="198"/>
      <c r="G2757" s="198"/>
      <c r="H2757" s="198"/>
      <c r="I2757" s="200"/>
    </row>
    <row r="2758" spans="1:9" x14ac:dyDescent="0.3">
      <c r="A2758" s="183"/>
      <c r="B2758" s="202"/>
      <c r="C2758" s="201"/>
      <c r="D2758" s="201"/>
      <c r="E2758" s="201"/>
      <c r="F2758" s="201"/>
      <c r="G2758" s="201"/>
      <c r="H2758" s="201"/>
      <c r="I2758" s="203"/>
    </row>
    <row r="2759" spans="1:9" x14ac:dyDescent="0.3">
      <c r="A2759" s="185"/>
      <c r="B2759" s="205"/>
      <c r="C2759" s="204"/>
      <c r="D2759" s="204"/>
      <c r="E2759" s="204"/>
      <c r="F2759" s="204"/>
      <c r="G2759" s="204"/>
      <c r="H2759" s="204"/>
      <c r="I2759" s="204"/>
    </row>
    <row r="2760" spans="1:9" x14ac:dyDescent="0.3">
      <c r="A2760" s="179"/>
      <c r="B2760" s="199"/>
      <c r="C2760" s="198"/>
      <c r="D2760" s="198"/>
      <c r="E2760" s="198"/>
      <c r="F2760" s="198"/>
      <c r="G2760" s="198"/>
      <c r="H2760" s="198"/>
      <c r="I2760" s="200"/>
    </row>
    <row r="2761" spans="1:9" x14ac:dyDescent="0.3">
      <c r="A2761" s="183"/>
      <c r="B2761" s="202"/>
      <c r="C2761" s="201"/>
      <c r="D2761" s="201"/>
      <c r="E2761" s="201"/>
      <c r="F2761" s="201"/>
      <c r="G2761" s="201"/>
      <c r="H2761" s="201"/>
      <c r="I2761" s="203"/>
    </row>
    <row r="2762" spans="1:9" x14ac:dyDescent="0.3">
      <c r="A2762" s="185"/>
      <c r="B2762" s="205"/>
      <c r="C2762" s="204"/>
      <c r="D2762" s="204"/>
      <c r="E2762" s="204"/>
      <c r="F2762" s="204"/>
      <c r="G2762" s="204"/>
      <c r="H2762" s="204"/>
      <c r="I2762" s="204"/>
    </row>
    <row r="2763" spans="1:9" x14ac:dyDescent="0.3">
      <c r="A2763" s="183"/>
      <c r="B2763" s="202"/>
      <c r="C2763" s="201"/>
      <c r="D2763" s="201"/>
      <c r="E2763" s="201"/>
      <c r="F2763" s="201"/>
      <c r="G2763" s="201"/>
      <c r="H2763" s="201"/>
      <c r="I2763" s="200"/>
    </row>
    <row r="2764" spans="1:9" x14ac:dyDescent="0.3">
      <c r="A2764" s="183"/>
      <c r="B2764" s="202"/>
      <c r="C2764" s="201"/>
      <c r="D2764" s="201"/>
      <c r="E2764" s="201"/>
      <c r="F2764" s="201"/>
      <c r="G2764" s="201"/>
      <c r="H2764" s="201"/>
      <c r="I2764" s="203"/>
    </row>
    <row r="2765" spans="1:9" x14ac:dyDescent="0.3">
      <c r="A2765" s="183"/>
      <c r="B2765" s="202"/>
      <c r="C2765" s="201"/>
      <c r="D2765" s="201"/>
      <c r="E2765" s="201"/>
      <c r="F2765" s="201"/>
      <c r="G2765" s="201"/>
      <c r="H2765" s="201"/>
      <c r="I2765" s="207"/>
    </row>
    <row r="2766" spans="1:9" x14ac:dyDescent="0.3">
      <c r="A2766" s="179"/>
      <c r="B2766" s="199"/>
      <c r="C2766" s="661"/>
      <c r="D2766" s="198"/>
      <c r="E2766" s="198"/>
      <c r="F2766" s="198"/>
      <c r="G2766" s="198"/>
      <c r="H2766" s="198"/>
      <c r="I2766" s="207"/>
    </row>
    <row r="2767" spans="1:9" x14ac:dyDescent="0.3">
      <c r="A2767" s="183"/>
      <c r="B2767" s="202"/>
      <c r="C2767" s="201"/>
      <c r="D2767" s="201"/>
      <c r="E2767" s="201"/>
      <c r="F2767" s="201"/>
      <c r="G2767" s="201"/>
      <c r="H2767" s="201"/>
      <c r="I2767" s="203"/>
    </row>
    <row r="2768" spans="1:9" x14ac:dyDescent="0.3">
      <c r="A2768" s="185"/>
      <c r="B2768" s="205"/>
      <c r="C2768" s="204"/>
      <c r="D2768" s="204"/>
      <c r="E2768" s="204"/>
      <c r="F2768" s="218"/>
      <c r="G2768" s="204"/>
      <c r="H2768" s="204"/>
      <c r="I2768" s="206"/>
    </row>
    <row r="2769" spans="1:9" x14ac:dyDescent="0.3">
      <c r="A2769" s="179"/>
      <c r="B2769" s="199"/>
      <c r="C2769" s="198"/>
      <c r="D2769" s="198"/>
      <c r="E2769" s="198"/>
      <c r="F2769" s="215"/>
      <c r="G2769" s="215"/>
      <c r="H2769" s="198"/>
      <c r="I2769" s="200"/>
    </row>
    <row r="2770" spans="1:9" x14ac:dyDescent="0.3">
      <c r="A2770" s="183"/>
      <c r="B2770" s="202"/>
      <c r="C2770" s="201"/>
      <c r="D2770" s="201"/>
      <c r="E2770" s="201"/>
      <c r="F2770" s="223"/>
      <c r="G2770" s="201"/>
      <c r="H2770" s="201"/>
      <c r="I2770" s="203"/>
    </row>
    <row r="2771" spans="1:9" x14ac:dyDescent="0.3">
      <c r="A2771" s="185"/>
      <c r="B2771" s="205"/>
      <c r="C2771" s="204"/>
      <c r="D2771" s="204"/>
      <c r="E2771" s="204"/>
      <c r="F2771" s="218"/>
      <c r="G2771" s="218"/>
      <c r="H2771" s="204"/>
      <c r="I2771" s="206"/>
    </row>
    <row r="2772" spans="1:9" x14ac:dyDescent="0.3">
      <c r="A2772" s="183"/>
      <c r="B2772" s="202"/>
      <c r="C2772" s="201"/>
      <c r="D2772" s="201"/>
      <c r="E2772" s="201"/>
      <c r="F2772" s="223"/>
      <c r="G2772" s="223"/>
      <c r="H2772" s="201"/>
      <c r="I2772" s="207"/>
    </row>
    <row r="2773" spans="1:9" x14ac:dyDescent="0.3">
      <c r="A2773" s="183"/>
      <c r="B2773" s="202"/>
      <c r="C2773" s="201"/>
      <c r="D2773" s="201"/>
      <c r="E2773" s="201"/>
      <c r="F2773" s="223"/>
      <c r="G2773" s="223"/>
      <c r="H2773" s="201"/>
      <c r="I2773" s="203"/>
    </row>
    <row r="2774" spans="1:9" x14ac:dyDescent="0.3">
      <c r="A2774" s="183"/>
      <c r="B2774" s="202"/>
      <c r="C2774" s="201"/>
      <c r="D2774" s="201"/>
      <c r="E2774" s="201"/>
      <c r="F2774" s="223"/>
      <c r="G2774" s="223"/>
      <c r="H2774" s="201"/>
      <c r="I2774" s="204"/>
    </row>
    <row r="2775" spans="1:9" x14ac:dyDescent="0.3">
      <c r="A2775" s="179"/>
      <c r="B2775" s="199"/>
      <c r="C2775" s="198"/>
      <c r="D2775" s="198"/>
      <c r="E2775" s="198"/>
      <c r="F2775" s="198"/>
      <c r="G2775" s="198"/>
      <c r="H2775" s="198"/>
      <c r="I2775" s="207"/>
    </row>
    <row r="2776" spans="1:9" x14ac:dyDescent="0.3">
      <c r="A2776" s="183"/>
      <c r="B2776" s="202"/>
      <c r="C2776" s="201"/>
      <c r="D2776" s="201"/>
      <c r="E2776" s="201"/>
      <c r="F2776" s="201"/>
      <c r="G2776" s="201"/>
      <c r="H2776" s="201"/>
      <c r="I2776" s="203"/>
    </row>
    <row r="2777" spans="1:9" x14ac:dyDescent="0.3">
      <c r="A2777" s="185"/>
      <c r="B2777" s="205"/>
      <c r="C2777" s="204"/>
      <c r="D2777" s="204"/>
      <c r="E2777" s="204"/>
      <c r="F2777" s="204"/>
      <c r="G2777" s="204"/>
      <c r="H2777" s="204"/>
      <c r="I2777" s="206"/>
    </row>
    <row r="2778" spans="1:9" x14ac:dyDescent="0.3">
      <c r="A2778" s="179"/>
      <c r="B2778" s="199"/>
      <c r="C2778" s="198"/>
      <c r="D2778" s="198"/>
      <c r="E2778" s="198"/>
      <c r="F2778" s="198"/>
      <c r="G2778" s="198"/>
      <c r="H2778" s="198"/>
      <c r="I2778" s="200"/>
    </row>
    <row r="2779" spans="1:9" x14ac:dyDescent="0.3">
      <c r="A2779" s="183"/>
      <c r="B2779" s="202"/>
      <c r="C2779" s="201"/>
      <c r="D2779" s="201"/>
      <c r="E2779" s="201"/>
      <c r="F2779" s="201"/>
      <c r="G2779" s="201"/>
      <c r="H2779" s="201"/>
      <c r="I2779" s="203"/>
    </row>
    <row r="2780" spans="1:9" x14ac:dyDescent="0.3">
      <c r="A2780" s="185"/>
      <c r="B2780" s="186"/>
      <c r="C2780" s="185"/>
      <c r="D2780" s="185"/>
      <c r="E2780" s="185"/>
      <c r="F2780" s="191"/>
      <c r="G2780" s="185"/>
      <c r="H2780" s="185"/>
      <c r="I2780" s="188"/>
    </row>
    <row r="2781" spans="1:9" x14ac:dyDescent="0.3">
      <c r="A2781" s="179"/>
      <c r="B2781" s="199"/>
      <c r="C2781" s="198"/>
      <c r="D2781" s="198"/>
      <c r="E2781" s="198"/>
      <c r="F2781" s="198"/>
      <c r="G2781" s="198"/>
      <c r="H2781" s="198"/>
      <c r="I2781" s="200"/>
    </row>
    <row r="2782" spans="1:9" x14ac:dyDescent="0.3">
      <c r="A2782" s="183"/>
      <c r="B2782" s="202"/>
      <c r="C2782" s="201"/>
      <c r="D2782" s="201"/>
      <c r="E2782" s="201"/>
      <c r="F2782" s="201"/>
      <c r="G2782" s="201"/>
      <c r="H2782" s="201"/>
      <c r="I2782" s="203"/>
    </row>
    <row r="2783" spans="1:9" x14ac:dyDescent="0.3">
      <c r="A2783" s="185"/>
      <c r="B2783" s="205"/>
      <c r="C2783" s="204"/>
      <c r="D2783" s="204"/>
      <c r="E2783" s="204"/>
      <c r="F2783" s="204"/>
      <c r="G2783" s="204"/>
      <c r="H2783" s="204"/>
      <c r="I2783" s="206"/>
    </row>
    <row r="2784" spans="1:9" x14ac:dyDescent="0.3">
      <c r="A2784" s="179"/>
      <c r="B2784" s="199"/>
      <c r="C2784" s="198"/>
      <c r="D2784" s="198"/>
      <c r="E2784" s="198"/>
      <c r="F2784" s="198"/>
      <c r="G2784" s="198"/>
      <c r="H2784" s="198"/>
      <c r="I2784" s="200"/>
    </row>
    <row r="2785" spans="1:9" x14ac:dyDescent="0.3">
      <c r="A2785" s="183"/>
      <c r="B2785" s="202"/>
      <c r="C2785" s="201"/>
      <c r="D2785" s="201"/>
      <c r="E2785" s="201"/>
      <c r="F2785" s="201"/>
      <c r="G2785" s="201"/>
      <c r="H2785" s="201"/>
      <c r="I2785" s="203"/>
    </row>
    <row r="2786" spans="1:9" x14ac:dyDescent="0.3">
      <c r="A2786" s="185"/>
      <c r="B2786" s="205"/>
      <c r="C2786" s="204"/>
      <c r="D2786" s="204"/>
      <c r="E2786" s="204"/>
      <c r="F2786" s="204"/>
      <c r="G2786" s="204"/>
      <c r="H2786" s="204"/>
      <c r="I2786" s="206"/>
    </row>
    <row r="2787" spans="1:9" x14ac:dyDescent="0.3">
      <c r="A2787" s="179"/>
      <c r="B2787" s="199"/>
      <c r="C2787" s="198"/>
      <c r="D2787" s="198"/>
      <c r="E2787" s="198"/>
      <c r="F2787" s="198"/>
      <c r="G2787" s="198"/>
      <c r="H2787" s="198"/>
      <c r="I2787" s="200"/>
    </row>
    <row r="2788" spans="1:9" x14ac:dyDescent="0.3">
      <c r="A2788" s="183"/>
      <c r="B2788" s="202"/>
      <c r="C2788" s="201"/>
      <c r="D2788" s="201"/>
      <c r="E2788" s="201"/>
      <c r="F2788" s="201"/>
      <c r="G2788" s="201"/>
      <c r="H2788" s="201"/>
      <c r="I2788" s="203"/>
    </row>
    <row r="2789" spans="1:9" x14ac:dyDescent="0.3">
      <c r="A2789" s="185"/>
      <c r="B2789" s="205"/>
      <c r="C2789" s="204"/>
      <c r="D2789" s="204"/>
      <c r="E2789" s="204"/>
      <c r="F2789" s="204"/>
      <c r="G2789" s="204"/>
      <c r="H2789" s="204"/>
      <c r="I2789" s="206"/>
    </row>
    <row r="2790" spans="1:9" x14ac:dyDescent="0.3">
      <c r="A2790" s="179"/>
      <c r="B2790" s="199"/>
      <c r="C2790" s="198"/>
      <c r="D2790" s="198"/>
      <c r="E2790" s="198"/>
      <c r="F2790" s="198"/>
      <c r="G2790" s="198"/>
      <c r="H2790" s="198"/>
      <c r="I2790" s="200"/>
    </row>
    <row r="2791" spans="1:9" x14ac:dyDescent="0.3">
      <c r="A2791" s="183"/>
      <c r="B2791" s="202"/>
      <c r="C2791" s="201"/>
      <c r="D2791" s="201"/>
      <c r="E2791" s="201"/>
      <c r="F2791" s="201"/>
      <c r="G2791" s="201"/>
      <c r="H2791" s="201"/>
      <c r="I2791" s="203"/>
    </row>
    <row r="2792" spans="1:9" x14ac:dyDescent="0.3">
      <c r="A2792" s="185"/>
      <c r="B2792" s="205"/>
      <c r="C2792" s="204"/>
      <c r="D2792" s="204"/>
      <c r="E2792" s="204"/>
      <c r="F2792" s="204"/>
      <c r="G2792" s="204"/>
      <c r="H2792" s="204"/>
      <c r="I2792" s="206"/>
    </row>
    <row r="2793" spans="1:9" x14ac:dyDescent="0.3">
      <c r="A2793" s="179"/>
      <c r="B2793" s="199"/>
      <c r="C2793" s="198"/>
      <c r="D2793" s="198"/>
      <c r="E2793" s="198"/>
      <c r="F2793" s="198"/>
      <c r="G2793" s="198"/>
      <c r="H2793" s="198"/>
      <c r="I2793" s="200"/>
    </row>
    <row r="2794" spans="1:9" x14ac:dyDescent="0.3">
      <c r="A2794" s="183"/>
      <c r="B2794" s="202"/>
      <c r="C2794" s="201"/>
      <c r="D2794" s="201"/>
      <c r="E2794" s="201"/>
      <c r="F2794" s="201"/>
      <c r="G2794" s="201"/>
      <c r="H2794" s="201"/>
      <c r="I2794" s="203"/>
    </row>
    <row r="2795" spans="1:9" x14ac:dyDescent="0.3">
      <c r="A2795" s="185"/>
      <c r="B2795" s="205"/>
      <c r="C2795" s="204"/>
      <c r="D2795" s="204"/>
      <c r="E2795" s="204"/>
      <c r="F2795" s="204"/>
      <c r="G2795" s="204"/>
      <c r="H2795" s="204"/>
      <c r="I2795" s="206"/>
    </row>
    <row r="2796" spans="1:9" x14ac:dyDescent="0.3">
      <c r="A2796" s="179"/>
      <c r="B2796" s="199"/>
      <c r="C2796" s="198"/>
      <c r="D2796" s="198"/>
      <c r="E2796" s="198"/>
      <c r="F2796" s="198"/>
      <c r="G2796" s="198"/>
      <c r="H2796" s="198"/>
      <c r="I2796" s="200"/>
    </row>
    <row r="2797" spans="1:9" x14ac:dyDescent="0.3">
      <c r="A2797" s="183"/>
      <c r="B2797" s="202"/>
      <c r="C2797" s="201"/>
      <c r="D2797" s="201"/>
      <c r="E2797" s="201"/>
      <c r="F2797" s="201"/>
      <c r="G2797" s="201"/>
      <c r="H2797" s="201"/>
      <c r="I2797" s="203"/>
    </row>
    <row r="2798" spans="1:9" x14ac:dyDescent="0.3">
      <c r="A2798" s="185"/>
      <c r="B2798" s="205"/>
      <c r="C2798" s="204"/>
      <c r="D2798" s="204"/>
      <c r="E2798" s="204"/>
      <c r="F2798" s="204"/>
      <c r="G2798" s="204"/>
      <c r="H2798" s="204"/>
      <c r="I2798" s="206"/>
    </row>
    <row r="2799" spans="1:9" x14ac:dyDescent="0.3">
      <c r="A2799" s="179"/>
      <c r="B2799" s="199"/>
      <c r="C2799" s="198"/>
      <c r="D2799" s="198"/>
      <c r="E2799" s="198"/>
      <c r="F2799" s="198"/>
      <c r="G2799" s="198"/>
      <c r="H2799" s="198"/>
      <c r="I2799" s="200"/>
    </row>
    <row r="2800" spans="1:9" x14ac:dyDescent="0.3">
      <c r="A2800" s="183"/>
      <c r="B2800" s="202"/>
      <c r="C2800" s="201"/>
      <c r="D2800" s="201"/>
      <c r="E2800" s="201"/>
      <c r="F2800" s="201"/>
      <c r="G2800" s="201"/>
      <c r="H2800" s="201"/>
      <c r="I2800" s="203"/>
    </row>
    <row r="2801" spans="1:9" x14ac:dyDescent="0.3">
      <c r="A2801" s="185"/>
      <c r="B2801" s="205"/>
      <c r="C2801" s="204"/>
      <c r="D2801" s="204"/>
      <c r="E2801" s="204"/>
      <c r="F2801" s="204"/>
      <c r="G2801" s="204"/>
      <c r="H2801" s="204"/>
      <c r="I2801" s="206"/>
    </row>
    <row r="2802" spans="1:9" x14ac:dyDescent="0.3">
      <c r="A2802" s="179"/>
      <c r="B2802" s="199"/>
      <c r="C2802" s="198"/>
      <c r="D2802" s="198"/>
      <c r="E2802" s="198"/>
      <c r="F2802" s="198"/>
      <c r="G2802" s="198"/>
      <c r="H2802" s="198"/>
      <c r="I2802" s="200"/>
    </row>
    <row r="2803" spans="1:9" x14ac:dyDescent="0.3">
      <c r="A2803" s="183"/>
      <c r="B2803" s="202"/>
      <c r="C2803" s="201"/>
      <c r="D2803" s="201"/>
      <c r="E2803" s="201"/>
      <c r="F2803" s="201"/>
      <c r="G2803" s="201"/>
      <c r="H2803" s="201"/>
      <c r="I2803" s="203"/>
    </row>
    <row r="2804" spans="1:9" x14ac:dyDescent="0.3">
      <c r="A2804" s="185"/>
      <c r="B2804" s="205"/>
      <c r="C2804" s="204"/>
      <c r="D2804" s="204"/>
      <c r="E2804" s="204"/>
      <c r="F2804" s="204"/>
      <c r="G2804" s="204"/>
      <c r="H2804" s="204"/>
      <c r="I2804" s="206"/>
    </row>
    <row r="2805" spans="1:9" x14ac:dyDescent="0.3">
      <c r="A2805" s="179"/>
      <c r="B2805" s="199"/>
      <c r="C2805" s="198"/>
      <c r="D2805" s="198"/>
      <c r="E2805" s="198"/>
      <c r="F2805" s="198"/>
      <c r="G2805" s="198"/>
      <c r="H2805" s="198"/>
      <c r="I2805" s="200"/>
    </row>
    <row r="2806" spans="1:9" x14ac:dyDescent="0.3">
      <c r="A2806" s="183"/>
      <c r="B2806" s="202"/>
      <c r="C2806" s="201"/>
      <c r="D2806" s="201"/>
      <c r="E2806" s="201"/>
      <c r="F2806" s="201"/>
      <c r="G2806" s="201"/>
      <c r="H2806" s="201"/>
      <c r="I2806" s="203"/>
    </row>
    <row r="2807" spans="1:9" x14ac:dyDescent="0.3">
      <c r="A2807" s="185"/>
      <c r="B2807" s="205"/>
      <c r="C2807" s="204"/>
      <c r="D2807" s="204"/>
      <c r="E2807" s="204"/>
      <c r="F2807" s="204"/>
      <c r="G2807" s="204"/>
      <c r="H2807" s="204"/>
      <c r="I2807" s="206"/>
    </row>
    <row r="2808" spans="1:9" x14ac:dyDescent="0.3">
      <c r="A2808" s="179"/>
      <c r="B2808" s="199"/>
      <c r="C2808" s="198"/>
      <c r="D2808" s="198"/>
      <c r="E2808" s="198"/>
      <c r="F2808" s="198"/>
      <c r="G2808" s="198"/>
      <c r="H2808" s="198"/>
      <c r="I2808" s="200"/>
    </row>
    <row r="2809" spans="1:9" x14ac:dyDescent="0.3">
      <c r="A2809" s="183"/>
      <c r="B2809" s="202"/>
      <c r="C2809" s="201"/>
      <c r="D2809" s="201"/>
      <c r="E2809" s="201"/>
      <c r="F2809" s="201"/>
      <c r="G2809" s="201"/>
      <c r="H2809" s="201"/>
      <c r="I2809" s="203"/>
    </row>
    <row r="2810" spans="1:9" x14ac:dyDescent="0.3">
      <c r="A2810" s="185"/>
      <c r="B2810" s="205"/>
      <c r="C2810" s="204"/>
      <c r="D2810" s="204"/>
      <c r="E2810" s="204"/>
      <c r="F2810" s="204"/>
      <c r="G2810" s="204"/>
      <c r="H2810" s="204"/>
      <c r="I2810" s="206"/>
    </row>
    <row r="2811" spans="1:9" x14ac:dyDescent="0.3">
      <c r="A2811" s="179"/>
      <c r="B2811" s="199"/>
      <c r="C2811" s="198"/>
      <c r="D2811" s="198"/>
      <c r="E2811" s="198"/>
      <c r="F2811" s="198"/>
      <c r="G2811" s="198"/>
      <c r="H2811" s="198"/>
      <c r="I2811" s="200"/>
    </row>
    <row r="2812" spans="1:9" x14ac:dyDescent="0.3">
      <c r="A2812" s="183"/>
      <c r="B2812" s="202"/>
      <c r="C2812" s="201"/>
      <c r="D2812" s="201"/>
      <c r="E2812" s="201"/>
      <c r="F2812" s="201"/>
      <c r="G2812" s="201"/>
      <c r="H2812" s="201"/>
      <c r="I2812" s="203"/>
    </row>
    <row r="2813" spans="1:9" x14ac:dyDescent="0.3">
      <c r="A2813" s="185"/>
      <c r="B2813" s="205"/>
      <c r="C2813" s="204"/>
      <c r="D2813" s="204"/>
      <c r="E2813" s="204"/>
      <c r="F2813" s="204"/>
      <c r="G2813" s="204"/>
      <c r="H2813" s="204"/>
      <c r="I2813" s="206"/>
    </row>
    <row r="2814" spans="1:9" x14ac:dyDescent="0.3">
      <c r="A2814" s="179"/>
      <c r="B2814" s="199"/>
      <c r="C2814" s="198"/>
      <c r="D2814" s="198"/>
      <c r="E2814" s="198"/>
      <c r="F2814" s="198"/>
      <c r="G2814" s="198"/>
      <c r="H2814" s="198"/>
      <c r="I2814" s="200"/>
    </row>
    <row r="2815" spans="1:9" x14ac:dyDescent="0.3">
      <c r="A2815" s="183"/>
      <c r="B2815" s="202"/>
      <c r="C2815" s="201"/>
      <c r="D2815" s="201"/>
      <c r="E2815" s="201"/>
      <c r="F2815" s="201"/>
      <c r="G2815" s="201"/>
      <c r="H2815" s="201"/>
      <c r="I2815" s="203"/>
    </row>
    <row r="2816" spans="1:9" x14ac:dyDescent="0.3">
      <c r="A2816" s="185"/>
      <c r="B2816" s="205"/>
      <c r="C2816" s="204"/>
      <c r="D2816" s="204"/>
      <c r="E2816" s="204"/>
      <c r="F2816" s="204"/>
      <c r="G2816" s="204"/>
      <c r="H2816" s="204"/>
      <c r="I2816" s="206"/>
    </row>
    <row r="2817" spans="1:9" x14ac:dyDescent="0.3">
      <c r="A2817" s="179"/>
      <c r="B2817" s="199"/>
      <c r="C2817" s="198"/>
      <c r="D2817" s="198"/>
      <c r="E2817" s="198"/>
      <c r="F2817" s="198"/>
      <c r="G2817" s="198"/>
      <c r="H2817" s="198"/>
      <c r="I2817" s="200"/>
    </row>
    <row r="2818" spans="1:9" x14ac:dyDescent="0.3">
      <c r="A2818" s="183"/>
      <c r="B2818" s="202"/>
      <c r="C2818" s="201"/>
      <c r="D2818" s="201"/>
      <c r="E2818" s="201"/>
      <c r="F2818" s="201"/>
      <c r="G2818" s="201"/>
      <c r="H2818" s="201"/>
      <c r="I2818" s="203"/>
    </row>
    <row r="2819" spans="1:9" x14ac:dyDescent="0.3">
      <c r="A2819" s="185"/>
      <c r="B2819" s="205"/>
      <c r="C2819" s="204"/>
      <c r="D2819" s="204"/>
      <c r="E2819" s="204"/>
      <c r="F2819" s="204"/>
      <c r="G2819" s="204"/>
      <c r="H2819" s="204"/>
      <c r="I2819" s="206"/>
    </row>
    <row r="2820" spans="1:9" x14ac:dyDescent="0.3">
      <c r="A2820" s="179"/>
      <c r="B2820" s="199"/>
      <c r="C2820" s="198"/>
      <c r="D2820" s="198"/>
      <c r="E2820" s="198"/>
      <c r="F2820" s="198"/>
      <c r="G2820" s="198"/>
      <c r="H2820" s="198"/>
      <c r="I2820" s="200"/>
    </row>
    <row r="2821" spans="1:9" x14ac:dyDescent="0.3">
      <c r="A2821" s="183"/>
      <c r="B2821" s="202"/>
      <c r="C2821" s="201"/>
      <c r="D2821" s="201"/>
      <c r="E2821" s="201"/>
      <c r="F2821" s="201"/>
      <c r="G2821" s="201"/>
      <c r="H2821" s="201"/>
      <c r="I2821" s="203"/>
    </row>
    <row r="2822" spans="1:9" x14ac:dyDescent="0.3">
      <c r="A2822" s="185"/>
      <c r="B2822" s="205"/>
      <c r="C2822" s="204"/>
      <c r="D2822" s="204"/>
      <c r="E2822" s="204"/>
      <c r="F2822" s="204"/>
      <c r="G2822" s="204"/>
      <c r="H2822" s="204"/>
      <c r="I2822" s="206"/>
    </row>
    <row r="2823" spans="1:9" x14ac:dyDescent="0.3">
      <c r="A2823" s="179"/>
      <c r="B2823" s="199"/>
      <c r="C2823" s="198"/>
      <c r="D2823" s="198"/>
      <c r="E2823" s="198"/>
      <c r="F2823" s="198"/>
      <c r="G2823" s="198"/>
      <c r="H2823" s="198"/>
      <c r="I2823" s="200"/>
    </row>
    <row r="2824" spans="1:9" x14ac:dyDescent="0.3">
      <c r="A2824" s="183"/>
      <c r="B2824" s="202"/>
      <c r="C2824" s="201"/>
      <c r="D2824" s="201"/>
      <c r="E2824" s="201"/>
      <c r="F2824" s="201"/>
      <c r="G2824" s="201"/>
      <c r="H2824" s="201"/>
      <c r="I2824" s="203"/>
    </row>
    <row r="2825" spans="1:9" x14ac:dyDescent="0.3">
      <c r="A2825" s="185"/>
      <c r="B2825" s="205"/>
      <c r="C2825" s="204"/>
      <c r="D2825" s="204"/>
      <c r="E2825" s="204"/>
      <c r="F2825" s="204"/>
      <c r="G2825" s="204"/>
      <c r="H2825" s="204"/>
      <c r="I2825" s="206"/>
    </row>
    <row r="2826" spans="1:9" x14ac:dyDescent="0.3">
      <c r="A2826" s="179"/>
      <c r="B2826" s="199"/>
      <c r="C2826" s="198"/>
      <c r="D2826" s="198"/>
      <c r="E2826" s="198"/>
      <c r="F2826" s="198"/>
      <c r="G2826" s="198"/>
      <c r="H2826" s="198"/>
      <c r="I2826" s="200"/>
    </row>
    <row r="2827" spans="1:9" x14ac:dyDescent="0.3">
      <c r="A2827" s="183"/>
      <c r="B2827" s="202"/>
      <c r="C2827" s="201"/>
      <c r="D2827" s="201"/>
      <c r="E2827" s="201"/>
      <c r="F2827" s="201"/>
      <c r="G2827" s="201"/>
      <c r="H2827" s="201"/>
      <c r="I2827" s="203"/>
    </row>
    <row r="2828" spans="1:9" x14ac:dyDescent="0.3">
      <c r="A2828" s="185"/>
      <c r="B2828" s="205"/>
      <c r="C2828" s="204"/>
      <c r="D2828" s="204"/>
      <c r="E2828" s="204"/>
      <c r="F2828" s="204"/>
      <c r="G2828" s="204"/>
      <c r="H2828" s="204"/>
      <c r="I2828" s="206"/>
    </row>
    <row r="2829" spans="1:9" x14ac:dyDescent="0.3">
      <c r="A2829" s="179"/>
      <c r="B2829" s="199"/>
      <c r="C2829" s="198"/>
      <c r="D2829" s="198"/>
      <c r="E2829" s="198"/>
      <c r="F2829" s="198"/>
      <c r="G2829" s="198"/>
      <c r="H2829" s="198"/>
      <c r="I2829" s="200"/>
    </row>
    <row r="2830" spans="1:9" x14ac:dyDescent="0.3">
      <c r="A2830" s="183"/>
      <c r="B2830" s="202"/>
      <c r="C2830" s="201"/>
      <c r="D2830" s="201"/>
      <c r="E2830" s="201"/>
      <c r="F2830" s="201"/>
      <c r="G2830" s="201"/>
      <c r="H2830" s="201"/>
      <c r="I2830" s="203"/>
    </row>
    <row r="2831" spans="1:9" x14ac:dyDescent="0.3">
      <c r="A2831" s="185"/>
      <c r="B2831" s="205"/>
      <c r="C2831" s="204"/>
      <c r="D2831" s="204"/>
      <c r="E2831" s="204"/>
      <c r="F2831" s="204"/>
      <c r="G2831" s="204"/>
      <c r="H2831" s="204"/>
      <c r="I2831" s="206"/>
    </row>
    <row r="2832" spans="1:9" x14ac:dyDescent="0.3">
      <c r="A2832" s="179"/>
      <c r="B2832" s="199"/>
      <c r="C2832" s="198"/>
      <c r="D2832" s="198"/>
      <c r="E2832" s="198"/>
      <c r="F2832" s="198"/>
      <c r="G2832" s="198"/>
      <c r="H2832" s="198"/>
      <c r="I2832" s="200"/>
    </row>
    <row r="2833" spans="1:9" x14ac:dyDescent="0.3">
      <c r="A2833" s="183"/>
      <c r="B2833" s="202"/>
      <c r="C2833" s="201"/>
      <c r="D2833" s="201"/>
      <c r="E2833" s="201"/>
      <c r="F2833" s="201"/>
      <c r="G2833" s="201"/>
      <c r="H2833" s="201"/>
      <c r="I2833" s="203"/>
    </row>
    <row r="2834" spans="1:9" x14ac:dyDescent="0.3">
      <c r="A2834" s="185"/>
      <c r="B2834" s="205"/>
      <c r="C2834" s="204"/>
      <c r="D2834" s="204"/>
      <c r="E2834" s="204"/>
      <c r="F2834" s="204"/>
      <c r="G2834" s="204"/>
      <c r="H2834" s="204"/>
      <c r="I2834" s="206"/>
    </row>
    <row r="2835" spans="1:9" x14ac:dyDescent="0.3">
      <c r="A2835" s="179"/>
      <c r="B2835" s="199"/>
      <c r="C2835" s="198"/>
      <c r="D2835" s="198"/>
      <c r="E2835" s="198"/>
      <c r="F2835" s="198"/>
      <c r="G2835" s="198"/>
      <c r="H2835" s="198"/>
      <c r="I2835" s="200"/>
    </row>
    <row r="2836" spans="1:9" x14ac:dyDescent="0.3">
      <c r="A2836" s="183"/>
      <c r="B2836" s="202"/>
      <c r="C2836" s="201"/>
      <c r="D2836" s="201"/>
      <c r="E2836" s="201"/>
      <c r="F2836" s="201"/>
      <c r="G2836" s="201"/>
      <c r="H2836" s="201"/>
      <c r="I2836" s="203"/>
    </row>
    <row r="2837" spans="1:9" x14ac:dyDescent="0.3">
      <c r="A2837" s="185"/>
      <c r="B2837" s="205"/>
      <c r="C2837" s="204"/>
      <c r="D2837" s="204"/>
      <c r="E2837" s="204"/>
      <c r="F2837" s="204"/>
      <c r="G2837" s="204"/>
      <c r="H2837" s="204"/>
      <c r="I2837" s="206"/>
    </row>
    <row r="2838" spans="1:9" x14ac:dyDescent="0.3">
      <c r="A2838" s="179"/>
      <c r="B2838" s="199"/>
      <c r="C2838" s="198"/>
      <c r="D2838" s="198"/>
      <c r="E2838" s="198"/>
      <c r="F2838" s="198"/>
      <c r="G2838" s="198"/>
      <c r="H2838" s="198"/>
      <c r="I2838" s="200"/>
    </row>
    <row r="2839" spans="1:9" x14ac:dyDescent="0.3">
      <c r="A2839" s="183"/>
      <c r="B2839" s="299"/>
      <c r="C2839" s="183"/>
      <c r="D2839" s="183"/>
      <c r="E2839" s="183"/>
      <c r="F2839" s="183"/>
      <c r="G2839" s="183"/>
      <c r="H2839" s="183"/>
      <c r="I2839" s="184"/>
    </row>
    <row r="2840" spans="1:9" x14ac:dyDescent="0.3">
      <c r="A2840" s="185"/>
      <c r="B2840" s="186"/>
      <c r="C2840" s="185"/>
      <c r="D2840" s="185"/>
      <c r="E2840" s="185"/>
      <c r="F2840" s="187"/>
      <c r="G2840" s="185"/>
      <c r="H2840" s="185"/>
      <c r="I2840" s="188"/>
    </row>
    <row r="2841" spans="1:9" x14ac:dyDescent="0.3">
      <c r="A2841" s="179"/>
      <c r="B2841" s="180"/>
      <c r="C2841" s="181"/>
      <c r="D2841" s="179"/>
      <c r="E2841" s="179"/>
      <c r="F2841" s="181"/>
      <c r="G2841" s="179"/>
      <c r="H2841" s="181"/>
      <c r="I2841" s="182"/>
    </row>
    <row r="2842" spans="1:9" x14ac:dyDescent="0.3">
      <c r="A2842" s="183"/>
      <c r="B2842" s="299"/>
      <c r="C2842" s="183"/>
      <c r="D2842" s="183"/>
      <c r="E2842" s="183"/>
      <c r="F2842" s="183"/>
      <c r="G2842" s="183"/>
      <c r="H2842" s="183"/>
      <c r="I2842" s="184"/>
    </row>
    <row r="2843" spans="1:9" x14ac:dyDescent="0.3">
      <c r="A2843" s="185"/>
      <c r="B2843" s="186"/>
      <c r="C2843" s="185"/>
      <c r="D2843" s="185"/>
      <c r="E2843" s="185"/>
      <c r="F2843" s="187"/>
      <c r="G2843" s="185"/>
      <c r="H2843" s="185"/>
      <c r="I2843" s="188"/>
    </row>
    <row r="2844" spans="1:9" x14ac:dyDescent="0.3">
      <c r="A2844" s="179"/>
      <c r="B2844" s="180"/>
      <c r="C2844" s="181"/>
      <c r="D2844" s="179"/>
      <c r="E2844" s="179"/>
      <c r="F2844" s="181"/>
      <c r="G2844" s="179"/>
      <c r="H2844" s="181"/>
      <c r="I2844" s="182"/>
    </row>
    <row r="2845" spans="1:9" x14ac:dyDescent="0.3">
      <c r="A2845" s="183"/>
      <c r="B2845" s="299"/>
      <c r="C2845" s="183"/>
      <c r="D2845" s="183"/>
      <c r="E2845" s="183"/>
      <c r="F2845" s="183"/>
      <c r="G2845" s="183"/>
      <c r="H2845" s="183"/>
      <c r="I2845" s="184"/>
    </row>
    <row r="2846" spans="1:9" x14ac:dyDescent="0.3">
      <c r="A2846" s="185"/>
      <c r="B2846" s="186"/>
      <c r="C2846" s="185"/>
      <c r="D2846" s="185"/>
      <c r="E2846" s="185"/>
      <c r="F2846" s="187"/>
      <c r="G2846" s="185"/>
      <c r="H2846" s="185"/>
      <c r="I2846" s="188"/>
    </row>
    <row r="2847" spans="1:9" x14ac:dyDescent="0.3">
      <c r="A2847" s="179"/>
      <c r="B2847" s="180"/>
      <c r="C2847" s="181"/>
      <c r="D2847" s="179"/>
      <c r="E2847" s="179"/>
      <c r="F2847" s="181"/>
      <c r="G2847" s="179"/>
      <c r="H2847" s="181"/>
      <c r="I2847" s="182"/>
    </row>
    <row r="2848" spans="1:9" x14ac:dyDescent="0.3">
      <c r="A2848" s="183"/>
      <c r="B2848" s="299"/>
      <c r="C2848" s="183"/>
      <c r="D2848" s="183"/>
      <c r="E2848" s="183"/>
      <c r="F2848" s="183"/>
      <c r="G2848" s="183"/>
      <c r="H2848" s="183"/>
      <c r="I2848" s="184"/>
    </row>
    <row r="2849" spans="1:9" x14ac:dyDescent="0.3">
      <c r="A2849" s="185"/>
      <c r="B2849" s="186"/>
      <c r="C2849" s="185"/>
      <c r="D2849" s="185"/>
      <c r="E2849" s="185"/>
      <c r="F2849" s="187"/>
      <c r="G2849" s="185"/>
      <c r="H2849" s="185"/>
      <c r="I2849" s="188"/>
    </row>
    <row r="2850" spans="1:9" x14ac:dyDescent="0.3">
      <c r="A2850" s="179"/>
      <c r="B2850" s="180"/>
      <c r="C2850" s="181"/>
      <c r="D2850" s="179"/>
      <c r="E2850" s="179"/>
      <c r="F2850" s="181"/>
      <c r="G2850" s="179"/>
      <c r="H2850" s="181"/>
      <c r="I2850" s="182"/>
    </row>
    <row r="2851" spans="1:9" x14ac:dyDescent="0.3">
      <c r="A2851" s="183"/>
      <c r="B2851" s="299"/>
      <c r="C2851" s="183"/>
      <c r="D2851" s="183"/>
      <c r="E2851" s="183"/>
      <c r="F2851" s="183"/>
      <c r="G2851" s="183"/>
      <c r="H2851" s="183"/>
      <c r="I2851" s="184"/>
    </row>
    <row r="2852" spans="1:9" x14ac:dyDescent="0.3">
      <c r="A2852" s="185"/>
      <c r="B2852" s="186"/>
      <c r="C2852" s="185"/>
      <c r="D2852" s="185"/>
      <c r="E2852" s="185"/>
      <c r="F2852" s="187"/>
      <c r="G2852" s="185"/>
      <c r="H2852" s="185"/>
      <c r="I2852" s="188"/>
    </row>
    <row r="2853" spans="1:9" x14ac:dyDescent="0.3">
      <c r="A2853" s="179"/>
      <c r="B2853" s="180"/>
      <c r="C2853" s="181"/>
      <c r="D2853" s="179"/>
      <c r="E2853" s="179"/>
      <c r="F2853" s="181"/>
      <c r="G2853" s="179"/>
      <c r="H2853" s="181"/>
      <c r="I2853" s="182"/>
    </row>
    <row r="2854" spans="1:9" x14ac:dyDescent="0.3">
      <c r="A2854" s="183"/>
      <c r="B2854" s="299"/>
      <c r="C2854" s="183"/>
      <c r="D2854" s="183"/>
      <c r="E2854" s="183"/>
      <c r="F2854" s="183"/>
      <c r="G2854" s="183"/>
      <c r="H2854" s="183"/>
      <c r="I2854" s="184"/>
    </row>
    <row r="2855" spans="1:9" x14ac:dyDescent="0.3">
      <c r="A2855" s="185"/>
      <c r="B2855" s="186"/>
      <c r="C2855" s="185"/>
      <c r="D2855" s="185"/>
      <c r="E2855" s="185"/>
      <c r="F2855" s="187"/>
      <c r="G2855" s="185"/>
      <c r="H2855" s="185"/>
      <c r="I2855" s="188"/>
    </row>
    <row r="2856" spans="1:9" x14ac:dyDescent="0.3">
      <c r="A2856" s="179"/>
      <c r="B2856" s="180"/>
      <c r="C2856" s="181"/>
      <c r="D2856" s="179"/>
      <c r="E2856" s="179"/>
      <c r="F2856" s="181"/>
      <c r="G2856" s="179"/>
      <c r="H2856" s="181"/>
      <c r="I2856" s="182"/>
    </row>
    <row r="2857" spans="1:9" x14ac:dyDescent="0.3">
      <c r="A2857" s="183"/>
      <c r="B2857" s="299"/>
      <c r="C2857" s="183"/>
      <c r="D2857" s="183"/>
      <c r="E2857" s="183"/>
      <c r="F2857" s="183"/>
      <c r="G2857" s="183"/>
      <c r="H2857" s="183"/>
      <c r="I2857" s="184"/>
    </row>
    <row r="2858" spans="1:9" x14ac:dyDescent="0.3">
      <c r="A2858" s="185"/>
      <c r="B2858" s="186"/>
      <c r="C2858" s="185"/>
      <c r="D2858" s="185"/>
      <c r="E2858" s="185"/>
      <c r="F2858" s="187"/>
      <c r="G2858" s="185"/>
      <c r="H2858" s="185"/>
      <c r="I2858" s="188"/>
    </row>
    <row r="2859" spans="1:9" x14ac:dyDescent="0.3">
      <c r="A2859" s="179"/>
      <c r="B2859" s="180"/>
      <c r="C2859" s="181"/>
      <c r="D2859" s="179"/>
      <c r="E2859" s="179"/>
      <c r="F2859" s="181"/>
      <c r="G2859" s="179"/>
      <c r="H2859" s="181"/>
      <c r="I2859" s="182"/>
    </row>
    <row r="2860" spans="1:9" x14ac:dyDescent="0.3">
      <c r="A2860" s="183"/>
      <c r="B2860" s="299"/>
      <c r="C2860" s="183"/>
      <c r="D2860" s="183"/>
      <c r="E2860" s="183"/>
      <c r="F2860" s="183"/>
      <c r="G2860" s="183"/>
      <c r="H2860" s="183"/>
      <c r="I2860" s="184"/>
    </row>
    <row r="2861" spans="1:9" x14ac:dyDescent="0.3">
      <c r="A2861" s="185"/>
      <c r="B2861" s="186"/>
      <c r="C2861" s="185"/>
      <c r="D2861" s="185"/>
      <c r="E2861" s="185"/>
      <c r="F2861" s="187">
        <f t="shared" ref="F2861:G2861" si="0">+C2859</f>
        <v>0</v>
      </c>
      <c r="G2861" s="185">
        <f t="shared" si="0"/>
        <v>0</v>
      </c>
      <c r="H2861" s="185"/>
      <c r="I2861" s="188"/>
    </row>
    <row r="2862" spans="1:9" x14ac:dyDescent="0.3">
      <c r="A2862" s="179">
        <v>130</v>
      </c>
      <c r="B2862" s="180" t="s">
        <v>356</v>
      </c>
      <c r="C2862" s="181" t="s">
        <v>259</v>
      </c>
      <c r="D2862" s="179" t="str">
        <f t="shared" ref="D2862" si="1">+C2862</f>
        <v>1,100.00 บาท</v>
      </c>
      <c r="E2862" s="179" t="s">
        <v>39</v>
      </c>
      <c r="F2862" s="181" t="s">
        <v>357</v>
      </c>
      <c r="G2862" s="179" t="str">
        <f t="shared" ref="G2862" si="2">+F2862</f>
        <v>ร้านบรรณศิลป์</v>
      </c>
      <c r="H2862" s="181" t="s">
        <v>10</v>
      </c>
      <c r="I2862" s="182" t="s">
        <v>358</v>
      </c>
    </row>
    <row r="2863" spans="1:9" x14ac:dyDescent="0.3">
      <c r="A2863" s="183"/>
      <c r="B2863" s="299"/>
      <c r="C2863" s="183"/>
      <c r="D2863" s="183"/>
      <c r="E2863" s="183"/>
      <c r="F2863" s="183" t="s">
        <v>41</v>
      </c>
      <c r="G2863" s="183" t="s">
        <v>42</v>
      </c>
      <c r="H2863" s="183"/>
      <c r="I2863" s="184">
        <v>242684</v>
      </c>
    </row>
    <row r="2864" spans="1:9" x14ac:dyDescent="0.3">
      <c r="A2864" s="185"/>
      <c r="B2864" s="186"/>
      <c r="C2864" s="185"/>
      <c r="D2864" s="185"/>
      <c r="E2864" s="185"/>
      <c r="F2864" s="187" t="str">
        <f t="shared" ref="F2864:G2864" si="3">+C2862</f>
        <v>1,100.00 บาท</v>
      </c>
      <c r="G2864" s="185" t="str">
        <f t="shared" si="3"/>
        <v>1,100.00 บาท</v>
      </c>
      <c r="H2864" s="185"/>
      <c r="I2864" s="188"/>
    </row>
    <row r="2865" spans="1:9" x14ac:dyDescent="0.3">
      <c r="A2865" s="179">
        <v>131</v>
      </c>
      <c r="B2865" s="180" t="s">
        <v>356</v>
      </c>
      <c r="C2865" s="181" t="s">
        <v>259</v>
      </c>
      <c r="D2865" s="179" t="str">
        <f t="shared" ref="D2865" si="4">+C2865</f>
        <v>1,100.00 บาท</v>
      </c>
      <c r="E2865" s="179" t="s">
        <v>39</v>
      </c>
      <c r="F2865" s="181" t="s">
        <v>357</v>
      </c>
      <c r="G2865" s="179" t="str">
        <f t="shared" ref="G2865" si="5">+F2865</f>
        <v>ร้านบรรณศิลป์</v>
      </c>
      <c r="H2865" s="181" t="s">
        <v>10</v>
      </c>
      <c r="I2865" s="182" t="s">
        <v>358</v>
      </c>
    </row>
    <row r="2866" spans="1:9" x14ac:dyDescent="0.3">
      <c r="A2866" s="183"/>
      <c r="B2866" s="299"/>
      <c r="C2866" s="183"/>
      <c r="D2866" s="183"/>
      <c r="E2866" s="183"/>
      <c r="F2866" s="183" t="s">
        <v>41</v>
      </c>
      <c r="G2866" s="183" t="s">
        <v>42</v>
      </c>
      <c r="H2866" s="183"/>
      <c r="I2866" s="184">
        <v>242685</v>
      </c>
    </row>
    <row r="2867" spans="1:9" x14ac:dyDescent="0.3">
      <c r="A2867" s="185"/>
      <c r="B2867" s="186"/>
      <c r="C2867" s="185"/>
      <c r="D2867" s="185"/>
      <c r="E2867" s="185"/>
      <c r="F2867" s="187" t="str">
        <f t="shared" ref="F2867:G2867" si="6">+C2865</f>
        <v>1,100.00 บาท</v>
      </c>
      <c r="G2867" s="185" t="str">
        <f t="shared" si="6"/>
        <v>1,100.00 บาท</v>
      </c>
      <c r="H2867" s="185"/>
      <c r="I2867" s="188"/>
    </row>
    <row r="2868" spans="1:9" x14ac:dyDescent="0.3">
      <c r="A2868" s="179">
        <v>132</v>
      </c>
      <c r="B2868" s="180" t="s">
        <v>356</v>
      </c>
      <c r="C2868" s="181" t="s">
        <v>259</v>
      </c>
      <c r="D2868" s="179" t="str">
        <f t="shared" ref="D2868" si="7">+C2868</f>
        <v>1,100.00 บาท</v>
      </c>
      <c r="E2868" s="179" t="s">
        <v>39</v>
      </c>
      <c r="F2868" s="181" t="s">
        <v>357</v>
      </c>
      <c r="G2868" s="179" t="str">
        <f t="shared" ref="G2868" si="8">+F2868</f>
        <v>ร้านบรรณศิลป์</v>
      </c>
      <c r="H2868" s="181" t="s">
        <v>10</v>
      </c>
      <c r="I2868" s="182" t="s">
        <v>358</v>
      </c>
    </row>
    <row r="2869" spans="1:9" x14ac:dyDescent="0.3">
      <c r="A2869" s="183"/>
      <c r="B2869" s="299"/>
      <c r="C2869" s="183"/>
      <c r="D2869" s="183"/>
      <c r="E2869" s="183"/>
      <c r="F2869" s="183" t="s">
        <v>41</v>
      </c>
      <c r="G2869" s="183" t="s">
        <v>42</v>
      </c>
      <c r="H2869" s="183"/>
      <c r="I2869" s="184">
        <v>242686</v>
      </c>
    </row>
    <row r="2870" spans="1:9" x14ac:dyDescent="0.3">
      <c r="A2870" s="185"/>
      <c r="B2870" s="186"/>
      <c r="C2870" s="185"/>
      <c r="D2870" s="185"/>
      <c r="E2870" s="185"/>
      <c r="F2870" s="187" t="str">
        <f t="shared" ref="F2870:G2870" si="9">+C2868</f>
        <v>1,100.00 บาท</v>
      </c>
      <c r="G2870" s="185" t="str">
        <f t="shared" si="9"/>
        <v>1,100.00 บาท</v>
      </c>
      <c r="H2870" s="185"/>
      <c r="I2870" s="188"/>
    </row>
    <row r="2871" spans="1:9" x14ac:dyDescent="0.3">
      <c r="A2871" s="179">
        <v>133</v>
      </c>
      <c r="B2871" s="180" t="s">
        <v>356</v>
      </c>
      <c r="C2871" s="181" t="s">
        <v>259</v>
      </c>
      <c r="D2871" s="179" t="str">
        <f t="shared" ref="D2871" si="10">+C2871</f>
        <v>1,100.00 บาท</v>
      </c>
      <c r="E2871" s="179" t="s">
        <v>39</v>
      </c>
      <c r="F2871" s="181" t="s">
        <v>357</v>
      </c>
      <c r="G2871" s="179" t="str">
        <f t="shared" ref="G2871" si="11">+F2871</f>
        <v>ร้านบรรณศิลป์</v>
      </c>
      <c r="H2871" s="181" t="s">
        <v>10</v>
      </c>
      <c r="I2871" s="182" t="s">
        <v>358</v>
      </c>
    </row>
    <row r="2872" spans="1:9" x14ac:dyDescent="0.3">
      <c r="A2872" s="183"/>
      <c r="B2872" s="299"/>
      <c r="C2872" s="183"/>
      <c r="D2872" s="183"/>
      <c r="E2872" s="183"/>
      <c r="F2872" s="183" t="s">
        <v>41</v>
      </c>
      <c r="G2872" s="183" t="s">
        <v>42</v>
      </c>
      <c r="H2872" s="183"/>
      <c r="I2872" s="184">
        <v>242687</v>
      </c>
    </row>
    <row r="2873" spans="1:9" x14ac:dyDescent="0.3">
      <c r="A2873" s="185"/>
      <c r="B2873" s="186"/>
      <c r="C2873" s="185"/>
      <c r="D2873" s="185"/>
      <c r="E2873" s="185"/>
      <c r="F2873" s="187" t="str">
        <f t="shared" ref="F2873:G2873" si="12">+C2871</f>
        <v>1,100.00 บาท</v>
      </c>
      <c r="G2873" s="185" t="str">
        <f t="shared" si="12"/>
        <v>1,100.00 บาท</v>
      </c>
      <c r="H2873" s="185"/>
      <c r="I2873" s="188"/>
    </row>
    <row r="2874" spans="1:9" x14ac:dyDescent="0.3">
      <c r="A2874" s="179">
        <v>134</v>
      </c>
      <c r="B2874" s="180" t="s">
        <v>356</v>
      </c>
      <c r="C2874" s="181" t="s">
        <v>259</v>
      </c>
      <c r="D2874" s="179" t="str">
        <f t="shared" ref="D2874" si="13">+C2874</f>
        <v>1,100.00 บาท</v>
      </c>
      <c r="E2874" s="179" t="s">
        <v>39</v>
      </c>
      <c r="F2874" s="181" t="s">
        <v>357</v>
      </c>
      <c r="G2874" s="179" t="str">
        <f t="shared" ref="G2874" si="14">+F2874</f>
        <v>ร้านบรรณศิลป์</v>
      </c>
      <c r="H2874" s="181" t="s">
        <v>10</v>
      </c>
      <c r="I2874" s="182" t="s">
        <v>358</v>
      </c>
    </row>
    <row r="2875" spans="1:9" x14ac:dyDescent="0.3">
      <c r="A2875" s="183"/>
      <c r="B2875" s="299"/>
      <c r="C2875" s="183"/>
      <c r="D2875" s="183"/>
      <c r="E2875" s="183"/>
      <c r="F2875" s="183" t="s">
        <v>41</v>
      </c>
      <c r="G2875" s="183" t="s">
        <v>42</v>
      </c>
      <c r="H2875" s="183"/>
      <c r="I2875" s="184">
        <v>242688</v>
      </c>
    </row>
    <row r="2876" spans="1:9" x14ac:dyDescent="0.3">
      <c r="A2876" s="185"/>
      <c r="B2876" s="186"/>
      <c r="C2876" s="185"/>
      <c r="D2876" s="185"/>
      <c r="E2876" s="185"/>
      <c r="F2876" s="187" t="str">
        <f t="shared" ref="F2876:G2876" si="15">+C2874</f>
        <v>1,100.00 บาท</v>
      </c>
      <c r="G2876" s="185" t="str">
        <f t="shared" si="15"/>
        <v>1,100.00 บาท</v>
      </c>
      <c r="H2876" s="185"/>
      <c r="I2876" s="188"/>
    </row>
    <row r="2877" spans="1:9" x14ac:dyDescent="0.3">
      <c r="A2877" s="179">
        <v>135</v>
      </c>
      <c r="B2877" s="180" t="s">
        <v>356</v>
      </c>
      <c r="C2877" s="181" t="s">
        <v>259</v>
      </c>
      <c r="D2877" s="179" t="str">
        <f t="shared" ref="D2877" si="16">+C2877</f>
        <v>1,100.00 บาท</v>
      </c>
      <c r="E2877" s="179" t="s">
        <v>39</v>
      </c>
      <c r="F2877" s="181" t="s">
        <v>357</v>
      </c>
      <c r="G2877" s="179" t="str">
        <f t="shared" ref="G2877" si="17">+F2877</f>
        <v>ร้านบรรณศิลป์</v>
      </c>
      <c r="H2877" s="181" t="s">
        <v>10</v>
      </c>
      <c r="I2877" s="182" t="s">
        <v>358</v>
      </c>
    </row>
    <row r="2878" spans="1:9" x14ac:dyDescent="0.3">
      <c r="A2878" s="183"/>
      <c r="B2878" s="299"/>
      <c r="C2878" s="183"/>
      <c r="D2878" s="183"/>
      <c r="E2878" s="183"/>
      <c r="F2878" s="183" t="s">
        <v>41</v>
      </c>
      <c r="G2878" s="183" t="s">
        <v>42</v>
      </c>
      <c r="H2878" s="183"/>
      <c r="I2878" s="184">
        <v>242689</v>
      </c>
    </row>
    <row r="2879" spans="1:9" x14ac:dyDescent="0.3">
      <c r="A2879" s="185"/>
      <c r="B2879" s="186"/>
      <c r="C2879" s="185"/>
      <c r="D2879" s="185"/>
      <c r="E2879" s="185"/>
      <c r="F2879" s="187" t="str">
        <f t="shared" ref="F2879:G2879" si="18">+C2877</f>
        <v>1,100.00 บาท</v>
      </c>
      <c r="G2879" s="185" t="str">
        <f t="shared" si="18"/>
        <v>1,100.00 บาท</v>
      </c>
      <c r="H2879" s="185"/>
      <c r="I2879" s="188"/>
    </row>
    <row r="2880" spans="1:9" x14ac:dyDescent="0.3">
      <c r="A2880" s="179">
        <v>136</v>
      </c>
      <c r="B2880" s="180" t="s">
        <v>356</v>
      </c>
      <c r="C2880" s="181" t="s">
        <v>259</v>
      </c>
      <c r="D2880" s="179" t="str">
        <f t="shared" ref="D2880" si="19">+C2880</f>
        <v>1,100.00 บาท</v>
      </c>
      <c r="E2880" s="179" t="s">
        <v>39</v>
      </c>
      <c r="F2880" s="181" t="s">
        <v>357</v>
      </c>
      <c r="G2880" s="179" t="str">
        <f t="shared" ref="G2880" si="20">+F2880</f>
        <v>ร้านบรรณศิลป์</v>
      </c>
      <c r="H2880" s="181" t="s">
        <v>10</v>
      </c>
      <c r="I2880" s="182" t="s">
        <v>358</v>
      </c>
    </row>
    <row r="2881" spans="1:9" x14ac:dyDescent="0.3">
      <c r="A2881" s="183"/>
      <c r="B2881" s="299"/>
      <c r="C2881" s="183"/>
      <c r="D2881" s="183"/>
      <c r="E2881" s="183"/>
      <c r="F2881" s="183" t="s">
        <v>41</v>
      </c>
      <c r="G2881" s="183" t="s">
        <v>42</v>
      </c>
      <c r="H2881" s="183"/>
      <c r="I2881" s="184">
        <v>242690</v>
      </c>
    </row>
    <row r="2882" spans="1:9" x14ac:dyDescent="0.3">
      <c r="A2882" s="185"/>
      <c r="B2882" s="186"/>
      <c r="C2882" s="185"/>
      <c r="D2882" s="185"/>
      <c r="E2882" s="185"/>
      <c r="F2882" s="187" t="str">
        <f t="shared" ref="F2882:G2882" si="21">+C2880</f>
        <v>1,100.00 บาท</v>
      </c>
      <c r="G2882" s="185" t="str">
        <f t="shared" si="21"/>
        <v>1,100.00 บาท</v>
      </c>
      <c r="H2882" s="185"/>
      <c r="I2882" s="188"/>
    </row>
    <row r="2883" spans="1:9" x14ac:dyDescent="0.3">
      <c r="A2883" s="179">
        <v>137</v>
      </c>
      <c r="B2883" s="180" t="s">
        <v>356</v>
      </c>
      <c r="C2883" s="181" t="s">
        <v>259</v>
      </c>
      <c r="D2883" s="179" t="str">
        <f t="shared" ref="D2883" si="22">+C2883</f>
        <v>1,100.00 บาท</v>
      </c>
      <c r="E2883" s="179" t="s">
        <v>39</v>
      </c>
      <c r="F2883" s="181" t="s">
        <v>357</v>
      </c>
      <c r="G2883" s="179" t="str">
        <f t="shared" ref="G2883" si="23">+F2883</f>
        <v>ร้านบรรณศิลป์</v>
      </c>
      <c r="H2883" s="181" t="s">
        <v>10</v>
      </c>
      <c r="I2883" s="182" t="s">
        <v>358</v>
      </c>
    </row>
    <row r="2884" spans="1:9" x14ac:dyDescent="0.3">
      <c r="A2884" s="183"/>
      <c r="B2884" s="299"/>
      <c r="C2884" s="183"/>
      <c r="D2884" s="183"/>
      <c r="E2884" s="183"/>
      <c r="F2884" s="183" t="s">
        <v>41</v>
      </c>
      <c r="G2884" s="183" t="s">
        <v>42</v>
      </c>
      <c r="H2884" s="183"/>
      <c r="I2884" s="184">
        <v>242691</v>
      </c>
    </row>
    <row r="2885" spans="1:9" x14ac:dyDescent="0.3">
      <c r="A2885" s="185"/>
      <c r="B2885" s="186"/>
      <c r="C2885" s="185"/>
      <c r="D2885" s="185"/>
      <c r="E2885" s="185"/>
      <c r="F2885" s="187" t="str">
        <f t="shared" ref="F2885:G2885" si="24">+C2883</f>
        <v>1,100.00 บาท</v>
      </c>
      <c r="G2885" s="185" t="str">
        <f t="shared" si="24"/>
        <v>1,100.00 บาท</v>
      </c>
      <c r="H2885" s="185"/>
      <c r="I2885" s="188"/>
    </row>
    <row r="2886" spans="1:9" x14ac:dyDescent="0.3">
      <c r="A2886" s="179">
        <v>138</v>
      </c>
      <c r="B2886" s="180" t="s">
        <v>356</v>
      </c>
      <c r="C2886" s="181" t="s">
        <v>259</v>
      </c>
      <c r="D2886" s="179" t="str">
        <f t="shared" ref="D2886" si="25">+C2886</f>
        <v>1,100.00 บาท</v>
      </c>
      <c r="E2886" s="179" t="s">
        <v>39</v>
      </c>
      <c r="F2886" s="181" t="s">
        <v>357</v>
      </c>
      <c r="G2886" s="179" t="str">
        <f t="shared" ref="G2886" si="26">+F2886</f>
        <v>ร้านบรรณศิลป์</v>
      </c>
      <c r="H2886" s="181" t="s">
        <v>10</v>
      </c>
      <c r="I2886" s="182" t="s">
        <v>358</v>
      </c>
    </row>
    <row r="2887" spans="1:9" x14ac:dyDescent="0.3">
      <c r="A2887" s="183"/>
      <c r="B2887" s="299"/>
      <c r="C2887" s="183"/>
      <c r="D2887" s="183"/>
      <c r="E2887" s="183"/>
      <c r="F2887" s="183" t="s">
        <v>41</v>
      </c>
      <c r="G2887" s="183" t="s">
        <v>42</v>
      </c>
      <c r="H2887" s="183"/>
      <c r="I2887" s="184">
        <v>242692</v>
      </c>
    </row>
    <row r="2888" spans="1:9" x14ac:dyDescent="0.3">
      <c r="A2888" s="185"/>
      <c r="B2888" s="186"/>
      <c r="C2888" s="185"/>
      <c r="D2888" s="185"/>
      <c r="E2888" s="185"/>
      <c r="F2888" s="187" t="str">
        <f t="shared" ref="F2888:G2888" si="27">+C2886</f>
        <v>1,100.00 บาท</v>
      </c>
      <c r="G2888" s="185" t="str">
        <f t="shared" si="27"/>
        <v>1,100.00 บาท</v>
      </c>
      <c r="H2888" s="185"/>
      <c r="I2888" s="188"/>
    </row>
    <row r="2889" spans="1:9" x14ac:dyDescent="0.3">
      <c r="A2889" s="179">
        <v>139</v>
      </c>
      <c r="B2889" s="180" t="s">
        <v>356</v>
      </c>
      <c r="C2889" s="181" t="s">
        <v>259</v>
      </c>
      <c r="D2889" s="179" t="str">
        <f t="shared" ref="D2889" si="28">+C2889</f>
        <v>1,100.00 บาท</v>
      </c>
      <c r="E2889" s="179" t="s">
        <v>39</v>
      </c>
      <c r="F2889" s="181" t="s">
        <v>357</v>
      </c>
      <c r="G2889" s="179" t="str">
        <f t="shared" ref="G2889" si="29">+F2889</f>
        <v>ร้านบรรณศิลป์</v>
      </c>
      <c r="H2889" s="181" t="s">
        <v>10</v>
      </c>
      <c r="I2889" s="182" t="s">
        <v>358</v>
      </c>
    </row>
    <row r="2890" spans="1:9" x14ac:dyDescent="0.3">
      <c r="A2890" s="183"/>
      <c r="B2890" s="299"/>
      <c r="C2890" s="183"/>
      <c r="D2890" s="183"/>
      <c r="E2890" s="183"/>
      <c r="F2890" s="183" t="s">
        <v>41</v>
      </c>
      <c r="G2890" s="183" t="s">
        <v>42</v>
      </c>
      <c r="H2890" s="183"/>
      <c r="I2890" s="184">
        <v>242693</v>
      </c>
    </row>
    <row r="2891" spans="1:9" x14ac:dyDescent="0.3">
      <c r="A2891" s="185"/>
      <c r="B2891" s="186"/>
      <c r="C2891" s="185"/>
      <c r="D2891" s="185"/>
      <c r="E2891" s="185"/>
      <c r="F2891" s="187" t="str">
        <f t="shared" ref="F2891:G2891" si="30">+C2889</f>
        <v>1,100.00 บาท</v>
      </c>
      <c r="G2891" s="185" t="str">
        <f t="shared" si="30"/>
        <v>1,100.00 บาท</v>
      </c>
      <c r="H2891" s="185"/>
      <c r="I2891" s="188"/>
    </row>
    <row r="2892" spans="1:9" x14ac:dyDescent="0.3">
      <c r="A2892" s="179">
        <v>140</v>
      </c>
      <c r="B2892" s="180" t="s">
        <v>356</v>
      </c>
      <c r="C2892" s="181" t="s">
        <v>259</v>
      </c>
      <c r="D2892" s="179" t="str">
        <f t="shared" ref="D2892" si="31">+C2892</f>
        <v>1,100.00 บาท</v>
      </c>
      <c r="E2892" s="179" t="s">
        <v>39</v>
      </c>
      <c r="F2892" s="181" t="s">
        <v>357</v>
      </c>
      <c r="G2892" s="179" t="str">
        <f t="shared" ref="G2892" si="32">+F2892</f>
        <v>ร้านบรรณศิลป์</v>
      </c>
      <c r="H2892" s="181" t="s">
        <v>10</v>
      </c>
      <c r="I2892" s="182" t="s">
        <v>358</v>
      </c>
    </row>
    <row r="2893" spans="1:9" x14ac:dyDescent="0.3">
      <c r="A2893" s="183"/>
      <c r="B2893" s="299"/>
      <c r="C2893" s="183"/>
      <c r="D2893" s="183"/>
      <c r="E2893" s="183"/>
      <c r="F2893" s="183" t="s">
        <v>41</v>
      </c>
      <c r="G2893" s="183" t="s">
        <v>42</v>
      </c>
      <c r="H2893" s="183"/>
      <c r="I2893" s="184">
        <v>242694</v>
      </c>
    </row>
    <row r="2894" spans="1:9" x14ac:dyDescent="0.3">
      <c r="A2894" s="185"/>
      <c r="B2894" s="186"/>
      <c r="C2894" s="185"/>
      <c r="D2894" s="185"/>
      <c r="E2894" s="185"/>
      <c r="F2894" s="187" t="str">
        <f t="shared" ref="F2894:G2894" si="33">+C2892</f>
        <v>1,100.00 บาท</v>
      </c>
      <c r="G2894" s="185" t="str">
        <f t="shared" si="33"/>
        <v>1,100.00 บาท</v>
      </c>
      <c r="H2894" s="185"/>
      <c r="I2894" s="188"/>
    </row>
    <row r="2895" spans="1:9" x14ac:dyDescent="0.3">
      <c r="A2895" s="179">
        <v>141</v>
      </c>
      <c r="B2895" s="180" t="s">
        <v>356</v>
      </c>
      <c r="C2895" s="181" t="s">
        <v>259</v>
      </c>
      <c r="D2895" s="179" t="str">
        <f t="shared" ref="D2895" si="34">+C2895</f>
        <v>1,100.00 บาท</v>
      </c>
      <c r="E2895" s="179" t="s">
        <v>39</v>
      </c>
      <c r="F2895" s="181" t="s">
        <v>357</v>
      </c>
      <c r="G2895" s="179" t="str">
        <f t="shared" ref="G2895" si="35">+F2895</f>
        <v>ร้านบรรณศิลป์</v>
      </c>
      <c r="H2895" s="181" t="s">
        <v>10</v>
      </c>
      <c r="I2895" s="182" t="s">
        <v>358</v>
      </c>
    </row>
    <row r="2896" spans="1:9" x14ac:dyDescent="0.3">
      <c r="A2896" s="183"/>
      <c r="B2896" s="299"/>
      <c r="C2896" s="183"/>
      <c r="D2896" s="183"/>
      <c r="E2896" s="183"/>
      <c r="F2896" s="183" t="s">
        <v>41</v>
      </c>
      <c r="G2896" s="183" t="s">
        <v>42</v>
      </c>
      <c r="H2896" s="183"/>
      <c r="I2896" s="184">
        <v>242695</v>
      </c>
    </row>
    <row r="2897" spans="1:9" x14ac:dyDescent="0.3">
      <c r="A2897" s="185"/>
      <c r="B2897" s="186"/>
      <c r="C2897" s="185"/>
      <c r="D2897" s="185"/>
      <c r="E2897" s="185"/>
      <c r="F2897" s="187" t="str">
        <f t="shared" ref="F2897:G2897" si="36">+C2895</f>
        <v>1,100.00 บาท</v>
      </c>
      <c r="G2897" s="185" t="str">
        <f t="shared" si="36"/>
        <v>1,100.00 บาท</v>
      </c>
      <c r="H2897" s="185"/>
      <c r="I2897" s="188"/>
    </row>
    <row r="2898" spans="1:9" x14ac:dyDescent="0.3">
      <c r="A2898" s="179">
        <v>142</v>
      </c>
      <c r="B2898" s="180" t="s">
        <v>356</v>
      </c>
      <c r="C2898" s="181" t="s">
        <v>259</v>
      </c>
      <c r="D2898" s="179" t="str">
        <f t="shared" ref="D2898" si="37">+C2898</f>
        <v>1,100.00 บาท</v>
      </c>
      <c r="E2898" s="179" t="s">
        <v>39</v>
      </c>
      <c r="F2898" s="181" t="s">
        <v>357</v>
      </c>
      <c r="G2898" s="179" t="str">
        <f t="shared" ref="G2898" si="38">+F2898</f>
        <v>ร้านบรรณศิลป์</v>
      </c>
      <c r="H2898" s="181" t="s">
        <v>10</v>
      </c>
      <c r="I2898" s="182" t="s">
        <v>358</v>
      </c>
    </row>
    <row r="2899" spans="1:9" x14ac:dyDescent="0.3">
      <c r="A2899" s="183"/>
      <c r="B2899" s="299"/>
      <c r="C2899" s="183"/>
      <c r="D2899" s="183"/>
      <c r="E2899" s="183"/>
      <c r="F2899" s="183" t="s">
        <v>41</v>
      </c>
      <c r="G2899" s="183" t="s">
        <v>42</v>
      </c>
      <c r="H2899" s="183"/>
      <c r="I2899" s="184">
        <v>242696</v>
      </c>
    </row>
    <row r="2900" spans="1:9" x14ac:dyDescent="0.3">
      <c r="A2900" s="185"/>
      <c r="B2900" s="186"/>
      <c r="C2900" s="185"/>
      <c r="D2900" s="185"/>
      <c r="E2900" s="185"/>
      <c r="F2900" s="187" t="str">
        <f t="shared" ref="F2900:G2900" si="39">+C2898</f>
        <v>1,100.00 บาท</v>
      </c>
      <c r="G2900" s="185" t="str">
        <f t="shared" si="39"/>
        <v>1,100.00 บาท</v>
      </c>
      <c r="H2900" s="185"/>
      <c r="I2900" s="188"/>
    </row>
    <row r="2901" spans="1:9" x14ac:dyDescent="0.3">
      <c r="A2901" s="179">
        <v>143</v>
      </c>
      <c r="B2901" s="180" t="s">
        <v>356</v>
      </c>
      <c r="C2901" s="181" t="s">
        <v>259</v>
      </c>
      <c r="D2901" s="179" t="str">
        <f t="shared" ref="D2901" si="40">+C2901</f>
        <v>1,100.00 บาท</v>
      </c>
      <c r="E2901" s="179" t="s">
        <v>39</v>
      </c>
      <c r="F2901" s="181" t="s">
        <v>357</v>
      </c>
      <c r="G2901" s="179" t="str">
        <f t="shared" ref="G2901" si="41">+F2901</f>
        <v>ร้านบรรณศิลป์</v>
      </c>
      <c r="H2901" s="181" t="s">
        <v>10</v>
      </c>
      <c r="I2901" s="182" t="s">
        <v>358</v>
      </c>
    </row>
    <row r="2902" spans="1:9" x14ac:dyDescent="0.3">
      <c r="A2902" s="183"/>
      <c r="B2902" s="299"/>
      <c r="C2902" s="183"/>
      <c r="D2902" s="183"/>
      <c r="E2902" s="183"/>
      <c r="F2902" s="183" t="s">
        <v>41</v>
      </c>
      <c r="G2902" s="183" t="s">
        <v>42</v>
      </c>
      <c r="H2902" s="183"/>
      <c r="I2902" s="184">
        <v>242697</v>
      </c>
    </row>
    <row r="2903" spans="1:9" x14ac:dyDescent="0.3">
      <c r="A2903" s="185"/>
      <c r="B2903" s="186"/>
      <c r="C2903" s="185"/>
      <c r="D2903" s="185"/>
      <c r="E2903" s="185"/>
      <c r="F2903" s="187" t="str">
        <f t="shared" ref="F2903:G2903" si="42">+C2901</f>
        <v>1,100.00 บาท</v>
      </c>
      <c r="G2903" s="185" t="str">
        <f t="shared" si="42"/>
        <v>1,100.00 บาท</v>
      </c>
      <c r="H2903" s="185"/>
      <c r="I2903" s="188"/>
    </row>
    <row r="2904" spans="1:9" x14ac:dyDescent="0.3">
      <c r="A2904" s="179">
        <v>144</v>
      </c>
      <c r="B2904" s="180" t="s">
        <v>356</v>
      </c>
      <c r="C2904" s="181" t="s">
        <v>259</v>
      </c>
      <c r="D2904" s="179" t="str">
        <f t="shared" ref="D2904" si="43">+C2904</f>
        <v>1,100.00 บาท</v>
      </c>
      <c r="E2904" s="179" t="s">
        <v>39</v>
      </c>
      <c r="F2904" s="181" t="s">
        <v>357</v>
      </c>
      <c r="G2904" s="179" t="str">
        <f t="shared" ref="G2904" si="44">+F2904</f>
        <v>ร้านบรรณศิลป์</v>
      </c>
      <c r="H2904" s="181" t="s">
        <v>10</v>
      </c>
      <c r="I2904" s="182" t="s">
        <v>358</v>
      </c>
    </row>
    <row r="2905" spans="1:9" x14ac:dyDescent="0.3">
      <c r="A2905" s="183"/>
      <c r="B2905" s="299"/>
      <c r="C2905" s="183"/>
      <c r="D2905" s="183"/>
      <c r="E2905" s="183"/>
      <c r="F2905" s="183" t="s">
        <v>41</v>
      </c>
      <c r="G2905" s="183" t="s">
        <v>42</v>
      </c>
      <c r="H2905" s="183"/>
      <c r="I2905" s="184">
        <v>242698</v>
      </c>
    </row>
    <row r="2906" spans="1:9" x14ac:dyDescent="0.3">
      <c r="A2906" s="185"/>
      <c r="B2906" s="186"/>
      <c r="C2906" s="185"/>
      <c r="D2906" s="185"/>
      <c r="E2906" s="185"/>
      <c r="F2906" s="187" t="str">
        <f t="shared" ref="F2906:G2906" si="45">+C2904</f>
        <v>1,100.00 บาท</v>
      </c>
      <c r="G2906" s="185" t="str">
        <f t="shared" si="45"/>
        <v>1,100.00 บาท</v>
      </c>
      <c r="H2906" s="185"/>
      <c r="I2906" s="188"/>
    </row>
    <row r="2907" spans="1:9" x14ac:dyDescent="0.3">
      <c r="A2907" s="179">
        <v>145</v>
      </c>
      <c r="B2907" s="180" t="s">
        <v>356</v>
      </c>
      <c r="C2907" s="181" t="s">
        <v>259</v>
      </c>
      <c r="D2907" s="179" t="str">
        <f t="shared" ref="D2907" si="46">+C2907</f>
        <v>1,100.00 บาท</v>
      </c>
      <c r="E2907" s="179" t="s">
        <v>39</v>
      </c>
      <c r="F2907" s="181" t="s">
        <v>357</v>
      </c>
      <c r="G2907" s="179" t="str">
        <f t="shared" ref="G2907" si="47">+F2907</f>
        <v>ร้านบรรณศิลป์</v>
      </c>
      <c r="H2907" s="181" t="s">
        <v>10</v>
      </c>
      <c r="I2907" s="182" t="s">
        <v>358</v>
      </c>
    </row>
    <row r="2908" spans="1:9" x14ac:dyDescent="0.3">
      <c r="A2908" s="183"/>
      <c r="B2908" s="299"/>
      <c r="C2908" s="183"/>
      <c r="D2908" s="183"/>
      <c r="E2908" s="183"/>
      <c r="F2908" s="183" t="s">
        <v>41</v>
      </c>
      <c r="G2908" s="183" t="s">
        <v>42</v>
      </c>
      <c r="H2908" s="183"/>
      <c r="I2908" s="184">
        <v>242699</v>
      </c>
    </row>
    <row r="2909" spans="1:9" x14ac:dyDescent="0.3">
      <c r="A2909" s="185"/>
      <c r="B2909" s="186"/>
      <c r="C2909" s="185"/>
      <c r="D2909" s="185"/>
      <c r="E2909" s="185"/>
      <c r="F2909" s="187" t="str">
        <f t="shared" ref="F2909:G2909" si="48">+C2907</f>
        <v>1,100.00 บาท</v>
      </c>
      <c r="G2909" s="185" t="str">
        <f t="shared" si="48"/>
        <v>1,100.00 บาท</v>
      </c>
      <c r="H2909" s="185"/>
      <c r="I2909" s="188"/>
    </row>
    <row r="2910" spans="1:9" x14ac:dyDescent="0.3">
      <c r="A2910" s="179">
        <v>146</v>
      </c>
      <c r="B2910" s="180" t="s">
        <v>356</v>
      </c>
      <c r="C2910" s="181" t="s">
        <v>259</v>
      </c>
      <c r="D2910" s="179" t="str">
        <f t="shared" ref="D2910" si="49">+C2910</f>
        <v>1,100.00 บาท</v>
      </c>
      <c r="E2910" s="179" t="s">
        <v>39</v>
      </c>
      <c r="F2910" s="181" t="s">
        <v>357</v>
      </c>
      <c r="G2910" s="179" t="str">
        <f t="shared" ref="G2910" si="50">+F2910</f>
        <v>ร้านบรรณศิลป์</v>
      </c>
      <c r="H2910" s="181" t="s">
        <v>10</v>
      </c>
      <c r="I2910" s="182" t="s">
        <v>358</v>
      </c>
    </row>
    <row r="2911" spans="1:9" x14ac:dyDescent="0.3">
      <c r="A2911" s="183"/>
      <c r="B2911" s="299"/>
      <c r="C2911" s="183"/>
      <c r="D2911" s="183"/>
      <c r="E2911" s="183"/>
      <c r="F2911" s="183" t="s">
        <v>41</v>
      </c>
      <c r="G2911" s="183" t="s">
        <v>42</v>
      </c>
      <c r="H2911" s="183"/>
      <c r="I2911" s="184">
        <v>242700</v>
      </c>
    </row>
    <row r="2912" spans="1:9" x14ac:dyDescent="0.3">
      <c r="A2912" s="185"/>
      <c r="B2912" s="186"/>
      <c r="C2912" s="185"/>
      <c r="D2912" s="185"/>
      <c r="E2912" s="185"/>
      <c r="F2912" s="187" t="str">
        <f t="shared" ref="F2912:G2912" si="51">+C2910</f>
        <v>1,100.00 บาท</v>
      </c>
      <c r="G2912" s="185" t="str">
        <f t="shared" si="51"/>
        <v>1,100.00 บาท</v>
      </c>
      <c r="H2912" s="185"/>
      <c r="I2912" s="188"/>
    </row>
    <row r="2913" spans="1:9" x14ac:dyDescent="0.3">
      <c r="A2913" s="179">
        <v>147</v>
      </c>
      <c r="B2913" s="180" t="s">
        <v>356</v>
      </c>
      <c r="C2913" s="181" t="s">
        <v>259</v>
      </c>
      <c r="D2913" s="179" t="str">
        <f t="shared" ref="D2913" si="52">+C2913</f>
        <v>1,100.00 บาท</v>
      </c>
      <c r="E2913" s="179" t="s">
        <v>39</v>
      </c>
      <c r="F2913" s="181" t="s">
        <v>357</v>
      </c>
      <c r="G2913" s="179" t="str">
        <f t="shared" ref="G2913" si="53">+F2913</f>
        <v>ร้านบรรณศิลป์</v>
      </c>
      <c r="H2913" s="181" t="s">
        <v>10</v>
      </c>
      <c r="I2913" s="182" t="s">
        <v>358</v>
      </c>
    </row>
    <row r="2914" spans="1:9" x14ac:dyDescent="0.3">
      <c r="A2914" s="183"/>
      <c r="B2914" s="299"/>
      <c r="C2914" s="183"/>
      <c r="D2914" s="183"/>
      <c r="E2914" s="183"/>
      <c r="F2914" s="183" t="s">
        <v>41</v>
      </c>
      <c r="G2914" s="183" t="s">
        <v>42</v>
      </c>
      <c r="H2914" s="183"/>
      <c r="I2914" s="184">
        <v>242701</v>
      </c>
    </row>
    <row r="2915" spans="1:9" x14ac:dyDescent="0.3">
      <c r="A2915" s="185"/>
      <c r="B2915" s="186"/>
      <c r="C2915" s="185"/>
      <c r="D2915" s="185"/>
      <c r="E2915" s="185"/>
      <c r="F2915" s="187" t="str">
        <f t="shared" ref="F2915:G2915" si="54">+C2913</f>
        <v>1,100.00 บาท</v>
      </c>
      <c r="G2915" s="185" t="str">
        <f t="shared" si="54"/>
        <v>1,100.00 บาท</v>
      </c>
      <c r="H2915" s="185"/>
      <c r="I2915" s="188"/>
    </row>
    <row r="2916" spans="1:9" x14ac:dyDescent="0.3">
      <c r="A2916" s="179">
        <v>148</v>
      </c>
      <c r="B2916" s="180" t="s">
        <v>356</v>
      </c>
      <c r="C2916" s="181" t="s">
        <v>259</v>
      </c>
      <c r="D2916" s="179" t="str">
        <f t="shared" ref="D2916" si="55">+C2916</f>
        <v>1,100.00 บาท</v>
      </c>
      <c r="E2916" s="179" t="s">
        <v>39</v>
      </c>
      <c r="F2916" s="181" t="s">
        <v>357</v>
      </c>
      <c r="G2916" s="179" t="str">
        <f t="shared" ref="G2916" si="56">+F2916</f>
        <v>ร้านบรรณศิลป์</v>
      </c>
      <c r="H2916" s="181" t="s">
        <v>10</v>
      </c>
      <c r="I2916" s="182" t="s">
        <v>358</v>
      </c>
    </row>
    <row r="2917" spans="1:9" x14ac:dyDescent="0.3">
      <c r="A2917" s="183"/>
      <c r="B2917" s="299"/>
      <c r="C2917" s="183"/>
      <c r="D2917" s="183"/>
      <c r="E2917" s="183"/>
      <c r="F2917" s="183" t="s">
        <v>41</v>
      </c>
      <c r="G2917" s="183" t="s">
        <v>42</v>
      </c>
      <c r="H2917" s="183"/>
      <c r="I2917" s="184">
        <v>242702</v>
      </c>
    </row>
    <row r="2918" spans="1:9" x14ac:dyDescent="0.3">
      <c r="A2918" s="185"/>
      <c r="B2918" s="186"/>
      <c r="C2918" s="185"/>
      <c r="D2918" s="185"/>
      <c r="E2918" s="185"/>
      <c r="F2918" s="187" t="str">
        <f t="shared" ref="F2918:G2918" si="57">+C2916</f>
        <v>1,100.00 บาท</v>
      </c>
      <c r="G2918" s="185" t="str">
        <f t="shared" si="57"/>
        <v>1,100.00 บาท</v>
      </c>
      <c r="H2918" s="185"/>
      <c r="I2918" s="188"/>
    </row>
    <row r="2919" spans="1:9" x14ac:dyDescent="0.3">
      <c r="A2919" s="179">
        <v>149</v>
      </c>
      <c r="B2919" s="180" t="s">
        <v>356</v>
      </c>
      <c r="C2919" s="181" t="s">
        <v>259</v>
      </c>
      <c r="D2919" s="179" t="str">
        <f t="shared" ref="D2919" si="58">+C2919</f>
        <v>1,100.00 บาท</v>
      </c>
      <c r="E2919" s="179" t="s">
        <v>39</v>
      </c>
      <c r="F2919" s="181" t="s">
        <v>357</v>
      </c>
      <c r="G2919" s="179" t="str">
        <f t="shared" ref="G2919" si="59">+F2919</f>
        <v>ร้านบรรณศิลป์</v>
      </c>
      <c r="H2919" s="181" t="s">
        <v>10</v>
      </c>
      <c r="I2919" s="182" t="s">
        <v>358</v>
      </c>
    </row>
    <row r="2920" spans="1:9" x14ac:dyDescent="0.3">
      <c r="A2920" s="183"/>
      <c r="B2920" s="299"/>
      <c r="C2920" s="183"/>
      <c r="D2920" s="183"/>
      <c r="E2920" s="183"/>
      <c r="F2920" s="183" t="s">
        <v>41</v>
      </c>
      <c r="G2920" s="183" t="s">
        <v>42</v>
      </c>
      <c r="H2920" s="183"/>
      <c r="I2920" s="184">
        <v>242703</v>
      </c>
    </row>
    <row r="2921" spans="1:9" x14ac:dyDescent="0.3">
      <c r="A2921" s="185"/>
      <c r="B2921" s="186"/>
      <c r="C2921" s="185"/>
      <c r="D2921" s="185"/>
      <c r="E2921" s="185"/>
      <c r="F2921" s="187" t="str">
        <f t="shared" ref="F2921:G2921" si="60">+C2919</f>
        <v>1,100.00 บาท</v>
      </c>
      <c r="G2921" s="185" t="str">
        <f t="shared" si="60"/>
        <v>1,100.00 บาท</v>
      </c>
      <c r="H2921" s="185"/>
      <c r="I2921" s="188"/>
    </row>
    <row r="2922" spans="1:9" x14ac:dyDescent="0.3">
      <c r="A2922" s="179">
        <v>150</v>
      </c>
      <c r="B2922" s="180" t="s">
        <v>356</v>
      </c>
      <c r="C2922" s="181" t="s">
        <v>259</v>
      </c>
      <c r="D2922" s="179" t="str">
        <f t="shared" ref="D2922" si="61">+C2922</f>
        <v>1,100.00 บาท</v>
      </c>
      <c r="E2922" s="179" t="s">
        <v>39</v>
      </c>
      <c r="F2922" s="181" t="s">
        <v>357</v>
      </c>
      <c r="G2922" s="179" t="str">
        <f t="shared" ref="G2922" si="62">+F2922</f>
        <v>ร้านบรรณศิลป์</v>
      </c>
      <c r="H2922" s="181" t="s">
        <v>10</v>
      </c>
      <c r="I2922" s="182" t="s">
        <v>358</v>
      </c>
    </row>
    <row r="2923" spans="1:9" x14ac:dyDescent="0.3">
      <c r="A2923" s="183"/>
      <c r="B2923" s="299"/>
      <c r="C2923" s="183"/>
      <c r="D2923" s="183"/>
      <c r="E2923" s="183"/>
      <c r="F2923" s="183" t="s">
        <v>41</v>
      </c>
      <c r="G2923" s="183" t="s">
        <v>42</v>
      </c>
      <c r="H2923" s="183"/>
      <c r="I2923" s="184">
        <v>242704</v>
      </c>
    </row>
    <row r="2924" spans="1:9" x14ac:dyDescent="0.3">
      <c r="A2924" s="185"/>
      <c r="B2924" s="186"/>
      <c r="C2924" s="185"/>
      <c r="D2924" s="185"/>
      <c r="E2924" s="185"/>
      <c r="F2924" s="187" t="str">
        <f t="shared" ref="F2924:G2924" si="63">+C2922</f>
        <v>1,100.00 บาท</v>
      </c>
      <c r="G2924" s="185" t="str">
        <f t="shared" si="63"/>
        <v>1,100.00 บาท</v>
      </c>
      <c r="H2924" s="185"/>
      <c r="I2924" s="188"/>
    </row>
    <row r="2925" spans="1:9" x14ac:dyDescent="0.3">
      <c r="A2925" s="179">
        <v>151</v>
      </c>
      <c r="B2925" s="180" t="s">
        <v>356</v>
      </c>
      <c r="C2925" s="181" t="s">
        <v>259</v>
      </c>
      <c r="D2925" s="179" t="str">
        <f t="shared" ref="D2925" si="64">+C2925</f>
        <v>1,100.00 บาท</v>
      </c>
      <c r="E2925" s="179" t="s">
        <v>39</v>
      </c>
      <c r="F2925" s="181" t="s">
        <v>357</v>
      </c>
      <c r="G2925" s="179" t="str">
        <f t="shared" ref="G2925" si="65">+F2925</f>
        <v>ร้านบรรณศิลป์</v>
      </c>
      <c r="H2925" s="181" t="s">
        <v>10</v>
      </c>
      <c r="I2925" s="182" t="s">
        <v>358</v>
      </c>
    </row>
    <row r="2926" spans="1:9" x14ac:dyDescent="0.3">
      <c r="A2926" s="183"/>
      <c r="B2926" s="299"/>
      <c r="C2926" s="183"/>
      <c r="D2926" s="183"/>
      <c r="E2926" s="183"/>
      <c r="F2926" s="183" t="s">
        <v>41</v>
      </c>
      <c r="G2926" s="183" t="s">
        <v>42</v>
      </c>
      <c r="H2926" s="183"/>
      <c r="I2926" s="184">
        <v>242705</v>
      </c>
    </row>
    <row r="2927" spans="1:9" x14ac:dyDescent="0.3">
      <c r="A2927" s="185"/>
      <c r="B2927" s="186"/>
      <c r="C2927" s="185"/>
      <c r="D2927" s="185"/>
      <c r="E2927" s="185"/>
      <c r="F2927" s="187" t="str">
        <f t="shared" ref="F2927:G2927" si="66">+C2925</f>
        <v>1,100.00 บาท</v>
      </c>
      <c r="G2927" s="185" t="str">
        <f t="shared" si="66"/>
        <v>1,100.00 บาท</v>
      </c>
      <c r="H2927" s="185"/>
      <c r="I2927" s="188"/>
    </row>
    <row r="2928" spans="1:9" x14ac:dyDescent="0.3">
      <c r="A2928" s="179">
        <v>152</v>
      </c>
      <c r="B2928" s="180" t="s">
        <v>356</v>
      </c>
      <c r="C2928" s="181" t="s">
        <v>259</v>
      </c>
      <c r="D2928" s="179" t="str">
        <f t="shared" ref="D2928" si="67">+C2928</f>
        <v>1,100.00 บาท</v>
      </c>
      <c r="E2928" s="179" t="s">
        <v>39</v>
      </c>
      <c r="F2928" s="181" t="s">
        <v>357</v>
      </c>
      <c r="G2928" s="179" t="str">
        <f t="shared" ref="G2928" si="68">+F2928</f>
        <v>ร้านบรรณศิลป์</v>
      </c>
      <c r="H2928" s="181" t="s">
        <v>10</v>
      </c>
      <c r="I2928" s="182" t="s">
        <v>358</v>
      </c>
    </row>
    <row r="2929" spans="1:9" x14ac:dyDescent="0.3">
      <c r="A2929" s="183"/>
      <c r="B2929" s="299"/>
      <c r="C2929" s="183"/>
      <c r="D2929" s="183"/>
      <c r="E2929" s="183"/>
      <c r="F2929" s="183" t="s">
        <v>41</v>
      </c>
      <c r="G2929" s="183" t="s">
        <v>42</v>
      </c>
      <c r="H2929" s="183"/>
      <c r="I2929" s="184">
        <v>242706</v>
      </c>
    </row>
    <row r="2930" spans="1:9" x14ac:dyDescent="0.3">
      <c r="A2930" s="185"/>
      <c r="B2930" s="186"/>
      <c r="C2930" s="185"/>
      <c r="D2930" s="185"/>
      <c r="E2930" s="185"/>
      <c r="F2930" s="187" t="str">
        <f t="shared" ref="F2930:G2930" si="69">+C2928</f>
        <v>1,100.00 บาท</v>
      </c>
      <c r="G2930" s="185" t="str">
        <f t="shared" si="69"/>
        <v>1,100.00 บาท</v>
      </c>
      <c r="H2930" s="185"/>
      <c r="I2930" s="188"/>
    </row>
    <row r="2931" spans="1:9" x14ac:dyDescent="0.3">
      <c r="A2931" s="179">
        <v>153</v>
      </c>
      <c r="B2931" s="180" t="s">
        <v>356</v>
      </c>
      <c r="C2931" s="181" t="s">
        <v>259</v>
      </c>
      <c r="D2931" s="179" t="str">
        <f t="shared" ref="D2931" si="70">+C2931</f>
        <v>1,100.00 บาท</v>
      </c>
      <c r="E2931" s="179" t="s">
        <v>39</v>
      </c>
      <c r="F2931" s="181" t="s">
        <v>357</v>
      </c>
      <c r="G2931" s="179" t="str">
        <f t="shared" ref="G2931" si="71">+F2931</f>
        <v>ร้านบรรณศิลป์</v>
      </c>
      <c r="H2931" s="181" t="s">
        <v>10</v>
      </c>
      <c r="I2931" s="182" t="s">
        <v>358</v>
      </c>
    </row>
    <row r="2932" spans="1:9" x14ac:dyDescent="0.3">
      <c r="A2932" s="183"/>
      <c r="B2932" s="299"/>
      <c r="C2932" s="183"/>
      <c r="D2932" s="183"/>
      <c r="E2932" s="183"/>
      <c r="F2932" s="183" t="s">
        <v>41</v>
      </c>
      <c r="G2932" s="183" t="s">
        <v>42</v>
      </c>
      <c r="H2932" s="183"/>
      <c r="I2932" s="184">
        <v>242707</v>
      </c>
    </row>
    <row r="2933" spans="1:9" x14ac:dyDescent="0.3">
      <c r="A2933" s="185"/>
      <c r="B2933" s="186"/>
      <c r="C2933" s="185"/>
      <c r="D2933" s="185"/>
      <c r="E2933" s="185"/>
      <c r="F2933" s="187" t="str">
        <f t="shared" ref="F2933:G2933" si="72">+C2931</f>
        <v>1,100.00 บาท</v>
      </c>
      <c r="G2933" s="185" t="str">
        <f t="shared" si="72"/>
        <v>1,100.00 บาท</v>
      </c>
      <c r="H2933" s="185"/>
      <c r="I2933" s="188"/>
    </row>
    <row r="2934" spans="1:9" x14ac:dyDescent="0.3">
      <c r="A2934" s="179">
        <v>154</v>
      </c>
      <c r="B2934" s="180" t="s">
        <v>356</v>
      </c>
      <c r="C2934" s="181" t="s">
        <v>259</v>
      </c>
      <c r="D2934" s="179" t="str">
        <f t="shared" ref="D2934" si="73">+C2934</f>
        <v>1,100.00 บาท</v>
      </c>
      <c r="E2934" s="179" t="s">
        <v>39</v>
      </c>
      <c r="F2934" s="181" t="s">
        <v>357</v>
      </c>
      <c r="G2934" s="179" t="str">
        <f t="shared" ref="G2934" si="74">+F2934</f>
        <v>ร้านบรรณศิลป์</v>
      </c>
      <c r="H2934" s="181" t="s">
        <v>10</v>
      </c>
      <c r="I2934" s="182" t="s">
        <v>358</v>
      </c>
    </row>
    <row r="2935" spans="1:9" x14ac:dyDescent="0.3">
      <c r="A2935" s="183"/>
      <c r="B2935" s="299"/>
      <c r="C2935" s="183"/>
      <c r="D2935" s="183"/>
      <c r="E2935" s="183"/>
      <c r="F2935" s="183" t="s">
        <v>41</v>
      </c>
      <c r="G2935" s="183" t="s">
        <v>42</v>
      </c>
      <c r="H2935" s="183"/>
      <c r="I2935" s="184">
        <v>242708</v>
      </c>
    </row>
    <row r="2936" spans="1:9" x14ac:dyDescent="0.3">
      <c r="A2936" s="185"/>
      <c r="B2936" s="186"/>
      <c r="C2936" s="185"/>
      <c r="D2936" s="185"/>
      <c r="E2936" s="185"/>
      <c r="F2936" s="187" t="str">
        <f t="shared" ref="F2936:G2936" si="75">+C2934</f>
        <v>1,100.00 บาท</v>
      </c>
      <c r="G2936" s="185" t="str">
        <f t="shared" si="75"/>
        <v>1,100.00 บาท</v>
      </c>
      <c r="H2936" s="185"/>
      <c r="I2936" s="188"/>
    </row>
    <row r="2937" spans="1:9" x14ac:dyDescent="0.3">
      <c r="A2937" s="179">
        <v>155</v>
      </c>
      <c r="B2937" s="180" t="s">
        <v>356</v>
      </c>
      <c r="C2937" s="181" t="s">
        <v>259</v>
      </c>
      <c r="D2937" s="179" t="str">
        <f t="shared" ref="D2937" si="76">+C2937</f>
        <v>1,100.00 บาท</v>
      </c>
      <c r="E2937" s="179" t="s">
        <v>39</v>
      </c>
      <c r="F2937" s="181" t="s">
        <v>357</v>
      </c>
      <c r="G2937" s="179" t="str">
        <f t="shared" ref="G2937" si="77">+F2937</f>
        <v>ร้านบรรณศิลป์</v>
      </c>
      <c r="H2937" s="181" t="s">
        <v>10</v>
      </c>
      <c r="I2937" s="182" t="s">
        <v>358</v>
      </c>
    </row>
    <row r="2938" spans="1:9" x14ac:dyDescent="0.3">
      <c r="A2938" s="183"/>
      <c r="B2938" s="299"/>
      <c r="C2938" s="183"/>
      <c r="D2938" s="183"/>
      <c r="E2938" s="183"/>
      <c r="F2938" s="183" t="s">
        <v>41</v>
      </c>
      <c r="G2938" s="183" t="s">
        <v>42</v>
      </c>
      <c r="H2938" s="183"/>
      <c r="I2938" s="184">
        <v>242709</v>
      </c>
    </row>
    <row r="2939" spans="1:9" x14ac:dyDescent="0.3">
      <c r="A2939" s="185"/>
      <c r="B2939" s="186"/>
      <c r="C2939" s="185"/>
      <c r="D2939" s="185"/>
      <c r="E2939" s="185"/>
      <c r="F2939" s="187" t="str">
        <f t="shared" ref="F2939:G2939" si="78">+C2937</f>
        <v>1,100.00 บาท</v>
      </c>
      <c r="G2939" s="185" t="str">
        <f t="shared" si="78"/>
        <v>1,100.00 บาท</v>
      </c>
      <c r="H2939" s="185"/>
      <c r="I2939" s="188"/>
    </row>
    <row r="2940" spans="1:9" x14ac:dyDescent="0.3">
      <c r="A2940" s="179">
        <v>156</v>
      </c>
      <c r="B2940" s="180" t="s">
        <v>356</v>
      </c>
      <c r="C2940" s="181" t="s">
        <v>259</v>
      </c>
      <c r="D2940" s="179" t="str">
        <f t="shared" ref="D2940" si="79">+C2940</f>
        <v>1,100.00 บาท</v>
      </c>
      <c r="E2940" s="179" t="s">
        <v>39</v>
      </c>
      <c r="F2940" s="181" t="s">
        <v>357</v>
      </c>
      <c r="G2940" s="179" t="str">
        <f t="shared" ref="G2940" si="80">+F2940</f>
        <v>ร้านบรรณศิลป์</v>
      </c>
      <c r="H2940" s="181" t="s">
        <v>10</v>
      </c>
      <c r="I2940" s="182" t="s">
        <v>358</v>
      </c>
    </row>
    <row r="2941" spans="1:9" x14ac:dyDescent="0.3">
      <c r="A2941" s="183"/>
      <c r="B2941" s="299"/>
      <c r="C2941" s="183"/>
      <c r="D2941" s="183"/>
      <c r="E2941" s="183"/>
      <c r="F2941" s="183" t="s">
        <v>41</v>
      </c>
      <c r="G2941" s="183" t="s">
        <v>42</v>
      </c>
      <c r="H2941" s="183"/>
      <c r="I2941" s="184">
        <v>242710</v>
      </c>
    </row>
    <row r="2942" spans="1:9" x14ac:dyDescent="0.3">
      <c r="A2942" s="185"/>
      <c r="B2942" s="186"/>
      <c r="C2942" s="185"/>
      <c r="D2942" s="185"/>
      <c r="E2942" s="185"/>
      <c r="F2942" s="187" t="str">
        <f t="shared" ref="F2942:G2942" si="81">+C2940</f>
        <v>1,100.00 บาท</v>
      </c>
      <c r="G2942" s="185" t="str">
        <f t="shared" si="81"/>
        <v>1,100.00 บาท</v>
      </c>
      <c r="H2942" s="185"/>
      <c r="I2942" s="188"/>
    </row>
    <row r="2943" spans="1:9" x14ac:dyDescent="0.3">
      <c r="A2943" s="179">
        <v>157</v>
      </c>
      <c r="B2943" s="180" t="s">
        <v>356</v>
      </c>
      <c r="C2943" s="181" t="s">
        <v>259</v>
      </c>
      <c r="D2943" s="179" t="str">
        <f t="shared" ref="D2943" si="82">+C2943</f>
        <v>1,100.00 บาท</v>
      </c>
      <c r="E2943" s="179" t="s">
        <v>39</v>
      </c>
      <c r="F2943" s="181" t="s">
        <v>357</v>
      </c>
      <c r="G2943" s="179" t="str">
        <f t="shared" ref="G2943" si="83">+F2943</f>
        <v>ร้านบรรณศิลป์</v>
      </c>
      <c r="H2943" s="181" t="s">
        <v>10</v>
      </c>
      <c r="I2943" s="182" t="s">
        <v>358</v>
      </c>
    </row>
    <row r="2944" spans="1:9" x14ac:dyDescent="0.3">
      <c r="A2944" s="183"/>
      <c r="B2944" s="299"/>
      <c r="C2944" s="183"/>
      <c r="D2944" s="183"/>
      <c r="E2944" s="183"/>
      <c r="F2944" s="183" t="s">
        <v>41</v>
      </c>
      <c r="G2944" s="183" t="s">
        <v>42</v>
      </c>
      <c r="H2944" s="183"/>
      <c r="I2944" s="184">
        <v>242711</v>
      </c>
    </row>
    <row r="2945" spans="1:9" x14ac:dyDescent="0.3">
      <c r="A2945" s="185"/>
      <c r="B2945" s="186"/>
      <c r="C2945" s="185"/>
      <c r="D2945" s="185"/>
      <c r="E2945" s="185"/>
      <c r="F2945" s="187" t="str">
        <f t="shared" ref="F2945:G2945" si="84">+C2943</f>
        <v>1,100.00 บาท</v>
      </c>
      <c r="G2945" s="185" t="str">
        <f t="shared" si="84"/>
        <v>1,100.00 บาท</v>
      </c>
      <c r="H2945" s="185"/>
      <c r="I2945" s="188"/>
    </row>
    <row r="2946" spans="1:9" x14ac:dyDescent="0.3">
      <c r="A2946" s="179">
        <v>158</v>
      </c>
      <c r="B2946" s="180" t="s">
        <v>356</v>
      </c>
      <c r="C2946" s="181" t="s">
        <v>259</v>
      </c>
      <c r="D2946" s="179" t="str">
        <f t="shared" ref="D2946" si="85">+C2946</f>
        <v>1,100.00 บาท</v>
      </c>
      <c r="E2946" s="179" t="s">
        <v>39</v>
      </c>
      <c r="F2946" s="181" t="s">
        <v>357</v>
      </c>
      <c r="G2946" s="179" t="str">
        <f t="shared" ref="G2946" si="86">+F2946</f>
        <v>ร้านบรรณศิลป์</v>
      </c>
      <c r="H2946" s="181" t="s">
        <v>10</v>
      </c>
      <c r="I2946" s="182" t="s">
        <v>358</v>
      </c>
    </row>
    <row r="2947" spans="1:9" x14ac:dyDescent="0.3">
      <c r="A2947" s="183"/>
      <c r="B2947" s="299"/>
      <c r="C2947" s="183"/>
      <c r="D2947" s="183"/>
      <c r="E2947" s="183"/>
      <c r="F2947" s="183" t="s">
        <v>41</v>
      </c>
      <c r="G2947" s="183" t="s">
        <v>42</v>
      </c>
      <c r="H2947" s="183"/>
      <c r="I2947" s="184">
        <v>242712</v>
      </c>
    </row>
    <row r="2948" spans="1:9" x14ac:dyDescent="0.3">
      <c r="A2948" s="185"/>
      <c r="B2948" s="186"/>
      <c r="C2948" s="185"/>
      <c r="D2948" s="185"/>
      <c r="E2948" s="185"/>
      <c r="F2948" s="187" t="str">
        <f t="shared" ref="F2948:G2948" si="87">+C2946</f>
        <v>1,100.00 บาท</v>
      </c>
      <c r="G2948" s="185" t="str">
        <f t="shared" si="87"/>
        <v>1,100.00 บาท</v>
      </c>
      <c r="H2948" s="185"/>
      <c r="I2948" s="188"/>
    </row>
    <row r="2949" spans="1:9" x14ac:dyDescent="0.3">
      <c r="A2949" s="179">
        <v>159</v>
      </c>
      <c r="B2949" s="180" t="s">
        <v>356</v>
      </c>
      <c r="C2949" s="181" t="s">
        <v>259</v>
      </c>
      <c r="D2949" s="179" t="str">
        <f t="shared" ref="D2949" si="88">+C2949</f>
        <v>1,100.00 บาท</v>
      </c>
      <c r="E2949" s="179" t="s">
        <v>39</v>
      </c>
      <c r="F2949" s="181" t="s">
        <v>357</v>
      </c>
      <c r="G2949" s="179" t="str">
        <f t="shared" ref="G2949" si="89">+F2949</f>
        <v>ร้านบรรณศิลป์</v>
      </c>
      <c r="H2949" s="181" t="s">
        <v>10</v>
      </c>
      <c r="I2949" s="182" t="s">
        <v>358</v>
      </c>
    </row>
    <row r="2950" spans="1:9" x14ac:dyDescent="0.3">
      <c r="A2950" s="183"/>
      <c r="B2950" s="299"/>
      <c r="C2950" s="183"/>
      <c r="D2950" s="183"/>
      <c r="E2950" s="183"/>
      <c r="F2950" s="183" t="s">
        <v>41</v>
      </c>
      <c r="G2950" s="183" t="s">
        <v>42</v>
      </c>
      <c r="H2950" s="183"/>
      <c r="I2950" s="184">
        <v>242713</v>
      </c>
    </row>
    <row r="2951" spans="1:9" x14ac:dyDescent="0.3">
      <c r="A2951" s="185"/>
      <c r="B2951" s="186"/>
      <c r="C2951" s="185"/>
      <c r="D2951" s="185"/>
      <c r="E2951" s="185"/>
      <c r="F2951" s="187" t="str">
        <f t="shared" ref="F2951:G2951" si="90">+C2949</f>
        <v>1,100.00 บาท</v>
      </c>
      <c r="G2951" s="185" t="str">
        <f t="shared" si="90"/>
        <v>1,100.00 บาท</v>
      </c>
      <c r="H2951" s="185"/>
      <c r="I2951" s="188"/>
    </row>
    <row r="2952" spans="1:9" x14ac:dyDescent="0.3">
      <c r="A2952" s="179">
        <v>160</v>
      </c>
      <c r="B2952" s="180" t="s">
        <v>356</v>
      </c>
      <c r="C2952" s="181" t="s">
        <v>259</v>
      </c>
      <c r="D2952" s="179" t="str">
        <f t="shared" ref="D2952" si="91">+C2952</f>
        <v>1,100.00 บาท</v>
      </c>
      <c r="E2952" s="179" t="s">
        <v>39</v>
      </c>
      <c r="F2952" s="181" t="s">
        <v>357</v>
      </c>
      <c r="G2952" s="179" t="str">
        <f t="shared" ref="G2952" si="92">+F2952</f>
        <v>ร้านบรรณศิลป์</v>
      </c>
      <c r="H2952" s="181" t="s">
        <v>10</v>
      </c>
      <c r="I2952" s="182" t="s">
        <v>358</v>
      </c>
    </row>
    <row r="2953" spans="1:9" x14ac:dyDescent="0.3">
      <c r="A2953" s="183"/>
      <c r="B2953" s="299"/>
      <c r="C2953" s="183"/>
      <c r="D2953" s="183"/>
      <c r="E2953" s="183"/>
      <c r="F2953" s="183" t="s">
        <v>41</v>
      </c>
      <c r="G2953" s="183" t="s">
        <v>42</v>
      </c>
      <c r="H2953" s="183"/>
      <c r="I2953" s="184">
        <v>242714</v>
      </c>
    </row>
    <row r="2954" spans="1:9" x14ac:dyDescent="0.3">
      <c r="A2954" s="185"/>
      <c r="B2954" s="186"/>
      <c r="C2954" s="185"/>
      <c r="D2954" s="185"/>
      <c r="E2954" s="185"/>
      <c r="F2954" s="187" t="str">
        <f t="shared" ref="F2954:G2954" si="93">+C2952</f>
        <v>1,100.00 บาท</v>
      </c>
      <c r="G2954" s="185" t="str">
        <f t="shared" si="93"/>
        <v>1,100.00 บาท</v>
      </c>
      <c r="H2954" s="185"/>
      <c r="I2954" s="188"/>
    </row>
    <row r="2955" spans="1:9" x14ac:dyDescent="0.3">
      <c r="A2955" s="179">
        <v>161</v>
      </c>
      <c r="B2955" s="180" t="s">
        <v>356</v>
      </c>
      <c r="C2955" s="181" t="s">
        <v>259</v>
      </c>
      <c r="D2955" s="179" t="str">
        <f t="shared" ref="D2955" si="94">+C2955</f>
        <v>1,100.00 บาท</v>
      </c>
      <c r="E2955" s="179" t="s">
        <v>39</v>
      </c>
      <c r="F2955" s="181" t="s">
        <v>357</v>
      </c>
      <c r="G2955" s="179" t="str">
        <f t="shared" ref="G2955" si="95">+F2955</f>
        <v>ร้านบรรณศิลป์</v>
      </c>
      <c r="H2955" s="181" t="s">
        <v>10</v>
      </c>
      <c r="I2955" s="182" t="s">
        <v>358</v>
      </c>
    </row>
    <row r="2956" spans="1:9" x14ac:dyDescent="0.3">
      <c r="A2956" s="183"/>
      <c r="B2956" s="299"/>
      <c r="C2956" s="183"/>
      <c r="D2956" s="183"/>
      <c r="E2956" s="183"/>
      <c r="F2956" s="183" t="s">
        <v>41</v>
      </c>
      <c r="G2956" s="183" t="s">
        <v>42</v>
      </c>
      <c r="H2956" s="183"/>
      <c r="I2956" s="184">
        <v>242715</v>
      </c>
    </row>
    <row r="2957" spans="1:9" x14ac:dyDescent="0.3">
      <c r="A2957" s="185"/>
      <c r="B2957" s="186"/>
      <c r="C2957" s="185"/>
      <c r="D2957" s="185"/>
      <c r="E2957" s="185"/>
      <c r="F2957" s="187" t="str">
        <f t="shared" ref="F2957:G2957" si="96">+C2955</f>
        <v>1,100.00 บาท</v>
      </c>
      <c r="G2957" s="185" t="str">
        <f t="shared" si="96"/>
        <v>1,100.00 บาท</v>
      </c>
      <c r="H2957" s="185"/>
      <c r="I2957" s="188"/>
    </row>
    <row r="2958" spans="1:9" x14ac:dyDescent="0.3">
      <c r="A2958" s="179">
        <v>162</v>
      </c>
      <c r="B2958" s="180" t="s">
        <v>356</v>
      </c>
      <c r="C2958" s="181" t="s">
        <v>259</v>
      </c>
      <c r="D2958" s="179" t="str">
        <f t="shared" ref="D2958" si="97">+C2958</f>
        <v>1,100.00 บาท</v>
      </c>
      <c r="E2958" s="179" t="s">
        <v>39</v>
      </c>
      <c r="F2958" s="181" t="s">
        <v>357</v>
      </c>
      <c r="G2958" s="179" t="str">
        <f t="shared" ref="G2958" si="98">+F2958</f>
        <v>ร้านบรรณศิลป์</v>
      </c>
      <c r="H2958" s="181" t="s">
        <v>10</v>
      </c>
      <c r="I2958" s="182" t="s">
        <v>358</v>
      </c>
    </row>
    <row r="2959" spans="1:9" x14ac:dyDescent="0.3">
      <c r="A2959" s="183"/>
      <c r="B2959" s="299"/>
      <c r="C2959" s="183"/>
      <c r="D2959" s="183"/>
      <c r="E2959" s="183"/>
      <c r="F2959" s="183" t="s">
        <v>41</v>
      </c>
      <c r="G2959" s="183" t="s">
        <v>42</v>
      </c>
      <c r="H2959" s="183"/>
      <c r="I2959" s="184">
        <v>242716</v>
      </c>
    </row>
    <row r="2960" spans="1:9" x14ac:dyDescent="0.3">
      <c r="A2960" s="185"/>
      <c r="B2960" s="186"/>
      <c r="C2960" s="185"/>
      <c r="D2960" s="185"/>
      <c r="E2960" s="185"/>
      <c r="F2960" s="187" t="str">
        <f t="shared" ref="F2960:G2960" si="99">+C2958</f>
        <v>1,100.00 บาท</v>
      </c>
      <c r="G2960" s="185" t="str">
        <f t="shared" si="99"/>
        <v>1,100.00 บาท</v>
      </c>
      <c r="H2960" s="185"/>
      <c r="I2960" s="188"/>
    </row>
    <row r="2961" spans="1:9" x14ac:dyDescent="0.3">
      <c r="A2961" s="179">
        <v>163</v>
      </c>
      <c r="B2961" s="180" t="s">
        <v>356</v>
      </c>
      <c r="C2961" s="181" t="s">
        <v>259</v>
      </c>
      <c r="D2961" s="179" t="str">
        <f t="shared" ref="D2961" si="100">+C2961</f>
        <v>1,100.00 บาท</v>
      </c>
      <c r="E2961" s="179" t="s">
        <v>39</v>
      </c>
      <c r="F2961" s="181" t="s">
        <v>357</v>
      </c>
      <c r="G2961" s="179" t="str">
        <f t="shared" ref="G2961" si="101">+F2961</f>
        <v>ร้านบรรณศิลป์</v>
      </c>
      <c r="H2961" s="181" t="s">
        <v>10</v>
      </c>
      <c r="I2961" s="182" t="s">
        <v>358</v>
      </c>
    </row>
    <row r="2962" spans="1:9" x14ac:dyDescent="0.3">
      <c r="A2962" s="183"/>
      <c r="B2962" s="299"/>
      <c r="C2962" s="183"/>
      <c r="D2962" s="183"/>
      <c r="E2962" s="183"/>
      <c r="F2962" s="183" t="s">
        <v>41</v>
      </c>
      <c r="G2962" s="183" t="s">
        <v>42</v>
      </c>
      <c r="H2962" s="183"/>
      <c r="I2962" s="184">
        <v>242717</v>
      </c>
    </row>
    <row r="2963" spans="1:9" x14ac:dyDescent="0.3">
      <c r="A2963" s="185"/>
      <c r="B2963" s="186"/>
      <c r="C2963" s="185"/>
      <c r="D2963" s="185"/>
      <c r="E2963" s="185"/>
      <c r="F2963" s="187" t="str">
        <f t="shared" ref="F2963:G2963" si="102">+C2961</f>
        <v>1,100.00 บาท</v>
      </c>
      <c r="G2963" s="185" t="str">
        <f t="shared" si="102"/>
        <v>1,100.00 บาท</v>
      </c>
      <c r="H2963" s="185"/>
      <c r="I2963" s="188"/>
    </row>
    <row r="2964" spans="1:9" x14ac:dyDescent="0.3">
      <c r="A2964" s="179">
        <v>164</v>
      </c>
      <c r="B2964" s="180" t="s">
        <v>356</v>
      </c>
      <c r="C2964" s="181" t="s">
        <v>259</v>
      </c>
      <c r="D2964" s="179" t="str">
        <f t="shared" ref="D2964" si="103">+C2964</f>
        <v>1,100.00 บาท</v>
      </c>
      <c r="E2964" s="179" t="s">
        <v>39</v>
      </c>
      <c r="F2964" s="181" t="s">
        <v>357</v>
      </c>
      <c r="G2964" s="179" t="str">
        <f t="shared" ref="G2964" si="104">+F2964</f>
        <v>ร้านบรรณศิลป์</v>
      </c>
      <c r="H2964" s="181" t="s">
        <v>10</v>
      </c>
      <c r="I2964" s="182" t="s">
        <v>358</v>
      </c>
    </row>
    <row r="2965" spans="1:9" x14ac:dyDescent="0.3">
      <c r="A2965" s="183"/>
      <c r="B2965" s="299"/>
      <c r="C2965" s="183"/>
      <c r="D2965" s="183"/>
      <c r="E2965" s="183"/>
      <c r="F2965" s="183" t="s">
        <v>41</v>
      </c>
      <c r="G2965" s="183" t="s">
        <v>42</v>
      </c>
      <c r="H2965" s="183"/>
      <c r="I2965" s="184">
        <v>242718</v>
      </c>
    </row>
    <row r="2966" spans="1:9" x14ac:dyDescent="0.3">
      <c r="A2966" s="185"/>
      <c r="B2966" s="186"/>
      <c r="C2966" s="185"/>
      <c r="D2966" s="185"/>
      <c r="E2966" s="185"/>
      <c r="F2966" s="187" t="str">
        <f t="shared" ref="F2966:G2966" si="105">+C2964</f>
        <v>1,100.00 บาท</v>
      </c>
      <c r="G2966" s="185" t="str">
        <f t="shared" si="105"/>
        <v>1,100.00 บาท</v>
      </c>
      <c r="H2966" s="185"/>
      <c r="I2966" s="188"/>
    </row>
    <row r="2967" spans="1:9" x14ac:dyDescent="0.3">
      <c r="A2967" s="179">
        <v>165</v>
      </c>
      <c r="B2967" s="180" t="s">
        <v>356</v>
      </c>
      <c r="C2967" s="181" t="s">
        <v>259</v>
      </c>
      <c r="D2967" s="179" t="str">
        <f t="shared" ref="D2967" si="106">+C2967</f>
        <v>1,100.00 บาท</v>
      </c>
      <c r="E2967" s="179" t="s">
        <v>39</v>
      </c>
      <c r="F2967" s="181" t="s">
        <v>357</v>
      </c>
      <c r="G2967" s="179" t="str">
        <f t="shared" ref="G2967" si="107">+F2967</f>
        <v>ร้านบรรณศิลป์</v>
      </c>
      <c r="H2967" s="181" t="s">
        <v>10</v>
      </c>
      <c r="I2967" s="182" t="s">
        <v>358</v>
      </c>
    </row>
    <row r="2968" spans="1:9" x14ac:dyDescent="0.3">
      <c r="A2968" s="183"/>
      <c r="B2968" s="299"/>
      <c r="C2968" s="183"/>
      <c r="D2968" s="183"/>
      <c r="E2968" s="183"/>
      <c r="F2968" s="183" t="s">
        <v>41</v>
      </c>
      <c r="G2968" s="183" t="s">
        <v>42</v>
      </c>
      <c r="H2968" s="183"/>
      <c r="I2968" s="184">
        <v>242719</v>
      </c>
    </row>
    <row r="2969" spans="1:9" x14ac:dyDescent="0.3">
      <c r="A2969" s="185"/>
      <c r="B2969" s="186"/>
      <c r="C2969" s="185"/>
      <c r="D2969" s="185"/>
      <c r="E2969" s="185"/>
      <c r="F2969" s="187" t="str">
        <f t="shared" ref="F2969:G2969" si="108">+C2967</f>
        <v>1,100.00 บาท</v>
      </c>
      <c r="G2969" s="185" t="str">
        <f t="shared" si="108"/>
        <v>1,100.00 บาท</v>
      </c>
      <c r="H2969" s="185"/>
      <c r="I2969" s="188"/>
    </row>
    <row r="2970" spans="1:9" x14ac:dyDescent="0.3">
      <c r="A2970" s="179">
        <v>166</v>
      </c>
      <c r="B2970" s="180" t="s">
        <v>356</v>
      </c>
      <c r="C2970" s="181" t="s">
        <v>259</v>
      </c>
      <c r="D2970" s="179" t="str">
        <f t="shared" ref="D2970" si="109">+C2970</f>
        <v>1,100.00 บาท</v>
      </c>
      <c r="E2970" s="179" t="s">
        <v>39</v>
      </c>
      <c r="F2970" s="181" t="s">
        <v>357</v>
      </c>
      <c r="G2970" s="179" t="str">
        <f t="shared" ref="G2970" si="110">+F2970</f>
        <v>ร้านบรรณศิลป์</v>
      </c>
      <c r="H2970" s="181" t="s">
        <v>10</v>
      </c>
      <c r="I2970" s="182" t="s">
        <v>358</v>
      </c>
    </row>
    <row r="2971" spans="1:9" x14ac:dyDescent="0.3">
      <c r="A2971" s="183"/>
      <c r="B2971" s="299"/>
      <c r="C2971" s="183"/>
      <c r="D2971" s="183"/>
      <c r="E2971" s="183"/>
      <c r="F2971" s="183" t="s">
        <v>41</v>
      </c>
      <c r="G2971" s="183" t="s">
        <v>42</v>
      </c>
      <c r="H2971" s="183"/>
      <c r="I2971" s="184">
        <v>242720</v>
      </c>
    </row>
    <row r="2972" spans="1:9" x14ac:dyDescent="0.3">
      <c r="A2972" s="185"/>
      <c r="B2972" s="186"/>
      <c r="C2972" s="185"/>
      <c r="D2972" s="185"/>
      <c r="E2972" s="185"/>
      <c r="F2972" s="187" t="str">
        <f t="shared" ref="F2972:G2972" si="111">+C2970</f>
        <v>1,100.00 บาท</v>
      </c>
      <c r="G2972" s="185" t="str">
        <f t="shared" si="111"/>
        <v>1,100.00 บาท</v>
      </c>
      <c r="H2972" s="185"/>
      <c r="I2972" s="188"/>
    </row>
    <row r="2973" spans="1:9" x14ac:dyDescent="0.3">
      <c r="A2973" s="179">
        <v>167</v>
      </c>
      <c r="B2973" s="180" t="s">
        <v>356</v>
      </c>
      <c r="C2973" s="181" t="s">
        <v>259</v>
      </c>
      <c r="D2973" s="179" t="str">
        <f t="shared" ref="D2973" si="112">+C2973</f>
        <v>1,100.00 บาท</v>
      </c>
      <c r="E2973" s="179" t="s">
        <v>39</v>
      </c>
      <c r="F2973" s="181" t="s">
        <v>357</v>
      </c>
      <c r="G2973" s="179" t="str">
        <f t="shared" ref="G2973" si="113">+F2973</f>
        <v>ร้านบรรณศิลป์</v>
      </c>
      <c r="H2973" s="181" t="s">
        <v>10</v>
      </c>
      <c r="I2973" s="182" t="s">
        <v>358</v>
      </c>
    </row>
    <row r="2974" spans="1:9" x14ac:dyDescent="0.3">
      <c r="A2974" s="183"/>
      <c r="B2974" s="299"/>
      <c r="C2974" s="183"/>
      <c r="D2974" s="183"/>
      <c r="E2974" s="183"/>
      <c r="F2974" s="183" t="s">
        <v>41</v>
      </c>
      <c r="G2974" s="183" t="s">
        <v>42</v>
      </c>
      <c r="H2974" s="183"/>
      <c r="I2974" s="184">
        <v>242721</v>
      </c>
    </row>
    <row r="2975" spans="1:9" x14ac:dyDescent="0.3">
      <c r="A2975" s="185"/>
      <c r="B2975" s="186"/>
      <c r="C2975" s="185"/>
      <c r="D2975" s="185"/>
      <c r="E2975" s="185"/>
      <c r="F2975" s="187" t="str">
        <f t="shared" ref="F2975:G2975" si="114">+C2973</f>
        <v>1,100.00 บาท</v>
      </c>
      <c r="G2975" s="185" t="str">
        <f t="shared" si="114"/>
        <v>1,100.00 บาท</v>
      </c>
      <c r="H2975" s="185"/>
      <c r="I2975" s="188"/>
    </row>
    <row r="2976" spans="1:9" x14ac:dyDescent="0.3">
      <c r="A2976" s="179">
        <v>168</v>
      </c>
      <c r="B2976" s="180" t="s">
        <v>356</v>
      </c>
      <c r="C2976" s="181" t="s">
        <v>259</v>
      </c>
      <c r="D2976" s="179" t="str">
        <f t="shared" ref="D2976" si="115">+C2976</f>
        <v>1,100.00 บาท</v>
      </c>
      <c r="E2976" s="179" t="s">
        <v>39</v>
      </c>
      <c r="F2976" s="181" t="s">
        <v>357</v>
      </c>
      <c r="G2976" s="179" t="str">
        <f t="shared" ref="G2976" si="116">+F2976</f>
        <v>ร้านบรรณศิลป์</v>
      </c>
      <c r="H2976" s="181" t="s">
        <v>10</v>
      </c>
      <c r="I2976" s="182" t="s">
        <v>358</v>
      </c>
    </row>
    <row r="2977" spans="1:9" x14ac:dyDescent="0.3">
      <c r="A2977" s="183"/>
      <c r="B2977" s="299"/>
      <c r="C2977" s="183"/>
      <c r="D2977" s="183"/>
      <c r="E2977" s="183"/>
      <c r="F2977" s="183" t="s">
        <v>41</v>
      </c>
      <c r="G2977" s="183" t="s">
        <v>42</v>
      </c>
      <c r="H2977" s="183"/>
      <c r="I2977" s="184">
        <v>242722</v>
      </c>
    </row>
    <row r="2978" spans="1:9" x14ac:dyDescent="0.3">
      <c r="A2978" s="185"/>
      <c r="B2978" s="186"/>
      <c r="C2978" s="185"/>
      <c r="D2978" s="185"/>
      <c r="E2978" s="185"/>
      <c r="F2978" s="187" t="str">
        <f t="shared" ref="F2978:G2978" si="117">+C2976</f>
        <v>1,100.00 บาท</v>
      </c>
      <c r="G2978" s="185" t="str">
        <f t="shared" si="117"/>
        <v>1,100.00 บาท</v>
      </c>
      <c r="H2978" s="185"/>
      <c r="I2978" s="188"/>
    </row>
    <row r="2979" spans="1:9" x14ac:dyDescent="0.3">
      <c r="A2979" s="179">
        <v>169</v>
      </c>
      <c r="B2979" s="180" t="s">
        <v>356</v>
      </c>
      <c r="C2979" s="181" t="s">
        <v>259</v>
      </c>
      <c r="D2979" s="179" t="str">
        <f t="shared" ref="D2979" si="118">+C2979</f>
        <v>1,100.00 บาท</v>
      </c>
      <c r="E2979" s="179" t="s">
        <v>39</v>
      </c>
      <c r="F2979" s="181" t="s">
        <v>357</v>
      </c>
      <c r="G2979" s="179" t="str">
        <f t="shared" ref="G2979" si="119">+F2979</f>
        <v>ร้านบรรณศิลป์</v>
      </c>
      <c r="H2979" s="181" t="s">
        <v>10</v>
      </c>
      <c r="I2979" s="182" t="s">
        <v>358</v>
      </c>
    </row>
    <row r="2980" spans="1:9" x14ac:dyDescent="0.3">
      <c r="A2980" s="183"/>
      <c r="B2980" s="299"/>
      <c r="C2980" s="183"/>
      <c r="D2980" s="183"/>
      <c r="E2980" s="183"/>
      <c r="F2980" s="183" t="s">
        <v>41</v>
      </c>
      <c r="G2980" s="183" t="s">
        <v>42</v>
      </c>
      <c r="H2980" s="183"/>
      <c r="I2980" s="184">
        <v>242723</v>
      </c>
    </row>
    <row r="2981" spans="1:9" x14ac:dyDescent="0.3">
      <c r="A2981" s="185"/>
      <c r="B2981" s="186"/>
      <c r="C2981" s="185"/>
      <c r="D2981" s="185"/>
      <c r="E2981" s="185"/>
      <c r="F2981" s="187" t="str">
        <f t="shared" ref="F2981:G2981" si="120">+C2979</f>
        <v>1,100.00 บาท</v>
      </c>
      <c r="G2981" s="185" t="str">
        <f t="shared" si="120"/>
        <v>1,100.00 บาท</v>
      </c>
      <c r="H2981" s="185"/>
      <c r="I2981" s="188"/>
    </row>
    <row r="2982" spans="1:9" x14ac:dyDescent="0.3">
      <c r="A2982" s="179">
        <v>170</v>
      </c>
      <c r="B2982" s="180" t="s">
        <v>356</v>
      </c>
      <c r="C2982" s="181" t="s">
        <v>259</v>
      </c>
      <c r="D2982" s="179" t="str">
        <f t="shared" ref="D2982" si="121">+C2982</f>
        <v>1,100.00 บาท</v>
      </c>
      <c r="E2982" s="179" t="s">
        <v>39</v>
      </c>
      <c r="F2982" s="181" t="s">
        <v>357</v>
      </c>
      <c r="G2982" s="179" t="str">
        <f t="shared" ref="G2982" si="122">+F2982</f>
        <v>ร้านบรรณศิลป์</v>
      </c>
      <c r="H2982" s="181" t="s">
        <v>10</v>
      </c>
      <c r="I2982" s="182" t="s">
        <v>358</v>
      </c>
    </row>
    <row r="2983" spans="1:9" x14ac:dyDescent="0.3">
      <c r="A2983" s="183"/>
      <c r="B2983" s="299"/>
      <c r="C2983" s="183"/>
      <c r="D2983" s="183"/>
      <c r="E2983" s="183"/>
      <c r="F2983" s="183" t="s">
        <v>41</v>
      </c>
      <c r="G2983" s="183" t="s">
        <v>42</v>
      </c>
      <c r="H2983" s="183"/>
      <c r="I2983" s="184">
        <v>242724</v>
      </c>
    </row>
    <row r="2984" spans="1:9" x14ac:dyDescent="0.3">
      <c r="A2984" s="185"/>
      <c r="B2984" s="186"/>
      <c r="C2984" s="185"/>
      <c r="D2984" s="185"/>
      <c r="E2984" s="185"/>
      <c r="F2984" s="187" t="str">
        <f t="shared" ref="F2984:G2984" si="123">+C2982</f>
        <v>1,100.00 บาท</v>
      </c>
      <c r="G2984" s="185" t="str">
        <f t="shared" si="123"/>
        <v>1,100.00 บาท</v>
      </c>
      <c r="H2984" s="185"/>
      <c r="I2984" s="188"/>
    </row>
    <row r="2985" spans="1:9" x14ac:dyDescent="0.3">
      <c r="A2985" s="179">
        <v>171</v>
      </c>
      <c r="B2985" s="180" t="s">
        <v>356</v>
      </c>
      <c r="C2985" s="181" t="s">
        <v>259</v>
      </c>
      <c r="D2985" s="179" t="str">
        <f t="shared" ref="D2985" si="124">+C2985</f>
        <v>1,100.00 บาท</v>
      </c>
      <c r="E2985" s="179" t="s">
        <v>39</v>
      </c>
      <c r="F2985" s="181" t="s">
        <v>357</v>
      </c>
      <c r="G2985" s="179" t="str">
        <f t="shared" ref="G2985" si="125">+F2985</f>
        <v>ร้านบรรณศิลป์</v>
      </c>
      <c r="H2985" s="181" t="s">
        <v>10</v>
      </c>
      <c r="I2985" s="182" t="s">
        <v>358</v>
      </c>
    </row>
    <row r="2986" spans="1:9" x14ac:dyDescent="0.3">
      <c r="A2986" s="183"/>
      <c r="B2986" s="299"/>
      <c r="C2986" s="183"/>
      <c r="D2986" s="183"/>
      <c r="E2986" s="183"/>
      <c r="F2986" s="183" t="s">
        <v>41</v>
      </c>
      <c r="G2986" s="183" t="s">
        <v>42</v>
      </c>
      <c r="H2986" s="183"/>
      <c r="I2986" s="184">
        <v>242725</v>
      </c>
    </row>
    <row r="2987" spans="1:9" x14ac:dyDescent="0.3">
      <c r="A2987" s="185"/>
      <c r="B2987" s="186"/>
      <c r="C2987" s="185"/>
      <c r="D2987" s="185"/>
      <c r="E2987" s="185"/>
      <c r="F2987" s="187" t="str">
        <f t="shared" ref="F2987:G2987" si="126">+C2985</f>
        <v>1,100.00 บาท</v>
      </c>
      <c r="G2987" s="185" t="str">
        <f t="shared" si="126"/>
        <v>1,100.00 บาท</v>
      </c>
      <c r="H2987" s="185"/>
      <c r="I2987" s="188"/>
    </row>
    <row r="2988" spans="1:9" x14ac:dyDescent="0.3">
      <c r="A2988" s="179">
        <v>172</v>
      </c>
      <c r="B2988" s="180" t="s">
        <v>356</v>
      </c>
      <c r="C2988" s="181" t="s">
        <v>259</v>
      </c>
      <c r="D2988" s="179" t="str">
        <f t="shared" ref="D2988" si="127">+C2988</f>
        <v>1,100.00 บาท</v>
      </c>
      <c r="E2988" s="179" t="s">
        <v>39</v>
      </c>
      <c r="F2988" s="181" t="s">
        <v>357</v>
      </c>
      <c r="G2988" s="179" t="str">
        <f t="shared" ref="G2988" si="128">+F2988</f>
        <v>ร้านบรรณศิลป์</v>
      </c>
      <c r="H2988" s="181" t="s">
        <v>10</v>
      </c>
      <c r="I2988" s="182" t="s">
        <v>358</v>
      </c>
    </row>
    <row r="2989" spans="1:9" x14ac:dyDescent="0.3">
      <c r="A2989" s="183"/>
      <c r="B2989" s="299"/>
      <c r="C2989" s="183"/>
      <c r="D2989" s="183"/>
      <c r="E2989" s="183"/>
      <c r="F2989" s="183" t="s">
        <v>41</v>
      </c>
      <c r="G2989" s="183" t="s">
        <v>42</v>
      </c>
      <c r="H2989" s="183"/>
      <c r="I2989" s="184">
        <v>242726</v>
      </c>
    </row>
    <row r="2990" spans="1:9" x14ac:dyDescent="0.3">
      <c r="A2990" s="185"/>
      <c r="B2990" s="186"/>
      <c r="C2990" s="185"/>
      <c r="D2990" s="185"/>
      <c r="E2990" s="185"/>
      <c r="F2990" s="187" t="str">
        <f t="shared" ref="F2990:G2990" si="129">+C2988</f>
        <v>1,100.00 บาท</v>
      </c>
      <c r="G2990" s="185" t="str">
        <f t="shared" si="129"/>
        <v>1,100.00 บาท</v>
      </c>
      <c r="H2990" s="185"/>
      <c r="I2990" s="188"/>
    </row>
    <row r="2991" spans="1:9" x14ac:dyDescent="0.3">
      <c r="A2991" s="179">
        <v>173</v>
      </c>
      <c r="B2991" s="180" t="s">
        <v>356</v>
      </c>
      <c r="C2991" s="181" t="s">
        <v>259</v>
      </c>
      <c r="D2991" s="179" t="str">
        <f t="shared" ref="D2991" si="130">+C2991</f>
        <v>1,100.00 บาท</v>
      </c>
      <c r="E2991" s="179" t="s">
        <v>39</v>
      </c>
      <c r="F2991" s="181" t="s">
        <v>357</v>
      </c>
      <c r="G2991" s="179" t="str">
        <f t="shared" ref="G2991" si="131">+F2991</f>
        <v>ร้านบรรณศิลป์</v>
      </c>
      <c r="H2991" s="181" t="s">
        <v>10</v>
      </c>
      <c r="I2991" s="182" t="s">
        <v>358</v>
      </c>
    </row>
    <row r="2992" spans="1:9" x14ac:dyDescent="0.3">
      <c r="A2992" s="183"/>
      <c r="B2992" s="299"/>
      <c r="C2992" s="183"/>
      <c r="D2992" s="183"/>
      <c r="E2992" s="183"/>
      <c r="F2992" s="183" t="s">
        <v>41</v>
      </c>
      <c r="G2992" s="183" t="s">
        <v>42</v>
      </c>
      <c r="H2992" s="183"/>
      <c r="I2992" s="184">
        <v>242727</v>
      </c>
    </row>
    <row r="2993" spans="1:9" x14ac:dyDescent="0.3">
      <c r="A2993" s="185"/>
      <c r="B2993" s="186"/>
      <c r="C2993" s="185"/>
      <c r="D2993" s="185"/>
      <c r="E2993" s="185"/>
      <c r="F2993" s="187" t="str">
        <f t="shared" ref="F2993:G2993" si="132">+C2991</f>
        <v>1,100.00 บาท</v>
      </c>
      <c r="G2993" s="185" t="str">
        <f t="shared" si="132"/>
        <v>1,100.00 บาท</v>
      </c>
      <c r="H2993" s="185"/>
      <c r="I2993" s="188"/>
    </row>
    <row r="2994" spans="1:9" x14ac:dyDescent="0.3">
      <c r="A2994" s="179">
        <v>174</v>
      </c>
      <c r="B2994" s="180" t="s">
        <v>356</v>
      </c>
      <c r="C2994" s="181" t="s">
        <v>259</v>
      </c>
      <c r="D2994" s="179" t="str">
        <f t="shared" ref="D2994" si="133">+C2994</f>
        <v>1,100.00 บาท</v>
      </c>
      <c r="E2994" s="179" t="s">
        <v>39</v>
      </c>
      <c r="F2994" s="181" t="s">
        <v>357</v>
      </c>
      <c r="G2994" s="179" t="str">
        <f t="shared" ref="G2994" si="134">+F2994</f>
        <v>ร้านบรรณศิลป์</v>
      </c>
      <c r="H2994" s="181" t="s">
        <v>10</v>
      </c>
      <c r="I2994" s="182" t="s">
        <v>358</v>
      </c>
    </row>
    <row r="2995" spans="1:9" x14ac:dyDescent="0.3">
      <c r="A2995" s="183"/>
      <c r="B2995" s="299"/>
      <c r="C2995" s="183"/>
      <c r="D2995" s="183"/>
      <c r="E2995" s="183"/>
      <c r="F2995" s="183" t="s">
        <v>41</v>
      </c>
      <c r="G2995" s="183" t="s">
        <v>42</v>
      </c>
      <c r="H2995" s="183"/>
      <c r="I2995" s="184">
        <v>242728</v>
      </c>
    </row>
    <row r="2996" spans="1:9" x14ac:dyDescent="0.3">
      <c r="A2996" s="185"/>
      <c r="B2996" s="186"/>
      <c r="C2996" s="185"/>
      <c r="D2996" s="185"/>
      <c r="E2996" s="185"/>
      <c r="F2996" s="187" t="str">
        <f t="shared" ref="F2996:G2996" si="135">+C2994</f>
        <v>1,100.00 บาท</v>
      </c>
      <c r="G2996" s="185" t="str">
        <f t="shared" si="135"/>
        <v>1,100.00 บาท</v>
      </c>
      <c r="H2996" s="185"/>
      <c r="I2996" s="188"/>
    </row>
    <row r="2997" spans="1:9" x14ac:dyDescent="0.3">
      <c r="A2997" s="179">
        <v>175</v>
      </c>
      <c r="B2997" s="180" t="s">
        <v>356</v>
      </c>
      <c r="C2997" s="181" t="s">
        <v>259</v>
      </c>
      <c r="D2997" s="179" t="str">
        <f t="shared" ref="D2997" si="136">+C2997</f>
        <v>1,100.00 บาท</v>
      </c>
      <c r="E2997" s="179" t="s">
        <v>39</v>
      </c>
      <c r="F2997" s="181" t="s">
        <v>357</v>
      </c>
      <c r="G2997" s="179" t="str">
        <f t="shared" ref="G2997" si="137">+F2997</f>
        <v>ร้านบรรณศิลป์</v>
      </c>
      <c r="H2997" s="181" t="s">
        <v>10</v>
      </c>
      <c r="I2997" s="182" t="s">
        <v>358</v>
      </c>
    </row>
    <row r="2998" spans="1:9" x14ac:dyDescent="0.3">
      <c r="A2998" s="183"/>
      <c r="B2998" s="299"/>
      <c r="C2998" s="183"/>
      <c r="D2998" s="183"/>
      <c r="E2998" s="183"/>
      <c r="F2998" s="183" t="s">
        <v>41</v>
      </c>
      <c r="G2998" s="183" t="s">
        <v>42</v>
      </c>
      <c r="H2998" s="183"/>
      <c r="I2998" s="184">
        <v>242729</v>
      </c>
    </row>
    <row r="2999" spans="1:9" x14ac:dyDescent="0.3">
      <c r="A2999" s="185"/>
      <c r="B2999" s="186"/>
      <c r="C2999" s="185"/>
      <c r="D2999" s="185"/>
      <c r="E2999" s="185"/>
      <c r="F2999" s="187" t="str">
        <f t="shared" ref="F2999:G2999" si="138">+C2997</f>
        <v>1,100.00 บาท</v>
      </c>
      <c r="G2999" s="185" t="str">
        <f t="shared" si="138"/>
        <v>1,100.00 บาท</v>
      </c>
      <c r="H2999" s="185"/>
      <c r="I2999" s="188"/>
    </row>
    <row r="3000" spans="1:9" x14ac:dyDescent="0.3">
      <c r="A3000" s="179">
        <v>176</v>
      </c>
      <c r="B3000" s="180" t="s">
        <v>356</v>
      </c>
      <c r="C3000" s="181" t="s">
        <v>259</v>
      </c>
      <c r="D3000" s="179" t="str">
        <f t="shared" ref="D3000" si="139">+C3000</f>
        <v>1,100.00 บาท</v>
      </c>
      <c r="E3000" s="179" t="s">
        <v>39</v>
      </c>
      <c r="F3000" s="181" t="s">
        <v>357</v>
      </c>
      <c r="G3000" s="179" t="str">
        <f t="shared" ref="G3000" si="140">+F3000</f>
        <v>ร้านบรรณศิลป์</v>
      </c>
      <c r="H3000" s="181" t="s">
        <v>10</v>
      </c>
      <c r="I3000" s="182" t="s">
        <v>358</v>
      </c>
    </row>
    <row r="3001" spans="1:9" x14ac:dyDescent="0.3">
      <c r="A3001" s="183"/>
      <c r="B3001" s="299"/>
      <c r="C3001" s="183"/>
      <c r="D3001" s="183"/>
      <c r="E3001" s="183"/>
      <c r="F3001" s="183" t="s">
        <v>41</v>
      </c>
      <c r="G3001" s="183" t="s">
        <v>42</v>
      </c>
      <c r="H3001" s="183"/>
      <c r="I3001" s="184">
        <v>242730</v>
      </c>
    </row>
    <row r="3002" spans="1:9" x14ac:dyDescent="0.3">
      <c r="A3002" s="185"/>
      <c r="B3002" s="186"/>
      <c r="C3002" s="185"/>
      <c r="D3002" s="185"/>
      <c r="E3002" s="185"/>
      <c r="F3002" s="187" t="str">
        <f t="shared" ref="F3002:G3002" si="141">+C3000</f>
        <v>1,100.00 บาท</v>
      </c>
      <c r="G3002" s="185" t="str">
        <f t="shared" si="141"/>
        <v>1,100.00 บาท</v>
      </c>
      <c r="H3002" s="185"/>
      <c r="I3002" s="188"/>
    </row>
    <row r="3003" spans="1:9" x14ac:dyDescent="0.3">
      <c r="A3003" s="179">
        <v>177</v>
      </c>
      <c r="B3003" s="180" t="s">
        <v>356</v>
      </c>
      <c r="C3003" s="181" t="s">
        <v>259</v>
      </c>
      <c r="D3003" s="179" t="str">
        <f t="shared" ref="D3003" si="142">+C3003</f>
        <v>1,100.00 บาท</v>
      </c>
      <c r="E3003" s="179" t="s">
        <v>39</v>
      </c>
      <c r="F3003" s="181" t="s">
        <v>357</v>
      </c>
      <c r="G3003" s="179" t="str">
        <f t="shared" ref="G3003" si="143">+F3003</f>
        <v>ร้านบรรณศิลป์</v>
      </c>
      <c r="H3003" s="181" t="s">
        <v>10</v>
      </c>
      <c r="I3003" s="182" t="s">
        <v>358</v>
      </c>
    </row>
    <row r="3004" spans="1:9" x14ac:dyDescent="0.3">
      <c r="A3004" s="183"/>
      <c r="B3004" s="299"/>
      <c r="C3004" s="183"/>
      <c r="D3004" s="183"/>
      <c r="E3004" s="183"/>
      <c r="F3004" s="183" t="s">
        <v>41</v>
      </c>
      <c r="G3004" s="183" t="s">
        <v>42</v>
      </c>
      <c r="H3004" s="183"/>
      <c r="I3004" s="184">
        <v>242731</v>
      </c>
    </row>
    <row r="3005" spans="1:9" x14ac:dyDescent="0.3">
      <c r="A3005" s="185"/>
      <c r="B3005" s="186"/>
      <c r="C3005" s="185"/>
      <c r="D3005" s="185"/>
      <c r="E3005" s="185"/>
      <c r="F3005" s="187" t="str">
        <f t="shared" ref="F3005:G3005" si="144">+C3003</f>
        <v>1,100.00 บาท</v>
      </c>
      <c r="G3005" s="185" t="str">
        <f t="shared" si="144"/>
        <v>1,100.00 บาท</v>
      </c>
      <c r="H3005" s="185"/>
      <c r="I3005" s="188"/>
    </row>
    <row r="3006" spans="1:9" x14ac:dyDescent="0.3">
      <c r="A3006" s="179">
        <v>178</v>
      </c>
      <c r="B3006" s="180" t="s">
        <v>356</v>
      </c>
      <c r="C3006" s="181" t="s">
        <v>259</v>
      </c>
      <c r="D3006" s="179" t="str">
        <f t="shared" ref="D3006" si="145">+C3006</f>
        <v>1,100.00 บาท</v>
      </c>
      <c r="E3006" s="179" t="s">
        <v>39</v>
      </c>
      <c r="F3006" s="181" t="s">
        <v>357</v>
      </c>
      <c r="G3006" s="179" t="str">
        <f t="shared" ref="G3006" si="146">+F3006</f>
        <v>ร้านบรรณศิลป์</v>
      </c>
      <c r="H3006" s="181" t="s">
        <v>10</v>
      </c>
      <c r="I3006" s="182" t="s">
        <v>358</v>
      </c>
    </row>
    <row r="3007" spans="1:9" x14ac:dyDescent="0.3">
      <c r="A3007" s="183"/>
      <c r="B3007" s="299"/>
      <c r="C3007" s="183"/>
      <c r="D3007" s="183"/>
      <c r="E3007" s="183"/>
      <c r="F3007" s="183" t="s">
        <v>41</v>
      </c>
      <c r="G3007" s="183" t="s">
        <v>42</v>
      </c>
      <c r="H3007" s="183"/>
      <c r="I3007" s="184">
        <v>242732</v>
      </c>
    </row>
    <row r="3008" spans="1:9" x14ac:dyDescent="0.3">
      <c r="A3008" s="185"/>
      <c r="B3008" s="186"/>
      <c r="C3008" s="185"/>
      <c r="D3008" s="185"/>
      <c r="E3008" s="185"/>
      <c r="F3008" s="187" t="str">
        <f t="shared" ref="F3008:G3008" si="147">+C3006</f>
        <v>1,100.00 บาท</v>
      </c>
      <c r="G3008" s="185" t="str">
        <f t="shared" si="147"/>
        <v>1,100.00 บาท</v>
      </c>
      <c r="H3008" s="185"/>
      <c r="I3008" s="188"/>
    </row>
    <row r="3009" spans="1:9" x14ac:dyDescent="0.3">
      <c r="A3009" s="179">
        <v>179</v>
      </c>
      <c r="B3009" s="180" t="s">
        <v>356</v>
      </c>
      <c r="C3009" s="181" t="s">
        <v>259</v>
      </c>
      <c r="D3009" s="179" t="str">
        <f t="shared" ref="D3009" si="148">+C3009</f>
        <v>1,100.00 บาท</v>
      </c>
      <c r="E3009" s="179" t="s">
        <v>39</v>
      </c>
      <c r="F3009" s="181" t="s">
        <v>357</v>
      </c>
      <c r="G3009" s="179" t="str">
        <f t="shared" ref="G3009" si="149">+F3009</f>
        <v>ร้านบรรณศิลป์</v>
      </c>
      <c r="H3009" s="181" t="s">
        <v>10</v>
      </c>
      <c r="I3009" s="182" t="s">
        <v>358</v>
      </c>
    </row>
    <row r="3010" spans="1:9" x14ac:dyDescent="0.3">
      <c r="A3010" s="183"/>
      <c r="B3010" s="299"/>
      <c r="C3010" s="183"/>
      <c r="D3010" s="183"/>
      <c r="E3010" s="183"/>
      <c r="F3010" s="183" t="s">
        <v>41</v>
      </c>
      <c r="G3010" s="183" t="s">
        <v>42</v>
      </c>
      <c r="H3010" s="183"/>
      <c r="I3010" s="184">
        <v>242733</v>
      </c>
    </row>
    <row r="3011" spans="1:9" x14ac:dyDescent="0.3">
      <c r="A3011" s="185"/>
      <c r="B3011" s="186"/>
      <c r="C3011" s="185"/>
      <c r="D3011" s="185"/>
      <c r="E3011" s="185"/>
      <c r="F3011" s="187" t="str">
        <f t="shared" ref="F3011:G3011" si="150">+C3009</f>
        <v>1,100.00 บาท</v>
      </c>
      <c r="G3011" s="185" t="str">
        <f t="shared" si="150"/>
        <v>1,100.00 บาท</v>
      </c>
      <c r="H3011" s="185"/>
      <c r="I3011" s="188"/>
    </row>
    <row r="3012" spans="1:9" x14ac:dyDescent="0.3">
      <c r="A3012" s="179">
        <v>180</v>
      </c>
      <c r="B3012" s="180" t="s">
        <v>356</v>
      </c>
      <c r="C3012" s="181" t="s">
        <v>259</v>
      </c>
      <c r="D3012" s="179" t="str">
        <f t="shared" ref="D3012" si="151">+C3012</f>
        <v>1,100.00 บาท</v>
      </c>
      <c r="E3012" s="179" t="s">
        <v>39</v>
      </c>
      <c r="F3012" s="181" t="s">
        <v>357</v>
      </c>
      <c r="G3012" s="179" t="str">
        <f t="shared" ref="G3012" si="152">+F3012</f>
        <v>ร้านบรรณศิลป์</v>
      </c>
      <c r="H3012" s="181" t="s">
        <v>10</v>
      </c>
      <c r="I3012" s="182" t="s">
        <v>358</v>
      </c>
    </row>
    <row r="3013" spans="1:9" x14ac:dyDescent="0.3">
      <c r="A3013" s="183"/>
      <c r="B3013" s="299"/>
      <c r="C3013" s="183"/>
      <c r="D3013" s="183"/>
      <c r="E3013" s="183"/>
      <c r="F3013" s="183" t="s">
        <v>41</v>
      </c>
      <c r="G3013" s="183" t="s">
        <v>42</v>
      </c>
      <c r="H3013" s="183"/>
      <c r="I3013" s="184">
        <v>242734</v>
      </c>
    </row>
    <row r="3014" spans="1:9" x14ac:dyDescent="0.3">
      <c r="A3014" s="185"/>
      <c r="B3014" s="186"/>
      <c r="C3014" s="185"/>
      <c r="D3014" s="185"/>
      <c r="E3014" s="185"/>
      <c r="F3014" s="187" t="str">
        <f t="shared" ref="F3014:G3014" si="153">+C3012</f>
        <v>1,100.00 บาท</v>
      </c>
      <c r="G3014" s="185" t="str">
        <f t="shared" si="153"/>
        <v>1,100.00 บาท</v>
      </c>
      <c r="H3014" s="185"/>
      <c r="I3014" s="188"/>
    </row>
    <row r="3015" spans="1:9" x14ac:dyDescent="0.3">
      <c r="A3015" s="179">
        <v>181</v>
      </c>
      <c r="B3015" s="180" t="s">
        <v>356</v>
      </c>
      <c r="C3015" s="181" t="s">
        <v>259</v>
      </c>
      <c r="D3015" s="179" t="str">
        <f t="shared" ref="D3015" si="154">+C3015</f>
        <v>1,100.00 บาท</v>
      </c>
      <c r="E3015" s="179" t="s">
        <v>39</v>
      </c>
      <c r="F3015" s="181" t="s">
        <v>357</v>
      </c>
      <c r="G3015" s="179" t="str">
        <f t="shared" ref="G3015" si="155">+F3015</f>
        <v>ร้านบรรณศิลป์</v>
      </c>
      <c r="H3015" s="181" t="s">
        <v>10</v>
      </c>
      <c r="I3015" s="182" t="s">
        <v>358</v>
      </c>
    </row>
    <row r="3016" spans="1:9" x14ac:dyDescent="0.3">
      <c r="A3016" s="183"/>
      <c r="B3016" s="299"/>
      <c r="C3016" s="183"/>
      <c r="D3016" s="183"/>
      <c r="E3016" s="183"/>
      <c r="F3016" s="183" t="s">
        <v>41</v>
      </c>
      <c r="G3016" s="183" t="s">
        <v>42</v>
      </c>
      <c r="H3016" s="183"/>
      <c r="I3016" s="184">
        <v>242735</v>
      </c>
    </row>
    <row r="3017" spans="1:9" x14ac:dyDescent="0.3">
      <c r="A3017" s="185"/>
      <c r="B3017" s="186"/>
      <c r="C3017" s="185"/>
      <c r="D3017" s="185"/>
      <c r="E3017" s="185"/>
      <c r="F3017" s="187" t="str">
        <f t="shared" ref="F3017:G3017" si="156">+C3015</f>
        <v>1,100.00 บาท</v>
      </c>
      <c r="G3017" s="185" t="str">
        <f t="shared" si="156"/>
        <v>1,100.00 บาท</v>
      </c>
      <c r="H3017" s="185"/>
      <c r="I3017" s="188"/>
    </row>
    <row r="3018" spans="1:9" x14ac:dyDescent="0.3">
      <c r="A3018" s="179">
        <v>182</v>
      </c>
      <c r="B3018" s="180" t="s">
        <v>356</v>
      </c>
      <c r="C3018" s="181" t="s">
        <v>259</v>
      </c>
      <c r="D3018" s="179" t="str">
        <f t="shared" ref="D3018" si="157">+C3018</f>
        <v>1,100.00 บาท</v>
      </c>
      <c r="E3018" s="179" t="s">
        <v>39</v>
      </c>
      <c r="F3018" s="181" t="s">
        <v>357</v>
      </c>
      <c r="G3018" s="179" t="str">
        <f t="shared" ref="G3018" si="158">+F3018</f>
        <v>ร้านบรรณศิลป์</v>
      </c>
      <c r="H3018" s="181" t="s">
        <v>10</v>
      </c>
      <c r="I3018" s="182" t="s">
        <v>358</v>
      </c>
    </row>
    <row r="3019" spans="1:9" x14ac:dyDescent="0.3">
      <c r="A3019" s="183"/>
      <c r="B3019" s="299"/>
      <c r="C3019" s="183"/>
      <c r="D3019" s="183"/>
      <c r="E3019" s="183"/>
      <c r="F3019" s="183" t="s">
        <v>41</v>
      </c>
      <c r="G3019" s="183" t="s">
        <v>42</v>
      </c>
      <c r="H3019" s="183"/>
      <c r="I3019" s="184">
        <v>242736</v>
      </c>
    </row>
    <row r="3020" spans="1:9" x14ac:dyDescent="0.3">
      <c r="A3020" s="185"/>
      <c r="B3020" s="186"/>
      <c r="C3020" s="185"/>
      <c r="D3020" s="185"/>
      <c r="E3020" s="185"/>
      <c r="F3020" s="187" t="str">
        <f t="shared" ref="F3020:G3020" si="159">+C3018</f>
        <v>1,100.00 บาท</v>
      </c>
      <c r="G3020" s="185" t="str">
        <f t="shared" si="159"/>
        <v>1,100.00 บาท</v>
      </c>
      <c r="H3020" s="185"/>
      <c r="I3020" s="188"/>
    </row>
    <row r="3021" spans="1:9" x14ac:dyDescent="0.3">
      <c r="A3021" s="179">
        <v>183</v>
      </c>
      <c r="B3021" s="180" t="s">
        <v>356</v>
      </c>
      <c r="C3021" s="181" t="s">
        <v>259</v>
      </c>
      <c r="D3021" s="179" t="str">
        <f t="shared" ref="D3021" si="160">+C3021</f>
        <v>1,100.00 บาท</v>
      </c>
      <c r="E3021" s="179" t="s">
        <v>39</v>
      </c>
      <c r="F3021" s="181" t="s">
        <v>357</v>
      </c>
      <c r="G3021" s="179" t="str">
        <f t="shared" ref="G3021" si="161">+F3021</f>
        <v>ร้านบรรณศิลป์</v>
      </c>
      <c r="H3021" s="181" t="s">
        <v>10</v>
      </c>
      <c r="I3021" s="182" t="s">
        <v>358</v>
      </c>
    </row>
    <row r="3022" spans="1:9" x14ac:dyDescent="0.3">
      <c r="A3022" s="183"/>
      <c r="B3022" s="299"/>
      <c r="C3022" s="183"/>
      <c r="D3022" s="183"/>
      <c r="E3022" s="183"/>
      <c r="F3022" s="183" t="s">
        <v>41</v>
      </c>
      <c r="G3022" s="183" t="s">
        <v>42</v>
      </c>
      <c r="H3022" s="183"/>
      <c r="I3022" s="184">
        <v>242737</v>
      </c>
    </row>
    <row r="3023" spans="1:9" x14ac:dyDescent="0.3">
      <c r="A3023" s="185"/>
      <c r="B3023" s="186"/>
      <c r="C3023" s="185"/>
      <c r="D3023" s="185"/>
      <c r="E3023" s="185"/>
      <c r="F3023" s="187" t="str">
        <f t="shared" ref="F3023:G3023" si="162">+C3021</f>
        <v>1,100.00 บาท</v>
      </c>
      <c r="G3023" s="185" t="str">
        <f t="shared" si="162"/>
        <v>1,100.00 บาท</v>
      </c>
      <c r="H3023" s="185"/>
      <c r="I3023" s="188"/>
    </row>
    <row r="3024" spans="1:9" x14ac:dyDescent="0.3">
      <c r="A3024" s="179">
        <v>184</v>
      </c>
      <c r="B3024" s="180" t="s">
        <v>356</v>
      </c>
      <c r="C3024" s="181" t="s">
        <v>259</v>
      </c>
      <c r="D3024" s="179" t="str">
        <f t="shared" ref="D3024" si="163">+C3024</f>
        <v>1,100.00 บาท</v>
      </c>
      <c r="E3024" s="179" t="s">
        <v>39</v>
      </c>
      <c r="F3024" s="181" t="s">
        <v>357</v>
      </c>
      <c r="G3024" s="179" t="str">
        <f t="shared" ref="G3024" si="164">+F3024</f>
        <v>ร้านบรรณศิลป์</v>
      </c>
      <c r="H3024" s="181" t="s">
        <v>10</v>
      </c>
      <c r="I3024" s="182" t="s">
        <v>358</v>
      </c>
    </row>
    <row r="3025" spans="1:9" x14ac:dyDescent="0.3">
      <c r="A3025" s="183"/>
      <c r="B3025" s="299"/>
      <c r="C3025" s="183"/>
      <c r="D3025" s="183"/>
      <c r="E3025" s="183"/>
      <c r="F3025" s="183" t="s">
        <v>41</v>
      </c>
      <c r="G3025" s="183" t="s">
        <v>42</v>
      </c>
      <c r="H3025" s="183"/>
      <c r="I3025" s="184">
        <v>242738</v>
      </c>
    </row>
    <row r="3026" spans="1:9" x14ac:dyDescent="0.3">
      <c r="A3026" s="185"/>
      <c r="B3026" s="186"/>
      <c r="C3026" s="185"/>
      <c r="D3026" s="185"/>
      <c r="E3026" s="185"/>
      <c r="F3026" s="187" t="str">
        <f t="shared" ref="F3026:G3026" si="165">+C3024</f>
        <v>1,100.00 บาท</v>
      </c>
      <c r="G3026" s="185" t="str">
        <f t="shared" si="165"/>
        <v>1,100.00 บาท</v>
      </c>
      <c r="H3026" s="185"/>
      <c r="I3026" s="188"/>
    </row>
    <row r="3027" spans="1:9" x14ac:dyDescent="0.3">
      <c r="A3027" s="179">
        <v>185</v>
      </c>
      <c r="B3027" s="180" t="s">
        <v>356</v>
      </c>
      <c r="C3027" s="181" t="s">
        <v>259</v>
      </c>
      <c r="D3027" s="179" t="str">
        <f t="shared" ref="D3027" si="166">+C3027</f>
        <v>1,100.00 บาท</v>
      </c>
      <c r="E3027" s="179" t="s">
        <v>39</v>
      </c>
      <c r="F3027" s="181" t="s">
        <v>357</v>
      </c>
      <c r="G3027" s="179" t="str">
        <f t="shared" ref="G3027" si="167">+F3027</f>
        <v>ร้านบรรณศิลป์</v>
      </c>
      <c r="H3027" s="181" t="s">
        <v>10</v>
      </c>
      <c r="I3027" s="182" t="s">
        <v>358</v>
      </c>
    </row>
    <row r="3028" spans="1:9" x14ac:dyDescent="0.3">
      <c r="A3028" s="183"/>
      <c r="B3028" s="299"/>
      <c r="C3028" s="183"/>
      <c r="D3028" s="183"/>
      <c r="E3028" s="183"/>
      <c r="F3028" s="183" t="s">
        <v>41</v>
      </c>
      <c r="G3028" s="183" t="s">
        <v>42</v>
      </c>
      <c r="H3028" s="183"/>
      <c r="I3028" s="184">
        <v>242739</v>
      </c>
    </row>
    <row r="3029" spans="1:9" x14ac:dyDescent="0.3">
      <c r="A3029" s="185"/>
      <c r="B3029" s="186"/>
      <c r="C3029" s="185"/>
      <c r="D3029" s="185"/>
      <c r="E3029" s="185"/>
      <c r="F3029" s="187" t="str">
        <f t="shared" ref="F3029:G3029" si="168">+C3027</f>
        <v>1,100.00 บาท</v>
      </c>
      <c r="G3029" s="185" t="str">
        <f t="shared" si="168"/>
        <v>1,100.00 บาท</v>
      </c>
      <c r="H3029" s="185"/>
      <c r="I3029" s="188"/>
    </row>
    <row r="3030" spans="1:9" x14ac:dyDescent="0.3">
      <c r="A3030" s="179">
        <v>186</v>
      </c>
      <c r="B3030" s="180" t="s">
        <v>356</v>
      </c>
      <c r="C3030" s="181" t="s">
        <v>259</v>
      </c>
      <c r="D3030" s="179" t="str">
        <f t="shared" ref="D3030" si="169">+C3030</f>
        <v>1,100.00 บาท</v>
      </c>
      <c r="E3030" s="179" t="s">
        <v>39</v>
      </c>
      <c r="F3030" s="181" t="s">
        <v>357</v>
      </c>
      <c r="G3030" s="179" t="str">
        <f t="shared" ref="G3030" si="170">+F3030</f>
        <v>ร้านบรรณศิลป์</v>
      </c>
      <c r="H3030" s="181" t="s">
        <v>10</v>
      </c>
      <c r="I3030" s="182" t="s">
        <v>358</v>
      </c>
    </row>
    <row r="3031" spans="1:9" x14ac:dyDescent="0.3">
      <c r="A3031" s="183"/>
      <c r="B3031" s="299"/>
      <c r="C3031" s="183"/>
      <c r="D3031" s="183"/>
      <c r="E3031" s="183"/>
      <c r="F3031" s="183" t="s">
        <v>41</v>
      </c>
      <c r="G3031" s="183" t="s">
        <v>42</v>
      </c>
      <c r="H3031" s="183"/>
      <c r="I3031" s="184">
        <v>242740</v>
      </c>
    </row>
    <row r="3032" spans="1:9" x14ac:dyDescent="0.3">
      <c r="A3032" s="185"/>
      <c r="B3032" s="186"/>
      <c r="C3032" s="185"/>
      <c r="D3032" s="185"/>
      <c r="E3032" s="185"/>
      <c r="F3032" s="187" t="str">
        <f t="shared" ref="F3032:G3032" si="171">+C3030</f>
        <v>1,100.00 บาท</v>
      </c>
      <c r="G3032" s="185" t="str">
        <f t="shared" si="171"/>
        <v>1,100.00 บาท</v>
      </c>
      <c r="H3032" s="185"/>
      <c r="I3032" s="188"/>
    </row>
    <row r="3033" spans="1:9" x14ac:dyDescent="0.3">
      <c r="A3033" s="179">
        <v>187</v>
      </c>
      <c r="B3033" s="180" t="s">
        <v>356</v>
      </c>
      <c r="C3033" s="181" t="s">
        <v>259</v>
      </c>
      <c r="D3033" s="179" t="str">
        <f t="shared" ref="D3033" si="172">+C3033</f>
        <v>1,100.00 บาท</v>
      </c>
      <c r="E3033" s="179" t="s">
        <v>39</v>
      </c>
      <c r="F3033" s="181" t="s">
        <v>357</v>
      </c>
      <c r="G3033" s="179" t="str">
        <f t="shared" ref="G3033" si="173">+F3033</f>
        <v>ร้านบรรณศิลป์</v>
      </c>
      <c r="H3033" s="181" t="s">
        <v>10</v>
      </c>
      <c r="I3033" s="182" t="s">
        <v>358</v>
      </c>
    </row>
    <row r="3034" spans="1:9" x14ac:dyDescent="0.3">
      <c r="A3034" s="183"/>
      <c r="B3034" s="299"/>
      <c r="C3034" s="183"/>
      <c r="D3034" s="183"/>
      <c r="E3034" s="183"/>
      <c r="F3034" s="183" t="s">
        <v>41</v>
      </c>
      <c r="G3034" s="183" t="s">
        <v>42</v>
      </c>
      <c r="H3034" s="183"/>
      <c r="I3034" s="184">
        <v>242741</v>
      </c>
    </row>
    <row r="3035" spans="1:9" x14ac:dyDescent="0.3">
      <c r="A3035" s="185"/>
      <c r="B3035" s="186"/>
      <c r="C3035" s="185"/>
      <c r="D3035" s="185"/>
      <c r="E3035" s="185"/>
      <c r="F3035" s="187" t="str">
        <f t="shared" ref="F3035:G3035" si="174">+C3033</f>
        <v>1,100.00 บาท</v>
      </c>
      <c r="G3035" s="185" t="str">
        <f t="shared" si="174"/>
        <v>1,100.00 บาท</v>
      </c>
      <c r="H3035" s="185"/>
      <c r="I3035" s="188"/>
    </row>
    <row r="3036" spans="1:9" x14ac:dyDescent="0.3">
      <c r="A3036" s="179">
        <v>188</v>
      </c>
      <c r="B3036" s="180" t="s">
        <v>356</v>
      </c>
      <c r="C3036" s="181" t="s">
        <v>259</v>
      </c>
      <c r="D3036" s="179" t="str">
        <f t="shared" ref="D3036" si="175">+C3036</f>
        <v>1,100.00 บาท</v>
      </c>
      <c r="E3036" s="179" t="s">
        <v>39</v>
      </c>
      <c r="F3036" s="181" t="s">
        <v>357</v>
      </c>
      <c r="G3036" s="179" t="str">
        <f t="shared" ref="G3036" si="176">+F3036</f>
        <v>ร้านบรรณศิลป์</v>
      </c>
      <c r="H3036" s="181" t="s">
        <v>10</v>
      </c>
      <c r="I3036" s="182" t="s">
        <v>358</v>
      </c>
    </row>
    <row r="3037" spans="1:9" x14ac:dyDescent="0.3">
      <c r="A3037" s="183"/>
      <c r="B3037" s="299"/>
      <c r="C3037" s="183"/>
      <c r="D3037" s="183"/>
      <c r="E3037" s="183"/>
      <c r="F3037" s="183" t="s">
        <v>41</v>
      </c>
      <c r="G3037" s="183" t="s">
        <v>42</v>
      </c>
      <c r="H3037" s="183"/>
      <c r="I3037" s="184">
        <v>242742</v>
      </c>
    </row>
    <row r="3038" spans="1:9" x14ac:dyDescent="0.3">
      <c r="A3038" s="185"/>
      <c r="B3038" s="186"/>
      <c r="C3038" s="185"/>
      <c r="D3038" s="185"/>
      <c r="E3038" s="185"/>
      <c r="F3038" s="187" t="str">
        <f t="shared" ref="F3038:G3038" si="177">+C3036</f>
        <v>1,100.00 บาท</v>
      </c>
      <c r="G3038" s="185" t="str">
        <f t="shared" si="177"/>
        <v>1,100.00 บาท</v>
      </c>
      <c r="H3038" s="185"/>
      <c r="I3038" s="188"/>
    </row>
    <row r="3039" spans="1:9" x14ac:dyDescent="0.3">
      <c r="A3039" s="179">
        <v>189</v>
      </c>
      <c r="B3039" s="180" t="s">
        <v>356</v>
      </c>
      <c r="C3039" s="181" t="s">
        <v>259</v>
      </c>
      <c r="D3039" s="179" t="str">
        <f t="shared" ref="D3039" si="178">+C3039</f>
        <v>1,100.00 บาท</v>
      </c>
      <c r="E3039" s="179" t="s">
        <v>39</v>
      </c>
      <c r="F3039" s="181" t="s">
        <v>357</v>
      </c>
      <c r="G3039" s="179" t="str">
        <f t="shared" ref="G3039" si="179">+F3039</f>
        <v>ร้านบรรณศิลป์</v>
      </c>
      <c r="H3039" s="181" t="s">
        <v>10</v>
      </c>
      <c r="I3039" s="182" t="s">
        <v>358</v>
      </c>
    </row>
    <row r="3040" spans="1:9" x14ac:dyDescent="0.3">
      <c r="A3040" s="183"/>
      <c r="B3040" s="299"/>
      <c r="C3040" s="183"/>
      <c r="D3040" s="183"/>
      <c r="E3040" s="183"/>
      <c r="F3040" s="183" t="s">
        <v>41</v>
      </c>
      <c r="G3040" s="183" t="s">
        <v>42</v>
      </c>
      <c r="H3040" s="183"/>
      <c r="I3040" s="184">
        <v>242743</v>
      </c>
    </row>
    <row r="3041" spans="1:9" x14ac:dyDescent="0.3">
      <c r="A3041" s="185"/>
      <c r="B3041" s="186"/>
      <c r="C3041" s="185"/>
      <c r="D3041" s="185"/>
      <c r="E3041" s="185"/>
      <c r="F3041" s="187" t="str">
        <f t="shared" ref="F3041:G3041" si="180">+C3039</f>
        <v>1,100.00 บาท</v>
      </c>
      <c r="G3041" s="185" t="str">
        <f t="shared" si="180"/>
        <v>1,100.00 บาท</v>
      </c>
      <c r="H3041" s="185"/>
      <c r="I3041" s="188"/>
    </row>
    <row r="3042" spans="1:9" x14ac:dyDescent="0.3">
      <c r="A3042" s="179">
        <v>190</v>
      </c>
      <c r="B3042" s="180" t="s">
        <v>356</v>
      </c>
      <c r="C3042" s="181" t="s">
        <v>259</v>
      </c>
      <c r="D3042" s="179" t="str">
        <f t="shared" ref="D3042" si="181">+C3042</f>
        <v>1,100.00 บาท</v>
      </c>
      <c r="E3042" s="179" t="s">
        <v>39</v>
      </c>
      <c r="F3042" s="181" t="s">
        <v>357</v>
      </c>
      <c r="G3042" s="179" t="str">
        <f t="shared" ref="G3042" si="182">+F3042</f>
        <v>ร้านบรรณศิลป์</v>
      </c>
      <c r="H3042" s="181" t="s">
        <v>10</v>
      </c>
      <c r="I3042" s="182" t="s">
        <v>358</v>
      </c>
    </row>
    <row r="3043" spans="1:9" x14ac:dyDescent="0.3">
      <c r="A3043" s="183"/>
      <c r="B3043" s="299"/>
      <c r="C3043" s="183"/>
      <c r="D3043" s="183"/>
      <c r="E3043" s="183"/>
      <c r="F3043" s="183" t="s">
        <v>41</v>
      </c>
      <c r="G3043" s="183" t="s">
        <v>42</v>
      </c>
      <c r="H3043" s="183"/>
      <c r="I3043" s="184">
        <v>242744</v>
      </c>
    </row>
    <row r="3044" spans="1:9" x14ac:dyDescent="0.3">
      <c r="A3044" s="185"/>
      <c r="B3044" s="186"/>
      <c r="C3044" s="185"/>
      <c r="D3044" s="185"/>
      <c r="E3044" s="185"/>
      <c r="F3044" s="187" t="str">
        <f t="shared" ref="F3044:G3044" si="183">+C3042</f>
        <v>1,100.00 บาท</v>
      </c>
      <c r="G3044" s="185" t="str">
        <f t="shared" si="183"/>
        <v>1,100.00 บาท</v>
      </c>
      <c r="H3044" s="185"/>
      <c r="I3044" s="188"/>
    </row>
    <row r="3045" spans="1:9" x14ac:dyDescent="0.3">
      <c r="A3045" s="179">
        <v>191</v>
      </c>
      <c r="B3045" s="180" t="s">
        <v>356</v>
      </c>
      <c r="C3045" s="181" t="s">
        <v>259</v>
      </c>
      <c r="D3045" s="179" t="str">
        <f t="shared" ref="D3045" si="184">+C3045</f>
        <v>1,100.00 บาท</v>
      </c>
      <c r="E3045" s="179" t="s">
        <v>39</v>
      </c>
      <c r="F3045" s="181" t="s">
        <v>357</v>
      </c>
      <c r="G3045" s="179" t="str">
        <f t="shared" ref="G3045" si="185">+F3045</f>
        <v>ร้านบรรณศิลป์</v>
      </c>
      <c r="H3045" s="181" t="s">
        <v>10</v>
      </c>
      <c r="I3045" s="182" t="s">
        <v>358</v>
      </c>
    </row>
    <row r="3046" spans="1:9" x14ac:dyDescent="0.3">
      <c r="A3046" s="183"/>
      <c r="B3046" s="299"/>
      <c r="C3046" s="183"/>
      <c r="D3046" s="183"/>
      <c r="E3046" s="183"/>
      <c r="F3046" s="183" t="s">
        <v>41</v>
      </c>
      <c r="G3046" s="183" t="s">
        <v>42</v>
      </c>
      <c r="H3046" s="183"/>
      <c r="I3046" s="184">
        <v>242745</v>
      </c>
    </row>
    <row r="3047" spans="1:9" x14ac:dyDescent="0.3">
      <c r="A3047" s="185"/>
      <c r="B3047" s="186"/>
      <c r="C3047" s="185"/>
      <c r="D3047" s="185"/>
      <c r="E3047" s="185"/>
      <c r="F3047" s="187" t="str">
        <f t="shared" ref="F3047:G3047" si="186">+C3045</f>
        <v>1,100.00 บาท</v>
      </c>
      <c r="G3047" s="185" t="str">
        <f t="shared" si="186"/>
        <v>1,100.00 บาท</v>
      </c>
      <c r="H3047" s="185"/>
      <c r="I3047" s="188"/>
    </row>
    <row r="3048" spans="1:9" x14ac:dyDescent="0.3">
      <c r="A3048" s="179">
        <v>192</v>
      </c>
      <c r="B3048" s="180" t="s">
        <v>356</v>
      </c>
      <c r="C3048" s="181" t="s">
        <v>259</v>
      </c>
      <c r="D3048" s="179" t="str">
        <f t="shared" ref="D3048" si="187">+C3048</f>
        <v>1,100.00 บาท</v>
      </c>
      <c r="E3048" s="179" t="s">
        <v>39</v>
      </c>
      <c r="F3048" s="181" t="s">
        <v>357</v>
      </c>
      <c r="G3048" s="179" t="str">
        <f t="shared" ref="G3048" si="188">+F3048</f>
        <v>ร้านบรรณศิลป์</v>
      </c>
      <c r="H3048" s="181" t="s">
        <v>10</v>
      </c>
      <c r="I3048" s="182" t="s">
        <v>358</v>
      </c>
    </row>
    <row r="3049" spans="1:9" x14ac:dyDescent="0.3">
      <c r="A3049" s="183"/>
      <c r="B3049" s="299"/>
      <c r="C3049" s="183"/>
      <c r="D3049" s="183"/>
      <c r="E3049" s="183"/>
      <c r="F3049" s="183" t="s">
        <v>41</v>
      </c>
      <c r="G3049" s="183" t="s">
        <v>42</v>
      </c>
      <c r="H3049" s="183"/>
      <c r="I3049" s="184">
        <v>242746</v>
      </c>
    </row>
    <row r="3050" spans="1:9" x14ac:dyDescent="0.3">
      <c r="A3050" s="185"/>
      <c r="B3050" s="186"/>
      <c r="C3050" s="185"/>
      <c r="D3050" s="185"/>
      <c r="E3050" s="185"/>
      <c r="F3050" s="187" t="str">
        <f t="shared" ref="F3050:G3050" si="189">+C3048</f>
        <v>1,100.00 บาท</v>
      </c>
      <c r="G3050" s="185" t="str">
        <f t="shared" si="189"/>
        <v>1,100.00 บาท</v>
      </c>
      <c r="H3050" s="185"/>
      <c r="I3050" s="188"/>
    </row>
    <row r="3051" spans="1:9" x14ac:dyDescent="0.3">
      <c r="A3051" s="179">
        <v>193</v>
      </c>
      <c r="B3051" s="180" t="s">
        <v>356</v>
      </c>
      <c r="C3051" s="181" t="s">
        <v>259</v>
      </c>
      <c r="D3051" s="179" t="str">
        <f t="shared" ref="D3051" si="190">+C3051</f>
        <v>1,100.00 บาท</v>
      </c>
      <c r="E3051" s="179" t="s">
        <v>39</v>
      </c>
      <c r="F3051" s="181" t="s">
        <v>357</v>
      </c>
      <c r="G3051" s="179" t="str">
        <f t="shared" ref="G3051" si="191">+F3051</f>
        <v>ร้านบรรณศิลป์</v>
      </c>
      <c r="H3051" s="181" t="s">
        <v>10</v>
      </c>
      <c r="I3051" s="182" t="s">
        <v>358</v>
      </c>
    </row>
    <row r="3052" spans="1:9" x14ac:dyDescent="0.3">
      <c r="A3052" s="183"/>
      <c r="B3052" s="299"/>
      <c r="C3052" s="183"/>
      <c r="D3052" s="183"/>
      <c r="E3052" s="183"/>
      <c r="F3052" s="183" t="s">
        <v>41</v>
      </c>
      <c r="G3052" s="183" t="s">
        <v>42</v>
      </c>
      <c r="H3052" s="183"/>
      <c r="I3052" s="184">
        <v>242747</v>
      </c>
    </row>
    <row r="3053" spans="1:9" x14ac:dyDescent="0.3">
      <c r="A3053" s="185"/>
      <c r="B3053" s="186"/>
      <c r="C3053" s="185"/>
      <c r="D3053" s="185"/>
      <c r="E3053" s="185"/>
      <c r="F3053" s="187" t="str">
        <f t="shared" ref="F3053:G3053" si="192">+C3051</f>
        <v>1,100.00 บาท</v>
      </c>
      <c r="G3053" s="185" t="str">
        <f t="shared" si="192"/>
        <v>1,100.00 บาท</v>
      </c>
      <c r="H3053" s="185"/>
      <c r="I3053" s="188"/>
    </row>
    <row r="3054" spans="1:9" x14ac:dyDescent="0.3">
      <c r="A3054" s="179">
        <v>194</v>
      </c>
      <c r="B3054" s="180" t="s">
        <v>356</v>
      </c>
      <c r="C3054" s="181" t="s">
        <v>259</v>
      </c>
      <c r="D3054" s="179" t="str">
        <f t="shared" ref="D3054" si="193">+C3054</f>
        <v>1,100.00 บาท</v>
      </c>
      <c r="E3054" s="179" t="s">
        <v>39</v>
      </c>
      <c r="F3054" s="181" t="s">
        <v>357</v>
      </c>
      <c r="G3054" s="179" t="str">
        <f t="shared" ref="G3054" si="194">+F3054</f>
        <v>ร้านบรรณศิลป์</v>
      </c>
      <c r="H3054" s="181" t="s">
        <v>10</v>
      </c>
      <c r="I3054" s="182" t="s">
        <v>358</v>
      </c>
    </row>
    <row r="3055" spans="1:9" x14ac:dyDescent="0.3">
      <c r="A3055" s="183"/>
      <c r="B3055" s="299"/>
      <c r="C3055" s="183"/>
      <c r="D3055" s="183"/>
      <c r="E3055" s="183"/>
      <c r="F3055" s="183" t="s">
        <v>41</v>
      </c>
      <c r="G3055" s="183" t="s">
        <v>42</v>
      </c>
      <c r="H3055" s="183"/>
      <c r="I3055" s="184">
        <v>242748</v>
      </c>
    </row>
    <row r="3056" spans="1:9" x14ac:dyDescent="0.3">
      <c r="A3056" s="185"/>
      <c r="B3056" s="186"/>
      <c r="C3056" s="185"/>
      <c r="D3056" s="185"/>
      <c r="E3056" s="185"/>
      <c r="F3056" s="187" t="str">
        <f t="shared" ref="F3056:G3056" si="195">+C3054</f>
        <v>1,100.00 บาท</v>
      </c>
      <c r="G3056" s="185" t="str">
        <f t="shared" si="195"/>
        <v>1,100.00 บาท</v>
      </c>
      <c r="H3056" s="185"/>
      <c r="I3056" s="188"/>
    </row>
    <row r="3057" spans="1:9" x14ac:dyDescent="0.3">
      <c r="A3057" s="179">
        <v>195</v>
      </c>
      <c r="B3057" s="180" t="s">
        <v>356</v>
      </c>
      <c r="C3057" s="181" t="s">
        <v>259</v>
      </c>
      <c r="D3057" s="179" t="str">
        <f t="shared" ref="D3057" si="196">+C3057</f>
        <v>1,100.00 บาท</v>
      </c>
      <c r="E3057" s="179" t="s">
        <v>39</v>
      </c>
      <c r="F3057" s="181" t="s">
        <v>357</v>
      </c>
      <c r="G3057" s="179" t="str">
        <f t="shared" ref="G3057" si="197">+F3057</f>
        <v>ร้านบรรณศิลป์</v>
      </c>
      <c r="H3057" s="181" t="s">
        <v>10</v>
      </c>
      <c r="I3057" s="182" t="s">
        <v>358</v>
      </c>
    </row>
    <row r="3058" spans="1:9" x14ac:dyDescent="0.3">
      <c r="A3058" s="183"/>
      <c r="B3058" s="299"/>
      <c r="C3058" s="183"/>
      <c r="D3058" s="183"/>
      <c r="E3058" s="183"/>
      <c r="F3058" s="183" t="s">
        <v>41</v>
      </c>
      <c r="G3058" s="183" t="s">
        <v>42</v>
      </c>
      <c r="H3058" s="183"/>
      <c r="I3058" s="184">
        <v>242749</v>
      </c>
    </row>
    <row r="3059" spans="1:9" x14ac:dyDescent="0.3">
      <c r="A3059" s="185"/>
      <c r="B3059" s="186"/>
      <c r="C3059" s="185"/>
      <c r="D3059" s="185"/>
      <c r="E3059" s="185"/>
      <c r="F3059" s="187" t="str">
        <f t="shared" ref="F3059:G3059" si="198">+C3057</f>
        <v>1,100.00 บาท</v>
      </c>
      <c r="G3059" s="185" t="str">
        <f t="shared" si="198"/>
        <v>1,100.00 บาท</v>
      </c>
      <c r="H3059" s="185"/>
      <c r="I3059" s="188"/>
    </row>
    <row r="3060" spans="1:9" x14ac:dyDescent="0.3">
      <c r="A3060" s="179">
        <v>196</v>
      </c>
      <c r="B3060" s="180" t="s">
        <v>356</v>
      </c>
      <c r="C3060" s="181" t="s">
        <v>259</v>
      </c>
      <c r="D3060" s="179" t="str">
        <f t="shared" ref="D3060" si="199">+C3060</f>
        <v>1,100.00 บาท</v>
      </c>
      <c r="E3060" s="179" t="s">
        <v>39</v>
      </c>
      <c r="F3060" s="181" t="s">
        <v>357</v>
      </c>
      <c r="G3060" s="179" t="str">
        <f t="shared" ref="G3060" si="200">+F3060</f>
        <v>ร้านบรรณศิลป์</v>
      </c>
      <c r="H3060" s="181" t="s">
        <v>10</v>
      </c>
      <c r="I3060" s="182" t="s">
        <v>358</v>
      </c>
    </row>
    <row r="3061" spans="1:9" x14ac:dyDescent="0.3">
      <c r="A3061" s="183"/>
      <c r="B3061" s="299"/>
      <c r="C3061" s="183"/>
      <c r="D3061" s="183"/>
      <c r="E3061" s="183"/>
      <c r="F3061" s="183" t="s">
        <v>41</v>
      </c>
      <c r="G3061" s="183" t="s">
        <v>42</v>
      </c>
      <c r="H3061" s="183"/>
      <c r="I3061" s="184">
        <v>242750</v>
      </c>
    </row>
    <row r="3062" spans="1:9" x14ac:dyDescent="0.3">
      <c r="A3062" s="185"/>
      <c r="B3062" s="186"/>
      <c r="C3062" s="185"/>
      <c r="D3062" s="185"/>
      <c r="E3062" s="185"/>
      <c r="F3062" s="187" t="str">
        <f t="shared" ref="F3062:G3062" si="201">+C3060</f>
        <v>1,100.00 บาท</v>
      </c>
      <c r="G3062" s="185" t="str">
        <f t="shared" si="201"/>
        <v>1,100.00 บาท</v>
      </c>
      <c r="H3062" s="185"/>
      <c r="I3062" s="188"/>
    </row>
    <row r="3063" spans="1:9" x14ac:dyDescent="0.3">
      <c r="A3063" s="179">
        <v>197</v>
      </c>
      <c r="B3063" s="180" t="s">
        <v>356</v>
      </c>
      <c r="C3063" s="181" t="s">
        <v>259</v>
      </c>
      <c r="D3063" s="179" t="str">
        <f t="shared" ref="D3063" si="202">+C3063</f>
        <v>1,100.00 บาท</v>
      </c>
      <c r="E3063" s="179" t="s">
        <v>39</v>
      </c>
      <c r="F3063" s="181" t="s">
        <v>357</v>
      </c>
      <c r="G3063" s="179" t="str">
        <f t="shared" ref="G3063" si="203">+F3063</f>
        <v>ร้านบรรณศิลป์</v>
      </c>
      <c r="H3063" s="181" t="s">
        <v>10</v>
      </c>
      <c r="I3063" s="182" t="s">
        <v>358</v>
      </c>
    </row>
    <row r="3064" spans="1:9" x14ac:dyDescent="0.3">
      <c r="A3064" s="183"/>
      <c r="B3064" s="299"/>
      <c r="C3064" s="183"/>
      <c r="D3064" s="183"/>
      <c r="E3064" s="183"/>
      <c r="F3064" s="183" t="s">
        <v>41</v>
      </c>
      <c r="G3064" s="183" t="s">
        <v>42</v>
      </c>
      <c r="H3064" s="183"/>
      <c r="I3064" s="184">
        <v>242751</v>
      </c>
    </row>
    <row r="3065" spans="1:9" x14ac:dyDescent="0.3">
      <c r="A3065" s="185"/>
      <c r="B3065" s="186"/>
      <c r="C3065" s="185"/>
      <c r="D3065" s="185"/>
      <c r="E3065" s="185"/>
      <c r="F3065" s="187" t="str">
        <f t="shared" ref="F3065:G3065" si="204">+C3063</f>
        <v>1,100.00 บาท</v>
      </c>
      <c r="G3065" s="185" t="str">
        <f t="shared" si="204"/>
        <v>1,100.00 บาท</v>
      </c>
      <c r="H3065" s="185"/>
      <c r="I3065" s="188"/>
    </row>
    <row r="3066" spans="1:9" x14ac:dyDescent="0.3">
      <c r="A3066" s="179">
        <v>198</v>
      </c>
      <c r="B3066" s="180" t="s">
        <v>356</v>
      </c>
      <c r="C3066" s="181" t="s">
        <v>259</v>
      </c>
      <c r="D3066" s="179" t="str">
        <f t="shared" ref="D3066" si="205">+C3066</f>
        <v>1,100.00 บาท</v>
      </c>
      <c r="E3066" s="179" t="s">
        <v>39</v>
      </c>
      <c r="F3066" s="181" t="s">
        <v>357</v>
      </c>
      <c r="G3066" s="179" t="str">
        <f t="shared" ref="G3066" si="206">+F3066</f>
        <v>ร้านบรรณศิลป์</v>
      </c>
      <c r="H3066" s="181" t="s">
        <v>10</v>
      </c>
      <c r="I3066" s="182" t="s">
        <v>358</v>
      </c>
    </row>
    <row r="3067" spans="1:9" x14ac:dyDescent="0.3">
      <c r="A3067" s="183"/>
      <c r="B3067" s="299"/>
      <c r="C3067" s="183"/>
      <c r="D3067" s="183"/>
      <c r="E3067" s="183"/>
      <c r="F3067" s="183" t="s">
        <v>41</v>
      </c>
      <c r="G3067" s="183" t="s">
        <v>42</v>
      </c>
      <c r="H3067" s="183"/>
      <c r="I3067" s="184">
        <v>242752</v>
      </c>
    </row>
    <row r="3068" spans="1:9" x14ac:dyDescent="0.3">
      <c r="A3068" s="185"/>
      <c r="B3068" s="186"/>
      <c r="C3068" s="185"/>
      <c r="D3068" s="185"/>
      <c r="E3068" s="185"/>
      <c r="F3068" s="187" t="str">
        <f t="shared" ref="F3068:G3068" si="207">+C3066</f>
        <v>1,100.00 บาท</v>
      </c>
      <c r="G3068" s="185" t="str">
        <f t="shared" si="207"/>
        <v>1,100.00 บาท</v>
      </c>
      <c r="H3068" s="185"/>
      <c r="I3068" s="188"/>
    </row>
    <row r="3069" spans="1:9" x14ac:dyDescent="0.3">
      <c r="A3069" s="179">
        <v>199</v>
      </c>
      <c r="B3069" s="180" t="s">
        <v>356</v>
      </c>
      <c r="C3069" s="181" t="s">
        <v>259</v>
      </c>
      <c r="D3069" s="179" t="str">
        <f t="shared" ref="D3069" si="208">+C3069</f>
        <v>1,100.00 บาท</v>
      </c>
      <c r="E3069" s="179" t="s">
        <v>39</v>
      </c>
      <c r="F3069" s="181" t="s">
        <v>357</v>
      </c>
      <c r="G3069" s="179" t="str">
        <f t="shared" ref="G3069" si="209">+F3069</f>
        <v>ร้านบรรณศิลป์</v>
      </c>
      <c r="H3069" s="181" t="s">
        <v>10</v>
      </c>
      <c r="I3069" s="182" t="s">
        <v>358</v>
      </c>
    </row>
    <row r="3070" spans="1:9" x14ac:dyDescent="0.3">
      <c r="A3070" s="183"/>
      <c r="B3070" s="299"/>
      <c r="C3070" s="183"/>
      <c r="D3070" s="183"/>
      <c r="E3070" s="183"/>
      <c r="F3070" s="183" t="s">
        <v>41</v>
      </c>
      <c r="G3070" s="183" t="s">
        <v>42</v>
      </c>
      <c r="H3070" s="183"/>
      <c r="I3070" s="184">
        <v>242753</v>
      </c>
    </row>
    <row r="3071" spans="1:9" x14ac:dyDescent="0.3">
      <c r="A3071" s="185"/>
      <c r="B3071" s="186"/>
      <c r="C3071" s="185"/>
      <c r="D3071" s="185"/>
      <c r="E3071" s="185"/>
      <c r="F3071" s="187" t="str">
        <f t="shared" ref="F3071:G3071" si="210">+C3069</f>
        <v>1,100.00 บาท</v>
      </c>
      <c r="G3071" s="185" t="str">
        <f t="shared" si="210"/>
        <v>1,100.00 บาท</v>
      </c>
      <c r="H3071" s="185"/>
      <c r="I3071" s="188"/>
    </row>
    <row r="3072" spans="1:9" x14ac:dyDescent="0.3">
      <c r="A3072" s="179">
        <v>200</v>
      </c>
      <c r="B3072" s="180" t="s">
        <v>356</v>
      </c>
      <c r="C3072" s="181" t="s">
        <v>259</v>
      </c>
      <c r="D3072" s="179" t="str">
        <f t="shared" ref="D3072" si="211">+C3072</f>
        <v>1,100.00 บาท</v>
      </c>
      <c r="E3072" s="179" t="s">
        <v>39</v>
      </c>
      <c r="F3072" s="181" t="s">
        <v>357</v>
      </c>
      <c r="G3072" s="179" t="str">
        <f t="shared" ref="G3072" si="212">+F3072</f>
        <v>ร้านบรรณศิลป์</v>
      </c>
      <c r="H3072" s="181" t="s">
        <v>10</v>
      </c>
      <c r="I3072" s="182" t="s">
        <v>358</v>
      </c>
    </row>
    <row r="3073" spans="1:9" x14ac:dyDescent="0.3">
      <c r="A3073" s="183"/>
      <c r="B3073" s="299"/>
      <c r="C3073" s="183"/>
      <c r="D3073" s="183"/>
      <c r="E3073" s="183"/>
      <c r="F3073" s="183" t="s">
        <v>41</v>
      </c>
      <c r="G3073" s="183" t="s">
        <v>42</v>
      </c>
      <c r="H3073" s="183"/>
      <c r="I3073" s="184">
        <v>242754</v>
      </c>
    </row>
    <row r="3074" spans="1:9" x14ac:dyDescent="0.3">
      <c r="A3074" s="185"/>
      <c r="B3074" s="186"/>
      <c r="C3074" s="185"/>
      <c r="D3074" s="185"/>
      <c r="E3074" s="185"/>
      <c r="F3074" s="187" t="str">
        <f t="shared" ref="F3074:G3074" si="213">+C3072</f>
        <v>1,100.00 บาท</v>
      </c>
      <c r="G3074" s="185" t="str">
        <f t="shared" si="213"/>
        <v>1,100.00 บาท</v>
      </c>
      <c r="H3074" s="185"/>
      <c r="I3074" s="188"/>
    </row>
    <row r="3075" spans="1:9" x14ac:dyDescent="0.3">
      <c r="A3075" s="179">
        <v>201</v>
      </c>
      <c r="B3075" s="180" t="s">
        <v>356</v>
      </c>
      <c r="C3075" s="181" t="s">
        <v>259</v>
      </c>
      <c r="D3075" s="179" t="str">
        <f t="shared" ref="D3075" si="214">+C3075</f>
        <v>1,100.00 บาท</v>
      </c>
      <c r="E3075" s="179" t="s">
        <v>39</v>
      </c>
      <c r="F3075" s="181" t="s">
        <v>357</v>
      </c>
      <c r="G3075" s="179" t="str">
        <f t="shared" ref="G3075" si="215">+F3075</f>
        <v>ร้านบรรณศิลป์</v>
      </c>
      <c r="H3075" s="181" t="s">
        <v>10</v>
      </c>
      <c r="I3075" s="182" t="s">
        <v>358</v>
      </c>
    </row>
    <row r="3076" spans="1:9" x14ac:dyDescent="0.3">
      <c r="A3076" s="183"/>
      <c r="B3076" s="299"/>
      <c r="C3076" s="183"/>
      <c r="D3076" s="183"/>
      <c r="E3076" s="183"/>
      <c r="F3076" s="183" t="s">
        <v>41</v>
      </c>
      <c r="G3076" s="183" t="s">
        <v>42</v>
      </c>
      <c r="H3076" s="183"/>
      <c r="I3076" s="184">
        <v>242755</v>
      </c>
    </row>
    <row r="3077" spans="1:9" x14ac:dyDescent="0.3">
      <c r="A3077" s="185"/>
      <c r="B3077" s="186"/>
      <c r="C3077" s="185"/>
      <c r="D3077" s="185"/>
      <c r="E3077" s="185"/>
      <c r="F3077" s="187" t="str">
        <f t="shared" ref="F3077:G3077" si="216">+C3075</f>
        <v>1,100.00 บาท</v>
      </c>
      <c r="G3077" s="185" t="str">
        <f t="shared" si="216"/>
        <v>1,100.00 บาท</v>
      </c>
      <c r="H3077" s="185"/>
      <c r="I3077" s="188"/>
    </row>
    <row r="3078" spans="1:9" x14ac:dyDescent="0.3">
      <c r="A3078" s="179">
        <v>202</v>
      </c>
      <c r="B3078" s="180" t="s">
        <v>356</v>
      </c>
      <c r="C3078" s="181" t="s">
        <v>259</v>
      </c>
      <c r="D3078" s="179" t="str">
        <f t="shared" ref="D3078" si="217">+C3078</f>
        <v>1,100.00 บาท</v>
      </c>
      <c r="E3078" s="179" t="s">
        <v>39</v>
      </c>
      <c r="F3078" s="181" t="s">
        <v>357</v>
      </c>
      <c r="G3078" s="179" t="str">
        <f t="shared" ref="G3078" si="218">+F3078</f>
        <v>ร้านบรรณศิลป์</v>
      </c>
      <c r="H3078" s="181" t="s">
        <v>10</v>
      </c>
      <c r="I3078" s="182" t="s">
        <v>358</v>
      </c>
    </row>
    <row r="3079" spans="1:9" x14ac:dyDescent="0.3">
      <c r="A3079" s="183"/>
      <c r="B3079" s="299"/>
      <c r="C3079" s="183"/>
      <c r="D3079" s="183"/>
      <c r="E3079" s="183"/>
      <c r="F3079" s="183" t="s">
        <v>41</v>
      </c>
      <c r="G3079" s="183" t="s">
        <v>42</v>
      </c>
      <c r="H3079" s="183"/>
      <c r="I3079" s="184">
        <v>242756</v>
      </c>
    </row>
    <row r="3080" spans="1:9" x14ac:dyDescent="0.3">
      <c r="A3080" s="185"/>
      <c r="B3080" s="186"/>
      <c r="C3080" s="185"/>
      <c r="D3080" s="185"/>
      <c r="E3080" s="185"/>
      <c r="F3080" s="187" t="str">
        <f t="shared" ref="F3080:G3080" si="219">+C3078</f>
        <v>1,100.00 บาท</v>
      </c>
      <c r="G3080" s="185" t="str">
        <f t="shared" si="219"/>
        <v>1,100.00 บาท</v>
      </c>
      <c r="H3080" s="185"/>
      <c r="I3080" s="188"/>
    </row>
    <row r="3081" spans="1:9" x14ac:dyDescent="0.3">
      <c r="A3081" s="179">
        <v>203</v>
      </c>
      <c r="B3081" s="180" t="s">
        <v>356</v>
      </c>
      <c r="C3081" s="181" t="s">
        <v>259</v>
      </c>
      <c r="D3081" s="179" t="str">
        <f t="shared" ref="D3081" si="220">+C3081</f>
        <v>1,100.00 บาท</v>
      </c>
      <c r="E3081" s="179" t="s">
        <v>39</v>
      </c>
      <c r="F3081" s="181" t="s">
        <v>357</v>
      </c>
      <c r="G3081" s="179" t="str">
        <f t="shared" ref="G3081" si="221">+F3081</f>
        <v>ร้านบรรณศิลป์</v>
      </c>
      <c r="H3081" s="181" t="s">
        <v>10</v>
      </c>
      <c r="I3081" s="182" t="s">
        <v>358</v>
      </c>
    </row>
    <row r="3082" spans="1:9" x14ac:dyDescent="0.3">
      <c r="A3082" s="183"/>
      <c r="B3082" s="299"/>
      <c r="C3082" s="183"/>
      <c r="D3082" s="183"/>
      <c r="E3082" s="183"/>
      <c r="F3082" s="183" t="s">
        <v>41</v>
      </c>
      <c r="G3082" s="183" t="s">
        <v>42</v>
      </c>
      <c r="H3082" s="183"/>
      <c r="I3082" s="184">
        <v>242757</v>
      </c>
    </row>
    <row r="3083" spans="1:9" x14ac:dyDescent="0.3">
      <c r="A3083" s="185"/>
      <c r="B3083" s="186"/>
      <c r="C3083" s="185"/>
      <c r="D3083" s="185"/>
      <c r="E3083" s="185"/>
      <c r="F3083" s="187" t="str">
        <f t="shared" ref="F3083:G3083" si="222">+C3081</f>
        <v>1,100.00 บาท</v>
      </c>
      <c r="G3083" s="185" t="str">
        <f t="shared" si="222"/>
        <v>1,100.00 บาท</v>
      </c>
      <c r="H3083" s="185"/>
      <c r="I3083" s="188"/>
    </row>
    <row r="3084" spans="1:9" x14ac:dyDescent="0.3">
      <c r="A3084" s="179">
        <v>204</v>
      </c>
      <c r="B3084" s="180" t="s">
        <v>356</v>
      </c>
      <c r="C3084" s="181" t="s">
        <v>259</v>
      </c>
      <c r="D3084" s="179" t="str">
        <f t="shared" ref="D3084" si="223">+C3084</f>
        <v>1,100.00 บาท</v>
      </c>
      <c r="E3084" s="179" t="s">
        <v>39</v>
      </c>
      <c r="F3084" s="181" t="s">
        <v>357</v>
      </c>
      <c r="G3084" s="179" t="str">
        <f t="shared" ref="G3084" si="224">+F3084</f>
        <v>ร้านบรรณศิลป์</v>
      </c>
      <c r="H3084" s="181" t="s">
        <v>10</v>
      </c>
      <c r="I3084" s="182" t="s">
        <v>358</v>
      </c>
    </row>
    <row r="3085" spans="1:9" x14ac:dyDescent="0.3">
      <c r="A3085" s="183"/>
      <c r="B3085" s="299"/>
      <c r="C3085" s="183"/>
      <c r="D3085" s="183"/>
      <c r="E3085" s="183"/>
      <c r="F3085" s="183" t="s">
        <v>41</v>
      </c>
      <c r="G3085" s="183" t="s">
        <v>42</v>
      </c>
      <c r="H3085" s="183"/>
      <c r="I3085" s="184">
        <v>242758</v>
      </c>
    </row>
    <row r="3086" spans="1:9" x14ac:dyDescent="0.3">
      <c r="A3086" s="185"/>
      <c r="B3086" s="186"/>
      <c r="C3086" s="185"/>
      <c r="D3086" s="185"/>
      <c r="E3086" s="185"/>
      <c r="F3086" s="187" t="str">
        <f t="shared" ref="F3086:G3086" si="225">+C3084</f>
        <v>1,100.00 บาท</v>
      </c>
      <c r="G3086" s="185" t="str">
        <f t="shared" si="225"/>
        <v>1,100.00 บาท</v>
      </c>
      <c r="H3086" s="185"/>
      <c r="I3086" s="188"/>
    </row>
    <row r="3087" spans="1:9" x14ac:dyDescent="0.3">
      <c r="A3087" s="179">
        <v>205</v>
      </c>
      <c r="B3087" s="180" t="s">
        <v>356</v>
      </c>
      <c r="C3087" s="181" t="s">
        <v>259</v>
      </c>
      <c r="D3087" s="179" t="str">
        <f t="shared" ref="D3087" si="226">+C3087</f>
        <v>1,100.00 บาท</v>
      </c>
      <c r="E3087" s="179" t="s">
        <v>39</v>
      </c>
      <c r="F3087" s="181" t="s">
        <v>357</v>
      </c>
      <c r="G3087" s="179" t="str">
        <f t="shared" ref="G3087" si="227">+F3087</f>
        <v>ร้านบรรณศิลป์</v>
      </c>
      <c r="H3087" s="181" t="s">
        <v>10</v>
      </c>
      <c r="I3087" s="182" t="s">
        <v>358</v>
      </c>
    </row>
    <row r="3088" spans="1:9" x14ac:dyDescent="0.3">
      <c r="A3088" s="183"/>
      <c r="B3088" s="299"/>
      <c r="C3088" s="183"/>
      <c r="D3088" s="183"/>
      <c r="E3088" s="183"/>
      <c r="F3088" s="183" t="s">
        <v>41</v>
      </c>
      <c r="G3088" s="183" t="s">
        <v>42</v>
      </c>
      <c r="H3088" s="183"/>
      <c r="I3088" s="184">
        <v>242759</v>
      </c>
    </row>
    <row r="3089" spans="1:9" x14ac:dyDescent="0.3">
      <c r="A3089" s="185"/>
      <c r="B3089" s="186"/>
      <c r="C3089" s="185"/>
      <c r="D3089" s="185"/>
      <c r="E3089" s="185"/>
      <c r="F3089" s="187" t="str">
        <f t="shared" ref="F3089:G3089" si="228">+C3087</f>
        <v>1,100.00 บาท</v>
      </c>
      <c r="G3089" s="185" t="str">
        <f t="shared" si="228"/>
        <v>1,100.00 บาท</v>
      </c>
      <c r="H3089" s="185"/>
      <c r="I3089" s="188"/>
    </row>
    <row r="3090" spans="1:9" x14ac:dyDescent="0.3">
      <c r="A3090" s="179">
        <v>206</v>
      </c>
      <c r="B3090" s="180" t="s">
        <v>356</v>
      </c>
      <c r="C3090" s="181" t="s">
        <v>259</v>
      </c>
      <c r="D3090" s="179" t="str">
        <f t="shared" ref="D3090" si="229">+C3090</f>
        <v>1,100.00 บาท</v>
      </c>
      <c r="E3090" s="179" t="s">
        <v>39</v>
      </c>
      <c r="F3090" s="181" t="s">
        <v>357</v>
      </c>
      <c r="G3090" s="179" t="str">
        <f t="shared" ref="G3090" si="230">+F3090</f>
        <v>ร้านบรรณศิลป์</v>
      </c>
      <c r="H3090" s="181" t="s">
        <v>10</v>
      </c>
      <c r="I3090" s="182" t="s">
        <v>358</v>
      </c>
    </row>
    <row r="3091" spans="1:9" x14ac:dyDescent="0.3">
      <c r="A3091" s="183"/>
      <c r="B3091" s="299"/>
      <c r="C3091" s="183"/>
      <c r="D3091" s="183"/>
      <c r="E3091" s="183"/>
      <c r="F3091" s="183" t="s">
        <v>41</v>
      </c>
      <c r="G3091" s="183" t="s">
        <v>42</v>
      </c>
      <c r="H3091" s="183"/>
      <c r="I3091" s="184">
        <v>242760</v>
      </c>
    </row>
    <row r="3092" spans="1:9" x14ac:dyDescent="0.3">
      <c r="A3092" s="185"/>
      <c r="B3092" s="186"/>
      <c r="C3092" s="185"/>
      <c r="D3092" s="185"/>
      <c r="E3092" s="185"/>
      <c r="F3092" s="187" t="str">
        <f t="shared" ref="F3092:G3092" si="231">+C3090</f>
        <v>1,100.00 บาท</v>
      </c>
      <c r="G3092" s="185" t="str">
        <f t="shared" si="231"/>
        <v>1,100.00 บาท</v>
      </c>
      <c r="H3092" s="185"/>
      <c r="I3092" s="188"/>
    </row>
    <row r="3093" spans="1:9" x14ac:dyDescent="0.3">
      <c r="A3093" s="179">
        <v>207</v>
      </c>
      <c r="B3093" s="180" t="s">
        <v>356</v>
      </c>
      <c r="C3093" s="181" t="s">
        <v>259</v>
      </c>
      <c r="D3093" s="179" t="str">
        <f t="shared" ref="D3093" si="232">+C3093</f>
        <v>1,100.00 บาท</v>
      </c>
      <c r="E3093" s="179" t="s">
        <v>39</v>
      </c>
      <c r="F3093" s="181" t="s">
        <v>357</v>
      </c>
      <c r="G3093" s="179" t="str">
        <f t="shared" ref="G3093" si="233">+F3093</f>
        <v>ร้านบรรณศิลป์</v>
      </c>
      <c r="H3093" s="181" t="s">
        <v>10</v>
      </c>
      <c r="I3093" s="182" t="s">
        <v>358</v>
      </c>
    </row>
    <row r="3094" spans="1:9" x14ac:dyDescent="0.3">
      <c r="A3094" s="183"/>
      <c r="B3094" s="299"/>
      <c r="C3094" s="183"/>
      <c r="D3094" s="183"/>
      <c r="E3094" s="183"/>
      <c r="F3094" s="183" t="s">
        <v>41</v>
      </c>
      <c r="G3094" s="183" t="s">
        <v>42</v>
      </c>
      <c r="H3094" s="183"/>
      <c r="I3094" s="184">
        <v>242761</v>
      </c>
    </row>
    <row r="3095" spans="1:9" x14ac:dyDescent="0.3">
      <c r="A3095" s="185"/>
      <c r="B3095" s="186"/>
      <c r="C3095" s="185"/>
      <c r="D3095" s="185"/>
      <c r="E3095" s="185"/>
      <c r="F3095" s="187" t="str">
        <f t="shared" ref="F3095:G3095" si="234">+C3093</f>
        <v>1,100.00 บาท</v>
      </c>
      <c r="G3095" s="185" t="str">
        <f t="shared" si="234"/>
        <v>1,100.00 บาท</v>
      </c>
      <c r="H3095" s="185"/>
      <c r="I3095" s="188"/>
    </row>
    <row r="3096" spans="1:9" x14ac:dyDescent="0.3">
      <c r="A3096" s="179">
        <v>208</v>
      </c>
      <c r="B3096" s="180" t="s">
        <v>356</v>
      </c>
      <c r="C3096" s="181" t="s">
        <v>259</v>
      </c>
      <c r="D3096" s="179" t="str">
        <f t="shared" ref="D3096" si="235">+C3096</f>
        <v>1,100.00 บาท</v>
      </c>
      <c r="E3096" s="179" t="s">
        <v>39</v>
      </c>
      <c r="F3096" s="181" t="s">
        <v>357</v>
      </c>
      <c r="G3096" s="179" t="str">
        <f t="shared" ref="G3096" si="236">+F3096</f>
        <v>ร้านบรรณศิลป์</v>
      </c>
      <c r="H3096" s="181" t="s">
        <v>10</v>
      </c>
      <c r="I3096" s="182" t="s">
        <v>358</v>
      </c>
    </row>
    <row r="3097" spans="1:9" x14ac:dyDescent="0.3">
      <c r="A3097" s="183"/>
      <c r="B3097" s="299"/>
      <c r="C3097" s="183"/>
      <c r="D3097" s="183"/>
      <c r="E3097" s="183"/>
      <c r="F3097" s="183" t="s">
        <v>41</v>
      </c>
      <c r="G3097" s="183" t="s">
        <v>42</v>
      </c>
      <c r="H3097" s="183"/>
      <c r="I3097" s="184">
        <v>242762</v>
      </c>
    </row>
    <row r="3098" spans="1:9" x14ac:dyDescent="0.3">
      <c r="A3098" s="185"/>
      <c r="B3098" s="186"/>
      <c r="C3098" s="185"/>
      <c r="D3098" s="185"/>
      <c r="E3098" s="185"/>
      <c r="F3098" s="187" t="str">
        <f t="shared" ref="F3098:G3098" si="237">+C3096</f>
        <v>1,100.00 บาท</v>
      </c>
      <c r="G3098" s="185" t="str">
        <f t="shared" si="237"/>
        <v>1,100.00 บาท</v>
      </c>
      <c r="H3098" s="185"/>
      <c r="I3098" s="188"/>
    </row>
    <row r="3099" spans="1:9" x14ac:dyDescent="0.3">
      <c r="A3099" s="179">
        <v>209</v>
      </c>
      <c r="B3099" s="180" t="s">
        <v>356</v>
      </c>
      <c r="C3099" s="181" t="s">
        <v>259</v>
      </c>
      <c r="D3099" s="179" t="str">
        <f t="shared" ref="D3099" si="238">+C3099</f>
        <v>1,100.00 บาท</v>
      </c>
      <c r="E3099" s="179" t="s">
        <v>39</v>
      </c>
      <c r="F3099" s="181" t="s">
        <v>357</v>
      </c>
      <c r="G3099" s="179" t="str">
        <f t="shared" ref="G3099" si="239">+F3099</f>
        <v>ร้านบรรณศิลป์</v>
      </c>
      <c r="H3099" s="181" t="s">
        <v>10</v>
      </c>
      <c r="I3099" s="182" t="s">
        <v>358</v>
      </c>
    </row>
    <row r="3100" spans="1:9" x14ac:dyDescent="0.3">
      <c r="A3100" s="183"/>
      <c r="B3100" s="299"/>
      <c r="C3100" s="183"/>
      <c r="D3100" s="183"/>
      <c r="E3100" s="183"/>
      <c r="F3100" s="183" t="s">
        <v>41</v>
      </c>
      <c r="G3100" s="183" t="s">
        <v>42</v>
      </c>
      <c r="H3100" s="183"/>
      <c r="I3100" s="184">
        <v>242763</v>
      </c>
    </row>
    <row r="3101" spans="1:9" x14ac:dyDescent="0.3">
      <c r="A3101" s="185"/>
      <c r="B3101" s="186"/>
      <c r="C3101" s="185"/>
      <c r="D3101" s="185"/>
      <c r="E3101" s="185"/>
      <c r="F3101" s="187" t="str">
        <f t="shared" ref="F3101:G3101" si="240">+C3099</f>
        <v>1,100.00 บาท</v>
      </c>
      <c r="G3101" s="185" t="str">
        <f t="shared" si="240"/>
        <v>1,100.00 บาท</v>
      </c>
      <c r="H3101" s="185"/>
      <c r="I3101" s="188"/>
    </row>
    <row r="3102" spans="1:9" x14ac:dyDescent="0.3">
      <c r="A3102" s="179">
        <v>210</v>
      </c>
      <c r="B3102" s="180" t="s">
        <v>356</v>
      </c>
      <c r="C3102" s="181" t="s">
        <v>259</v>
      </c>
      <c r="D3102" s="179" t="str">
        <f t="shared" ref="D3102" si="241">+C3102</f>
        <v>1,100.00 บาท</v>
      </c>
      <c r="E3102" s="179" t="s">
        <v>39</v>
      </c>
      <c r="F3102" s="181" t="s">
        <v>357</v>
      </c>
      <c r="G3102" s="179" t="str">
        <f t="shared" ref="G3102" si="242">+F3102</f>
        <v>ร้านบรรณศิลป์</v>
      </c>
      <c r="H3102" s="181" t="s">
        <v>10</v>
      </c>
      <c r="I3102" s="182" t="s">
        <v>358</v>
      </c>
    </row>
    <row r="3103" spans="1:9" x14ac:dyDescent="0.3">
      <c r="A3103" s="183"/>
      <c r="B3103" s="299"/>
      <c r="C3103" s="183"/>
      <c r="D3103" s="183"/>
      <c r="E3103" s="183"/>
      <c r="F3103" s="183" t="s">
        <v>41</v>
      </c>
      <c r="G3103" s="183" t="s">
        <v>42</v>
      </c>
      <c r="H3103" s="183"/>
      <c r="I3103" s="184">
        <v>242764</v>
      </c>
    </row>
    <row r="3104" spans="1:9" x14ac:dyDescent="0.3">
      <c r="A3104" s="185"/>
      <c r="B3104" s="186"/>
      <c r="C3104" s="185"/>
      <c r="D3104" s="185"/>
      <c r="E3104" s="185"/>
      <c r="F3104" s="187" t="str">
        <f t="shared" ref="F3104:G3104" si="243">+C3102</f>
        <v>1,100.00 บาท</v>
      </c>
      <c r="G3104" s="185" t="str">
        <f t="shared" si="243"/>
        <v>1,100.00 บาท</v>
      </c>
      <c r="H3104" s="185"/>
      <c r="I3104" s="188"/>
    </row>
    <row r="3105" spans="1:9" x14ac:dyDescent="0.3">
      <c r="A3105" s="179">
        <v>211</v>
      </c>
      <c r="B3105" s="180" t="s">
        <v>356</v>
      </c>
      <c r="C3105" s="181" t="s">
        <v>259</v>
      </c>
      <c r="D3105" s="179" t="str">
        <f t="shared" ref="D3105" si="244">+C3105</f>
        <v>1,100.00 บาท</v>
      </c>
      <c r="E3105" s="179" t="s">
        <v>39</v>
      </c>
      <c r="F3105" s="181" t="s">
        <v>357</v>
      </c>
      <c r="G3105" s="179" t="str">
        <f t="shared" ref="G3105" si="245">+F3105</f>
        <v>ร้านบรรณศิลป์</v>
      </c>
      <c r="H3105" s="181" t="s">
        <v>10</v>
      </c>
      <c r="I3105" s="182" t="s">
        <v>358</v>
      </c>
    </row>
    <row r="3106" spans="1:9" x14ac:dyDescent="0.3">
      <c r="A3106" s="183"/>
      <c r="B3106" s="299"/>
      <c r="C3106" s="183"/>
      <c r="D3106" s="183"/>
      <c r="E3106" s="183"/>
      <c r="F3106" s="183" t="s">
        <v>41</v>
      </c>
      <c r="G3106" s="183" t="s">
        <v>42</v>
      </c>
      <c r="H3106" s="183"/>
      <c r="I3106" s="184">
        <v>242765</v>
      </c>
    </row>
    <row r="3107" spans="1:9" x14ac:dyDescent="0.3">
      <c r="A3107" s="185"/>
      <c r="B3107" s="186"/>
      <c r="C3107" s="185"/>
      <c r="D3107" s="185"/>
      <c r="E3107" s="185"/>
      <c r="F3107" s="187" t="str">
        <f t="shared" ref="F3107:G3107" si="246">+C3105</f>
        <v>1,100.00 บาท</v>
      </c>
      <c r="G3107" s="185" t="str">
        <f t="shared" si="246"/>
        <v>1,100.00 บาท</v>
      </c>
      <c r="H3107" s="185"/>
      <c r="I3107" s="188"/>
    </row>
    <row r="3108" spans="1:9" x14ac:dyDescent="0.3">
      <c r="A3108" s="179">
        <v>212</v>
      </c>
      <c r="B3108" s="180" t="s">
        <v>356</v>
      </c>
      <c r="C3108" s="181" t="s">
        <v>259</v>
      </c>
      <c r="D3108" s="179" t="str">
        <f t="shared" ref="D3108" si="247">+C3108</f>
        <v>1,100.00 บาท</v>
      </c>
      <c r="E3108" s="179" t="s">
        <v>39</v>
      </c>
      <c r="F3108" s="181" t="s">
        <v>357</v>
      </c>
      <c r="G3108" s="179" t="str">
        <f t="shared" ref="G3108" si="248">+F3108</f>
        <v>ร้านบรรณศิลป์</v>
      </c>
      <c r="H3108" s="181" t="s">
        <v>10</v>
      </c>
      <c r="I3108" s="182" t="s">
        <v>358</v>
      </c>
    </row>
    <row r="3109" spans="1:9" x14ac:dyDescent="0.3">
      <c r="A3109" s="183"/>
      <c r="B3109" s="299"/>
      <c r="C3109" s="183"/>
      <c r="D3109" s="183"/>
      <c r="E3109" s="183"/>
      <c r="F3109" s="183" t="s">
        <v>41</v>
      </c>
      <c r="G3109" s="183" t="s">
        <v>42</v>
      </c>
      <c r="H3109" s="183"/>
      <c r="I3109" s="184">
        <v>242766</v>
      </c>
    </row>
    <row r="3110" spans="1:9" x14ac:dyDescent="0.3">
      <c r="A3110" s="185"/>
      <c r="B3110" s="186"/>
      <c r="C3110" s="185"/>
      <c r="D3110" s="185"/>
      <c r="E3110" s="185"/>
      <c r="F3110" s="187" t="str">
        <f t="shared" ref="F3110:G3110" si="249">+C3108</f>
        <v>1,100.00 บาท</v>
      </c>
      <c r="G3110" s="185" t="str">
        <f t="shared" si="249"/>
        <v>1,100.00 บาท</v>
      </c>
      <c r="H3110" s="185"/>
      <c r="I3110" s="188"/>
    </row>
    <row r="3111" spans="1:9" x14ac:dyDescent="0.3">
      <c r="A3111" s="179">
        <v>213</v>
      </c>
      <c r="B3111" s="180" t="s">
        <v>356</v>
      </c>
      <c r="C3111" s="181" t="s">
        <v>259</v>
      </c>
      <c r="D3111" s="179" t="str">
        <f t="shared" ref="D3111" si="250">+C3111</f>
        <v>1,100.00 บาท</v>
      </c>
      <c r="E3111" s="179" t="s">
        <v>39</v>
      </c>
      <c r="F3111" s="181" t="s">
        <v>357</v>
      </c>
      <c r="G3111" s="179" t="str">
        <f t="shared" ref="G3111" si="251">+F3111</f>
        <v>ร้านบรรณศิลป์</v>
      </c>
      <c r="H3111" s="181" t="s">
        <v>10</v>
      </c>
      <c r="I3111" s="182" t="s">
        <v>358</v>
      </c>
    </row>
    <row r="3112" spans="1:9" x14ac:dyDescent="0.3">
      <c r="A3112" s="183"/>
      <c r="B3112" s="299"/>
      <c r="C3112" s="183"/>
      <c r="D3112" s="183"/>
      <c r="E3112" s="183"/>
      <c r="F3112" s="183" t="s">
        <v>41</v>
      </c>
      <c r="G3112" s="183" t="s">
        <v>42</v>
      </c>
      <c r="H3112" s="183"/>
      <c r="I3112" s="184">
        <v>242767</v>
      </c>
    </row>
    <row r="3113" spans="1:9" x14ac:dyDescent="0.3">
      <c r="A3113" s="185"/>
      <c r="B3113" s="186"/>
      <c r="C3113" s="185"/>
      <c r="D3113" s="185"/>
      <c r="E3113" s="185"/>
      <c r="F3113" s="187" t="str">
        <f t="shared" ref="F3113:G3113" si="252">+C3111</f>
        <v>1,100.00 บาท</v>
      </c>
      <c r="G3113" s="185" t="str">
        <f t="shared" si="252"/>
        <v>1,100.00 บาท</v>
      </c>
      <c r="H3113" s="185"/>
      <c r="I3113" s="188"/>
    </row>
    <row r="3114" spans="1:9" x14ac:dyDescent="0.3">
      <c r="A3114" s="179">
        <v>214</v>
      </c>
      <c r="B3114" s="180" t="s">
        <v>356</v>
      </c>
      <c r="C3114" s="181" t="s">
        <v>259</v>
      </c>
      <c r="D3114" s="179" t="str">
        <f t="shared" ref="D3114" si="253">+C3114</f>
        <v>1,100.00 บาท</v>
      </c>
      <c r="E3114" s="179" t="s">
        <v>39</v>
      </c>
      <c r="F3114" s="181" t="s">
        <v>357</v>
      </c>
      <c r="G3114" s="179" t="str">
        <f t="shared" ref="G3114" si="254">+F3114</f>
        <v>ร้านบรรณศิลป์</v>
      </c>
      <c r="H3114" s="181" t="s">
        <v>10</v>
      </c>
      <c r="I3114" s="182" t="s">
        <v>358</v>
      </c>
    </row>
    <row r="3115" spans="1:9" x14ac:dyDescent="0.3">
      <c r="A3115" s="183"/>
      <c r="B3115" s="299"/>
      <c r="C3115" s="183"/>
      <c r="D3115" s="183"/>
      <c r="E3115" s="183"/>
      <c r="F3115" s="183" t="s">
        <v>41</v>
      </c>
      <c r="G3115" s="183" t="s">
        <v>42</v>
      </c>
      <c r="H3115" s="183"/>
      <c r="I3115" s="184">
        <v>242768</v>
      </c>
    </row>
    <row r="3116" spans="1:9" x14ac:dyDescent="0.3">
      <c r="A3116" s="185"/>
      <c r="B3116" s="186"/>
      <c r="C3116" s="185"/>
      <c r="D3116" s="185"/>
      <c r="E3116" s="185"/>
      <c r="F3116" s="187" t="str">
        <f t="shared" ref="F3116:G3116" si="255">+C3114</f>
        <v>1,100.00 บาท</v>
      </c>
      <c r="G3116" s="185" t="str">
        <f t="shared" si="255"/>
        <v>1,100.00 บาท</v>
      </c>
      <c r="H3116" s="185"/>
      <c r="I3116" s="188"/>
    </row>
    <row r="3117" spans="1:9" x14ac:dyDescent="0.3">
      <c r="A3117" s="179">
        <v>215</v>
      </c>
      <c r="B3117" s="180" t="s">
        <v>356</v>
      </c>
      <c r="C3117" s="181" t="s">
        <v>259</v>
      </c>
      <c r="D3117" s="179" t="str">
        <f t="shared" ref="D3117" si="256">+C3117</f>
        <v>1,100.00 บาท</v>
      </c>
      <c r="E3117" s="179" t="s">
        <v>39</v>
      </c>
      <c r="F3117" s="181" t="s">
        <v>357</v>
      </c>
      <c r="G3117" s="179" t="str">
        <f t="shared" ref="G3117" si="257">+F3117</f>
        <v>ร้านบรรณศิลป์</v>
      </c>
      <c r="H3117" s="181" t="s">
        <v>10</v>
      </c>
      <c r="I3117" s="182" t="s">
        <v>358</v>
      </c>
    </row>
    <row r="3118" spans="1:9" x14ac:dyDescent="0.3">
      <c r="A3118" s="183"/>
      <c r="B3118" s="299"/>
      <c r="C3118" s="183"/>
      <c r="D3118" s="183"/>
      <c r="E3118" s="183"/>
      <c r="F3118" s="183" t="s">
        <v>41</v>
      </c>
      <c r="G3118" s="183" t="s">
        <v>42</v>
      </c>
      <c r="H3118" s="183"/>
      <c r="I3118" s="184">
        <v>242769</v>
      </c>
    </row>
    <row r="3119" spans="1:9" x14ac:dyDescent="0.3">
      <c r="A3119" s="185"/>
      <c r="B3119" s="186"/>
      <c r="C3119" s="185"/>
      <c r="D3119" s="185"/>
      <c r="E3119" s="185"/>
      <c r="F3119" s="187" t="str">
        <f t="shared" ref="F3119:G3119" si="258">+C3117</f>
        <v>1,100.00 บาท</v>
      </c>
      <c r="G3119" s="185" t="str">
        <f t="shared" si="258"/>
        <v>1,100.00 บาท</v>
      </c>
      <c r="H3119" s="185"/>
      <c r="I3119" s="188"/>
    </row>
    <row r="3120" spans="1:9" x14ac:dyDescent="0.3">
      <c r="A3120" s="179">
        <v>216</v>
      </c>
      <c r="B3120" s="180" t="s">
        <v>356</v>
      </c>
      <c r="C3120" s="181" t="s">
        <v>259</v>
      </c>
      <c r="D3120" s="179" t="str">
        <f t="shared" ref="D3120" si="259">+C3120</f>
        <v>1,100.00 บาท</v>
      </c>
      <c r="E3120" s="179" t="s">
        <v>39</v>
      </c>
      <c r="F3120" s="181" t="s">
        <v>357</v>
      </c>
      <c r="G3120" s="179" t="str">
        <f t="shared" ref="G3120" si="260">+F3120</f>
        <v>ร้านบรรณศิลป์</v>
      </c>
      <c r="H3120" s="181" t="s">
        <v>10</v>
      </c>
      <c r="I3120" s="182" t="s">
        <v>358</v>
      </c>
    </row>
    <row r="3121" spans="1:9" x14ac:dyDescent="0.3">
      <c r="A3121" s="183"/>
      <c r="B3121" s="299"/>
      <c r="C3121" s="183"/>
      <c r="D3121" s="183"/>
      <c r="E3121" s="183"/>
      <c r="F3121" s="183" t="s">
        <v>41</v>
      </c>
      <c r="G3121" s="183" t="s">
        <v>42</v>
      </c>
      <c r="H3121" s="183"/>
      <c r="I3121" s="184">
        <v>242770</v>
      </c>
    </row>
    <row r="3122" spans="1:9" x14ac:dyDescent="0.3">
      <c r="A3122" s="185"/>
      <c r="B3122" s="186"/>
      <c r="C3122" s="185"/>
      <c r="D3122" s="185"/>
      <c r="E3122" s="185"/>
      <c r="F3122" s="187" t="str">
        <f t="shared" ref="F3122:G3122" si="261">+C3120</f>
        <v>1,100.00 บาท</v>
      </c>
      <c r="G3122" s="185" t="str">
        <f t="shared" si="261"/>
        <v>1,100.00 บาท</v>
      </c>
      <c r="H3122" s="185"/>
      <c r="I3122" s="188"/>
    </row>
    <row r="3123" spans="1:9" x14ac:dyDescent="0.3">
      <c r="A3123" s="179">
        <v>217</v>
      </c>
      <c r="B3123" s="180" t="s">
        <v>356</v>
      </c>
      <c r="C3123" s="181" t="s">
        <v>259</v>
      </c>
      <c r="D3123" s="179" t="str">
        <f t="shared" ref="D3123" si="262">+C3123</f>
        <v>1,100.00 บาท</v>
      </c>
      <c r="E3123" s="179" t="s">
        <v>39</v>
      </c>
      <c r="F3123" s="181" t="s">
        <v>357</v>
      </c>
      <c r="G3123" s="179" t="str">
        <f t="shared" ref="G3123" si="263">+F3123</f>
        <v>ร้านบรรณศิลป์</v>
      </c>
      <c r="H3123" s="181" t="s">
        <v>10</v>
      </c>
      <c r="I3123" s="182" t="s">
        <v>358</v>
      </c>
    </row>
    <row r="3124" spans="1:9" x14ac:dyDescent="0.3">
      <c r="A3124" s="183"/>
      <c r="B3124" s="299"/>
      <c r="C3124" s="183"/>
      <c r="D3124" s="183"/>
      <c r="E3124" s="183"/>
      <c r="F3124" s="183" t="s">
        <v>41</v>
      </c>
      <c r="G3124" s="183" t="s">
        <v>42</v>
      </c>
      <c r="H3124" s="183"/>
      <c r="I3124" s="184">
        <v>242771</v>
      </c>
    </row>
    <row r="3125" spans="1:9" x14ac:dyDescent="0.3">
      <c r="A3125" s="185"/>
      <c r="B3125" s="186"/>
      <c r="C3125" s="185"/>
      <c r="D3125" s="185"/>
      <c r="E3125" s="185"/>
      <c r="F3125" s="187" t="str">
        <f t="shared" ref="F3125:G3125" si="264">+C3123</f>
        <v>1,100.00 บาท</v>
      </c>
      <c r="G3125" s="185" t="str">
        <f t="shared" si="264"/>
        <v>1,100.00 บาท</v>
      </c>
      <c r="H3125" s="185"/>
      <c r="I3125" s="188"/>
    </row>
    <row r="3126" spans="1:9" x14ac:dyDescent="0.3">
      <c r="A3126" s="179">
        <v>218</v>
      </c>
      <c r="B3126" s="180" t="s">
        <v>356</v>
      </c>
      <c r="C3126" s="181" t="s">
        <v>259</v>
      </c>
      <c r="D3126" s="179" t="str">
        <f t="shared" ref="D3126" si="265">+C3126</f>
        <v>1,100.00 บาท</v>
      </c>
      <c r="E3126" s="179" t="s">
        <v>39</v>
      </c>
      <c r="F3126" s="181" t="s">
        <v>357</v>
      </c>
      <c r="G3126" s="179" t="str">
        <f t="shared" ref="G3126" si="266">+F3126</f>
        <v>ร้านบรรณศิลป์</v>
      </c>
      <c r="H3126" s="181" t="s">
        <v>10</v>
      </c>
      <c r="I3126" s="182" t="s">
        <v>358</v>
      </c>
    </row>
    <row r="3127" spans="1:9" x14ac:dyDescent="0.3">
      <c r="A3127" s="183"/>
      <c r="B3127" s="299"/>
      <c r="C3127" s="183"/>
      <c r="D3127" s="183"/>
      <c r="E3127" s="183"/>
      <c r="F3127" s="183" t="s">
        <v>41</v>
      </c>
      <c r="G3127" s="183" t="s">
        <v>42</v>
      </c>
      <c r="H3127" s="183"/>
      <c r="I3127" s="184">
        <v>242772</v>
      </c>
    </row>
    <row r="3128" spans="1:9" x14ac:dyDescent="0.3">
      <c r="A3128" s="185"/>
      <c r="B3128" s="186"/>
      <c r="C3128" s="185"/>
      <c r="D3128" s="185"/>
      <c r="E3128" s="185"/>
      <c r="F3128" s="187" t="str">
        <f t="shared" ref="F3128:G3128" si="267">+C3126</f>
        <v>1,100.00 บาท</v>
      </c>
      <c r="G3128" s="185" t="str">
        <f t="shared" si="267"/>
        <v>1,100.00 บาท</v>
      </c>
      <c r="H3128" s="185"/>
      <c r="I3128" s="188"/>
    </row>
    <row r="3129" spans="1:9" x14ac:dyDescent="0.3">
      <c r="A3129" s="179">
        <v>219</v>
      </c>
      <c r="B3129" s="180" t="s">
        <v>356</v>
      </c>
      <c r="C3129" s="181" t="s">
        <v>259</v>
      </c>
      <c r="D3129" s="179" t="str">
        <f t="shared" ref="D3129" si="268">+C3129</f>
        <v>1,100.00 บาท</v>
      </c>
      <c r="E3129" s="179" t="s">
        <v>39</v>
      </c>
      <c r="F3129" s="181" t="s">
        <v>357</v>
      </c>
      <c r="G3129" s="179" t="str">
        <f t="shared" ref="G3129" si="269">+F3129</f>
        <v>ร้านบรรณศิลป์</v>
      </c>
      <c r="H3129" s="181" t="s">
        <v>10</v>
      </c>
      <c r="I3129" s="182" t="s">
        <v>358</v>
      </c>
    </row>
    <row r="3130" spans="1:9" x14ac:dyDescent="0.3">
      <c r="A3130" s="183"/>
      <c r="B3130" s="299"/>
      <c r="C3130" s="183"/>
      <c r="D3130" s="183"/>
      <c r="E3130" s="183"/>
      <c r="F3130" s="183" t="s">
        <v>41</v>
      </c>
      <c r="G3130" s="183" t="s">
        <v>42</v>
      </c>
      <c r="H3130" s="183"/>
      <c r="I3130" s="184">
        <v>242773</v>
      </c>
    </row>
    <row r="3131" spans="1:9" x14ac:dyDescent="0.3">
      <c r="A3131" s="185"/>
      <c r="B3131" s="186"/>
      <c r="C3131" s="185"/>
      <c r="D3131" s="185"/>
      <c r="E3131" s="185"/>
      <c r="F3131" s="187" t="str">
        <f t="shared" ref="F3131:G3131" si="270">+C3129</f>
        <v>1,100.00 บาท</v>
      </c>
      <c r="G3131" s="185" t="str">
        <f t="shared" si="270"/>
        <v>1,100.00 บาท</v>
      </c>
      <c r="H3131" s="185"/>
      <c r="I3131" s="188"/>
    </row>
    <row r="3132" spans="1:9" x14ac:dyDescent="0.3">
      <c r="A3132" s="179">
        <v>220</v>
      </c>
      <c r="B3132" s="180" t="s">
        <v>356</v>
      </c>
      <c r="C3132" s="181" t="s">
        <v>259</v>
      </c>
      <c r="D3132" s="179" t="str">
        <f t="shared" ref="D3132" si="271">+C3132</f>
        <v>1,100.00 บาท</v>
      </c>
      <c r="E3132" s="179" t="s">
        <v>39</v>
      </c>
      <c r="F3132" s="181" t="s">
        <v>357</v>
      </c>
      <c r="G3132" s="179" t="str">
        <f t="shared" ref="G3132" si="272">+F3132</f>
        <v>ร้านบรรณศิลป์</v>
      </c>
      <c r="H3132" s="181" t="s">
        <v>10</v>
      </c>
      <c r="I3132" s="182" t="s">
        <v>358</v>
      </c>
    </row>
    <row r="3133" spans="1:9" x14ac:dyDescent="0.3">
      <c r="A3133" s="183"/>
      <c r="B3133" s="299"/>
      <c r="C3133" s="183"/>
      <c r="D3133" s="183"/>
      <c r="E3133" s="183"/>
      <c r="F3133" s="183" t="s">
        <v>41</v>
      </c>
      <c r="G3133" s="183" t="s">
        <v>42</v>
      </c>
      <c r="H3133" s="183"/>
      <c r="I3133" s="184">
        <v>242774</v>
      </c>
    </row>
    <row r="3134" spans="1:9" x14ac:dyDescent="0.3">
      <c r="A3134" s="185"/>
      <c r="B3134" s="186"/>
      <c r="C3134" s="185"/>
      <c r="D3134" s="185"/>
      <c r="E3134" s="185"/>
      <c r="F3134" s="187" t="str">
        <f t="shared" ref="F3134:G3134" si="273">+C3132</f>
        <v>1,100.00 บาท</v>
      </c>
      <c r="G3134" s="185" t="str">
        <f t="shared" si="273"/>
        <v>1,100.00 บาท</v>
      </c>
      <c r="H3134" s="185"/>
      <c r="I3134" s="188"/>
    </row>
    <row r="3135" spans="1:9" x14ac:dyDescent="0.3">
      <c r="A3135" s="179">
        <v>221</v>
      </c>
      <c r="B3135" s="180" t="s">
        <v>356</v>
      </c>
      <c r="C3135" s="181" t="s">
        <v>259</v>
      </c>
      <c r="D3135" s="179" t="str">
        <f t="shared" ref="D3135" si="274">+C3135</f>
        <v>1,100.00 บาท</v>
      </c>
      <c r="E3135" s="179" t="s">
        <v>39</v>
      </c>
      <c r="F3135" s="181" t="s">
        <v>357</v>
      </c>
      <c r="G3135" s="179" t="str">
        <f t="shared" ref="G3135" si="275">+F3135</f>
        <v>ร้านบรรณศิลป์</v>
      </c>
      <c r="H3135" s="181" t="s">
        <v>10</v>
      </c>
      <c r="I3135" s="182" t="s">
        <v>358</v>
      </c>
    </row>
    <row r="3136" spans="1:9" x14ac:dyDescent="0.3">
      <c r="A3136" s="183"/>
      <c r="B3136" s="299"/>
      <c r="C3136" s="183"/>
      <c r="D3136" s="183"/>
      <c r="E3136" s="183"/>
      <c r="F3136" s="183" t="s">
        <v>41</v>
      </c>
      <c r="G3136" s="183" t="s">
        <v>42</v>
      </c>
      <c r="H3136" s="183"/>
      <c r="I3136" s="184">
        <v>242775</v>
      </c>
    </row>
    <row r="3137" spans="1:9" x14ac:dyDescent="0.3">
      <c r="A3137" s="185"/>
      <c r="B3137" s="186"/>
      <c r="C3137" s="185"/>
      <c r="D3137" s="185"/>
      <c r="E3137" s="185"/>
      <c r="F3137" s="187" t="str">
        <f t="shared" ref="F3137:G3137" si="276">+C3135</f>
        <v>1,100.00 บาท</v>
      </c>
      <c r="G3137" s="185" t="str">
        <f t="shared" si="276"/>
        <v>1,100.00 บาท</v>
      </c>
      <c r="H3137" s="185"/>
      <c r="I3137" s="188"/>
    </row>
    <row r="3138" spans="1:9" x14ac:dyDescent="0.3">
      <c r="A3138" s="179">
        <v>222</v>
      </c>
      <c r="B3138" s="180" t="s">
        <v>356</v>
      </c>
      <c r="C3138" s="181" t="s">
        <v>259</v>
      </c>
      <c r="D3138" s="179" t="str">
        <f t="shared" ref="D3138" si="277">+C3138</f>
        <v>1,100.00 บาท</v>
      </c>
      <c r="E3138" s="179" t="s">
        <v>39</v>
      </c>
      <c r="F3138" s="181" t="s">
        <v>357</v>
      </c>
      <c r="G3138" s="179" t="str">
        <f t="shared" ref="G3138" si="278">+F3138</f>
        <v>ร้านบรรณศิลป์</v>
      </c>
      <c r="H3138" s="181" t="s">
        <v>10</v>
      </c>
      <c r="I3138" s="182" t="s">
        <v>358</v>
      </c>
    </row>
    <row r="3139" spans="1:9" x14ac:dyDescent="0.3">
      <c r="A3139" s="183"/>
      <c r="B3139" s="299"/>
      <c r="C3139" s="183"/>
      <c r="D3139" s="183"/>
      <c r="E3139" s="183"/>
      <c r="F3139" s="183" t="s">
        <v>41</v>
      </c>
      <c r="G3139" s="183" t="s">
        <v>42</v>
      </c>
      <c r="H3139" s="183"/>
      <c r="I3139" s="184">
        <v>242776</v>
      </c>
    </row>
    <row r="3140" spans="1:9" x14ac:dyDescent="0.3">
      <c r="A3140" s="185"/>
      <c r="B3140" s="186"/>
      <c r="C3140" s="185"/>
      <c r="D3140" s="185"/>
      <c r="E3140" s="185"/>
      <c r="F3140" s="187" t="str">
        <f t="shared" ref="F3140:G3140" si="279">+C3138</f>
        <v>1,100.00 บาท</v>
      </c>
      <c r="G3140" s="185" t="str">
        <f t="shared" si="279"/>
        <v>1,100.00 บาท</v>
      </c>
      <c r="H3140" s="185"/>
      <c r="I3140" s="188"/>
    </row>
    <row r="3141" spans="1:9" x14ac:dyDescent="0.3">
      <c r="A3141" s="179">
        <v>223</v>
      </c>
      <c r="B3141" s="180" t="s">
        <v>356</v>
      </c>
      <c r="C3141" s="181" t="s">
        <v>259</v>
      </c>
      <c r="D3141" s="179" t="str">
        <f t="shared" ref="D3141" si="280">+C3141</f>
        <v>1,100.00 บาท</v>
      </c>
      <c r="E3141" s="179" t="s">
        <v>39</v>
      </c>
      <c r="F3141" s="181" t="s">
        <v>357</v>
      </c>
      <c r="G3141" s="179" t="str">
        <f t="shared" ref="G3141" si="281">+F3141</f>
        <v>ร้านบรรณศิลป์</v>
      </c>
      <c r="H3141" s="181" t="s">
        <v>10</v>
      </c>
      <c r="I3141" s="182" t="s">
        <v>358</v>
      </c>
    </row>
    <row r="3142" spans="1:9" x14ac:dyDescent="0.3">
      <c r="A3142" s="183"/>
      <c r="B3142" s="299"/>
      <c r="C3142" s="183"/>
      <c r="D3142" s="183"/>
      <c r="E3142" s="183"/>
      <c r="F3142" s="183" t="s">
        <v>41</v>
      </c>
      <c r="G3142" s="183" t="s">
        <v>42</v>
      </c>
      <c r="H3142" s="183"/>
      <c r="I3142" s="184">
        <v>242777</v>
      </c>
    </row>
    <row r="3143" spans="1:9" x14ac:dyDescent="0.3">
      <c r="A3143" s="185"/>
      <c r="B3143" s="186"/>
      <c r="C3143" s="185"/>
      <c r="D3143" s="185"/>
      <c r="E3143" s="185"/>
      <c r="F3143" s="187" t="str">
        <f t="shared" ref="F3143:G3143" si="282">+C3141</f>
        <v>1,100.00 บาท</v>
      </c>
      <c r="G3143" s="185" t="str">
        <f t="shared" si="282"/>
        <v>1,100.00 บาท</v>
      </c>
      <c r="H3143" s="185"/>
      <c r="I3143" s="188"/>
    </row>
    <row r="3144" spans="1:9" x14ac:dyDescent="0.3">
      <c r="A3144" s="179">
        <v>224</v>
      </c>
      <c r="B3144" s="180" t="s">
        <v>356</v>
      </c>
      <c r="C3144" s="181" t="s">
        <v>259</v>
      </c>
      <c r="D3144" s="179" t="str">
        <f t="shared" ref="D3144" si="283">+C3144</f>
        <v>1,100.00 บาท</v>
      </c>
      <c r="E3144" s="179" t="s">
        <v>39</v>
      </c>
      <c r="F3144" s="181" t="s">
        <v>357</v>
      </c>
      <c r="G3144" s="179" t="str">
        <f t="shared" ref="G3144" si="284">+F3144</f>
        <v>ร้านบรรณศิลป์</v>
      </c>
      <c r="H3144" s="181" t="s">
        <v>10</v>
      </c>
      <c r="I3144" s="182" t="s">
        <v>358</v>
      </c>
    </row>
    <row r="3145" spans="1:9" x14ac:dyDescent="0.3">
      <c r="A3145" s="183"/>
      <c r="B3145" s="299"/>
      <c r="C3145" s="183"/>
      <c r="D3145" s="183"/>
      <c r="E3145" s="183"/>
      <c r="F3145" s="183" t="s">
        <v>41</v>
      </c>
      <c r="G3145" s="183" t="s">
        <v>42</v>
      </c>
      <c r="H3145" s="183"/>
      <c r="I3145" s="184">
        <v>242778</v>
      </c>
    </row>
    <row r="3146" spans="1:9" x14ac:dyDescent="0.3">
      <c r="A3146" s="185"/>
      <c r="B3146" s="186"/>
      <c r="C3146" s="185"/>
      <c r="D3146" s="185"/>
      <c r="E3146" s="185"/>
      <c r="F3146" s="187" t="str">
        <f t="shared" ref="F3146:G3146" si="285">+C3144</f>
        <v>1,100.00 บาท</v>
      </c>
      <c r="G3146" s="185" t="str">
        <f t="shared" si="285"/>
        <v>1,100.00 บาท</v>
      </c>
      <c r="H3146" s="185"/>
      <c r="I3146" s="188"/>
    </row>
    <row r="3147" spans="1:9" x14ac:dyDescent="0.3">
      <c r="A3147" s="179">
        <v>225</v>
      </c>
      <c r="B3147" s="180" t="s">
        <v>356</v>
      </c>
      <c r="C3147" s="181" t="s">
        <v>259</v>
      </c>
      <c r="D3147" s="179" t="str">
        <f t="shared" ref="D3147" si="286">+C3147</f>
        <v>1,100.00 บาท</v>
      </c>
      <c r="E3147" s="179" t="s">
        <v>39</v>
      </c>
      <c r="F3147" s="181" t="s">
        <v>357</v>
      </c>
      <c r="G3147" s="179" t="str">
        <f t="shared" ref="G3147" si="287">+F3147</f>
        <v>ร้านบรรณศิลป์</v>
      </c>
      <c r="H3147" s="181" t="s">
        <v>10</v>
      </c>
      <c r="I3147" s="182" t="s">
        <v>358</v>
      </c>
    </row>
    <row r="3148" spans="1:9" x14ac:dyDescent="0.3">
      <c r="A3148" s="183"/>
      <c r="B3148" s="299"/>
      <c r="C3148" s="183"/>
      <c r="D3148" s="183"/>
      <c r="E3148" s="183"/>
      <c r="F3148" s="183" t="s">
        <v>41</v>
      </c>
      <c r="G3148" s="183" t="s">
        <v>42</v>
      </c>
      <c r="H3148" s="183"/>
      <c r="I3148" s="184">
        <v>242779</v>
      </c>
    </row>
    <row r="3149" spans="1:9" x14ac:dyDescent="0.3">
      <c r="A3149" s="185"/>
      <c r="B3149" s="186"/>
      <c r="C3149" s="185"/>
      <c r="D3149" s="185"/>
      <c r="E3149" s="185"/>
      <c r="F3149" s="187" t="str">
        <f t="shared" ref="F3149:G3149" si="288">+C3147</f>
        <v>1,100.00 บาท</v>
      </c>
      <c r="G3149" s="185" t="str">
        <f t="shared" si="288"/>
        <v>1,100.00 บาท</v>
      </c>
      <c r="H3149" s="185"/>
      <c r="I3149" s="188"/>
    </row>
    <row r="3150" spans="1:9" x14ac:dyDescent="0.3">
      <c r="A3150" s="179">
        <v>226</v>
      </c>
      <c r="B3150" s="180" t="s">
        <v>356</v>
      </c>
      <c r="C3150" s="181" t="s">
        <v>259</v>
      </c>
      <c r="D3150" s="179" t="str">
        <f t="shared" ref="D3150" si="289">+C3150</f>
        <v>1,100.00 บาท</v>
      </c>
      <c r="E3150" s="179" t="s">
        <v>39</v>
      </c>
      <c r="F3150" s="181" t="s">
        <v>357</v>
      </c>
      <c r="G3150" s="179" t="str">
        <f t="shared" ref="G3150" si="290">+F3150</f>
        <v>ร้านบรรณศิลป์</v>
      </c>
      <c r="H3150" s="181" t="s">
        <v>10</v>
      </c>
      <c r="I3150" s="182" t="s">
        <v>358</v>
      </c>
    </row>
    <row r="3151" spans="1:9" x14ac:dyDescent="0.3">
      <c r="A3151" s="183"/>
      <c r="B3151" s="299"/>
      <c r="C3151" s="183"/>
      <c r="D3151" s="183"/>
      <c r="E3151" s="183"/>
      <c r="F3151" s="183" t="s">
        <v>41</v>
      </c>
      <c r="G3151" s="183" t="s">
        <v>42</v>
      </c>
      <c r="H3151" s="183"/>
      <c r="I3151" s="184">
        <v>242780</v>
      </c>
    </row>
    <row r="3152" spans="1:9" x14ac:dyDescent="0.3">
      <c r="A3152" s="185"/>
      <c r="B3152" s="186"/>
      <c r="C3152" s="185"/>
      <c r="D3152" s="185"/>
      <c r="E3152" s="185"/>
      <c r="F3152" s="187" t="str">
        <f t="shared" ref="F3152:G3152" si="291">+C3150</f>
        <v>1,100.00 บาท</v>
      </c>
      <c r="G3152" s="185" t="str">
        <f t="shared" si="291"/>
        <v>1,100.00 บาท</v>
      </c>
      <c r="H3152" s="185"/>
      <c r="I3152" s="188"/>
    </row>
    <row r="3153" spans="1:9" x14ac:dyDescent="0.3">
      <c r="A3153" s="179">
        <v>227</v>
      </c>
      <c r="B3153" s="180" t="s">
        <v>356</v>
      </c>
      <c r="C3153" s="181" t="s">
        <v>259</v>
      </c>
      <c r="D3153" s="179" t="str">
        <f t="shared" ref="D3153" si="292">+C3153</f>
        <v>1,100.00 บาท</v>
      </c>
      <c r="E3153" s="179" t="s">
        <v>39</v>
      </c>
      <c r="F3153" s="181" t="s">
        <v>357</v>
      </c>
      <c r="G3153" s="179" t="str">
        <f t="shared" ref="G3153" si="293">+F3153</f>
        <v>ร้านบรรณศิลป์</v>
      </c>
      <c r="H3153" s="181" t="s">
        <v>10</v>
      </c>
      <c r="I3153" s="182" t="s">
        <v>358</v>
      </c>
    </row>
    <row r="3154" spans="1:9" x14ac:dyDescent="0.3">
      <c r="A3154" s="183"/>
      <c r="B3154" s="299"/>
      <c r="C3154" s="183"/>
      <c r="D3154" s="183"/>
      <c r="E3154" s="183"/>
      <c r="F3154" s="183" t="s">
        <v>41</v>
      </c>
      <c r="G3154" s="183" t="s">
        <v>42</v>
      </c>
      <c r="H3154" s="183"/>
      <c r="I3154" s="184">
        <v>242781</v>
      </c>
    </row>
    <row r="3155" spans="1:9" x14ac:dyDescent="0.3">
      <c r="A3155" s="185"/>
      <c r="B3155" s="186"/>
      <c r="C3155" s="185"/>
      <c r="D3155" s="185"/>
      <c r="E3155" s="185"/>
      <c r="F3155" s="187" t="str">
        <f t="shared" ref="F3155:G3155" si="294">+C3153</f>
        <v>1,100.00 บาท</v>
      </c>
      <c r="G3155" s="185" t="str">
        <f t="shared" si="294"/>
        <v>1,100.00 บาท</v>
      </c>
      <c r="H3155" s="185"/>
      <c r="I3155" s="188"/>
    </row>
    <row r="3156" spans="1:9" x14ac:dyDescent="0.3">
      <c r="A3156" s="179">
        <v>228</v>
      </c>
      <c r="B3156" s="180" t="s">
        <v>356</v>
      </c>
      <c r="C3156" s="181" t="s">
        <v>259</v>
      </c>
      <c r="D3156" s="179" t="str">
        <f t="shared" ref="D3156" si="295">+C3156</f>
        <v>1,100.00 บาท</v>
      </c>
      <c r="E3156" s="179" t="s">
        <v>39</v>
      </c>
      <c r="F3156" s="181" t="s">
        <v>357</v>
      </c>
      <c r="G3156" s="179" t="str">
        <f t="shared" ref="G3156" si="296">+F3156</f>
        <v>ร้านบรรณศิลป์</v>
      </c>
      <c r="H3156" s="181" t="s">
        <v>10</v>
      </c>
      <c r="I3156" s="182" t="s">
        <v>358</v>
      </c>
    </row>
    <row r="3157" spans="1:9" x14ac:dyDescent="0.3">
      <c r="A3157" s="183"/>
      <c r="B3157" s="299"/>
      <c r="C3157" s="183"/>
      <c r="D3157" s="183"/>
      <c r="E3157" s="183"/>
      <c r="F3157" s="183" t="s">
        <v>41</v>
      </c>
      <c r="G3157" s="183" t="s">
        <v>42</v>
      </c>
      <c r="H3157" s="183"/>
      <c r="I3157" s="184">
        <v>242782</v>
      </c>
    </row>
    <row r="3158" spans="1:9" x14ac:dyDescent="0.3">
      <c r="A3158" s="185"/>
      <c r="B3158" s="186"/>
      <c r="C3158" s="185"/>
      <c r="D3158" s="185"/>
      <c r="E3158" s="185"/>
      <c r="F3158" s="187" t="str">
        <f t="shared" ref="F3158:G3158" si="297">+C3156</f>
        <v>1,100.00 บาท</v>
      </c>
      <c r="G3158" s="185" t="str">
        <f t="shared" si="297"/>
        <v>1,100.00 บาท</v>
      </c>
      <c r="H3158" s="185"/>
      <c r="I3158" s="188"/>
    </row>
    <row r="3159" spans="1:9" x14ac:dyDescent="0.3">
      <c r="A3159" s="179">
        <v>229</v>
      </c>
      <c r="B3159" s="180" t="s">
        <v>356</v>
      </c>
      <c r="C3159" s="181" t="s">
        <v>259</v>
      </c>
      <c r="D3159" s="179" t="str">
        <f t="shared" ref="D3159" si="298">+C3159</f>
        <v>1,100.00 บาท</v>
      </c>
      <c r="E3159" s="179" t="s">
        <v>39</v>
      </c>
      <c r="F3159" s="181" t="s">
        <v>357</v>
      </c>
      <c r="G3159" s="179" t="str">
        <f t="shared" ref="G3159" si="299">+F3159</f>
        <v>ร้านบรรณศิลป์</v>
      </c>
      <c r="H3159" s="181" t="s">
        <v>10</v>
      </c>
      <c r="I3159" s="182" t="s">
        <v>358</v>
      </c>
    </row>
    <row r="3160" spans="1:9" x14ac:dyDescent="0.3">
      <c r="A3160" s="183"/>
      <c r="B3160" s="299"/>
      <c r="C3160" s="183"/>
      <c r="D3160" s="183"/>
      <c r="E3160" s="183"/>
      <c r="F3160" s="183" t="s">
        <v>41</v>
      </c>
      <c r="G3160" s="183" t="s">
        <v>42</v>
      </c>
      <c r="H3160" s="183"/>
      <c r="I3160" s="184">
        <v>242783</v>
      </c>
    </row>
    <row r="3161" spans="1:9" x14ac:dyDescent="0.3">
      <c r="A3161" s="185"/>
      <c r="B3161" s="186"/>
      <c r="C3161" s="185"/>
      <c r="D3161" s="185"/>
      <c r="E3161" s="185"/>
      <c r="F3161" s="187" t="str">
        <f t="shared" ref="F3161:G3161" si="300">+C3159</f>
        <v>1,100.00 บาท</v>
      </c>
      <c r="G3161" s="185" t="str">
        <f t="shared" si="300"/>
        <v>1,100.00 บาท</v>
      </c>
      <c r="H3161" s="185"/>
      <c r="I3161" s="188"/>
    </row>
    <row r="3162" spans="1:9" x14ac:dyDescent="0.3">
      <c r="A3162" s="179">
        <v>230</v>
      </c>
      <c r="B3162" s="180" t="s">
        <v>356</v>
      </c>
      <c r="C3162" s="181" t="s">
        <v>259</v>
      </c>
      <c r="D3162" s="179" t="str">
        <f t="shared" ref="D3162" si="301">+C3162</f>
        <v>1,100.00 บาท</v>
      </c>
      <c r="E3162" s="179" t="s">
        <v>39</v>
      </c>
      <c r="F3162" s="181" t="s">
        <v>357</v>
      </c>
      <c r="G3162" s="179" t="str">
        <f t="shared" ref="G3162" si="302">+F3162</f>
        <v>ร้านบรรณศิลป์</v>
      </c>
      <c r="H3162" s="181" t="s">
        <v>10</v>
      </c>
      <c r="I3162" s="182" t="s">
        <v>358</v>
      </c>
    </row>
    <row r="3163" spans="1:9" x14ac:dyDescent="0.3">
      <c r="A3163" s="183"/>
      <c r="B3163" s="299"/>
      <c r="C3163" s="183"/>
      <c r="D3163" s="183"/>
      <c r="E3163" s="183"/>
      <c r="F3163" s="183" t="s">
        <v>41</v>
      </c>
      <c r="G3163" s="183" t="s">
        <v>42</v>
      </c>
      <c r="H3163" s="183"/>
      <c r="I3163" s="184">
        <v>242784</v>
      </c>
    </row>
    <row r="3164" spans="1:9" x14ac:dyDescent="0.3">
      <c r="A3164" s="185"/>
      <c r="B3164" s="186"/>
      <c r="C3164" s="185"/>
      <c r="D3164" s="185"/>
      <c r="E3164" s="185"/>
      <c r="F3164" s="187" t="str">
        <f t="shared" ref="F3164:G3164" si="303">+C3162</f>
        <v>1,100.00 บาท</v>
      </c>
      <c r="G3164" s="185" t="str">
        <f t="shared" si="303"/>
        <v>1,100.00 บาท</v>
      </c>
      <c r="H3164" s="185"/>
      <c r="I3164" s="188"/>
    </row>
    <row r="3165" spans="1:9" x14ac:dyDescent="0.3">
      <c r="A3165" s="179">
        <v>231</v>
      </c>
      <c r="B3165" s="180" t="s">
        <v>356</v>
      </c>
      <c r="C3165" s="181" t="s">
        <v>259</v>
      </c>
      <c r="D3165" s="179" t="str">
        <f t="shared" ref="D3165" si="304">+C3165</f>
        <v>1,100.00 บาท</v>
      </c>
      <c r="E3165" s="179" t="s">
        <v>39</v>
      </c>
      <c r="F3165" s="181" t="s">
        <v>357</v>
      </c>
      <c r="G3165" s="179" t="str">
        <f t="shared" ref="G3165" si="305">+F3165</f>
        <v>ร้านบรรณศิลป์</v>
      </c>
      <c r="H3165" s="181" t="s">
        <v>10</v>
      </c>
      <c r="I3165" s="182" t="s">
        <v>358</v>
      </c>
    </row>
    <row r="3166" spans="1:9" x14ac:dyDescent="0.3">
      <c r="A3166" s="183"/>
      <c r="B3166" s="299"/>
      <c r="C3166" s="183"/>
      <c r="D3166" s="183"/>
      <c r="E3166" s="183"/>
      <c r="F3166" s="183" t="s">
        <v>41</v>
      </c>
      <c r="G3166" s="183" t="s">
        <v>42</v>
      </c>
      <c r="H3166" s="183"/>
      <c r="I3166" s="184">
        <v>242785</v>
      </c>
    </row>
    <row r="3167" spans="1:9" x14ac:dyDescent="0.3">
      <c r="A3167" s="185"/>
      <c r="B3167" s="186"/>
      <c r="C3167" s="185"/>
      <c r="D3167" s="185"/>
      <c r="E3167" s="185"/>
      <c r="F3167" s="187" t="str">
        <f t="shared" ref="F3167:G3167" si="306">+C3165</f>
        <v>1,100.00 บาท</v>
      </c>
      <c r="G3167" s="185" t="str">
        <f t="shared" si="306"/>
        <v>1,100.00 บาท</v>
      </c>
      <c r="H3167" s="185"/>
      <c r="I3167" s="188"/>
    </row>
    <row r="3168" spans="1:9" x14ac:dyDescent="0.3">
      <c r="A3168" s="179">
        <v>232</v>
      </c>
      <c r="B3168" s="180" t="s">
        <v>356</v>
      </c>
      <c r="C3168" s="181" t="s">
        <v>259</v>
      </c>
      <c r="D3168" s="179" t="str">
        <f t="shared" ref="D3168" si="307">+C3168</f>
        <v>1,100.00 บาท</v>
      </c>
      <c r="E3168" s="179" t="s">
        <v>39</v>
      </c>
      <c r="F3168" s="181" t="s">
        <v>357</v>
      </c>
      <c r="G3168" s="179" t="str">
        <f t="shared" ref="G3168" si="308">+F3168</f>
        <v>ร้านบรรณศิลป์</v>
      </c>
      <c r="H3168" s="181" t="s">
        <v>10</v>
      </c>
      <c r="I3168" s="182" t="s">
        <v>358</v>
      </c>
    </row>
    <row r="3169" spans="1:9" x14ac:dyDescent="0.3">
      <c r="A3169" s="183"/>
      <c r="B3169" s="299"/>
      <c r="C3169" s="183"/>
      <c r="D3169" s="183"/>
      <c r="E3169" s="183"/>
      <c r="F3169" s="183" t="s">
        <v>41</v>
      </c>
      <c r="G3169" s="183" t="s">
        <v>42</v>
      </c>
      <c r="H3169" s="183"/>
      <c r="I3169" s="184">
        <v>242786</v>
      </c>
    </row>
    <row r="3170" spans="1:9" x14ac:dyDescent="0.3">
      <c r="A3170" s="185"/>
      <c r="B3170" s="186"/>
      <c r="C3170" s="185"/>
      <c r="D3170" s="185"/>
      <c r="E3170" s="185"/>
      <c r="F3170" s="187" t="str">
        <f t="shared" ref="F3170:G3170" si="309">+C3168</f>
        <v>1,100.00 บาท</v>
      </c>
      <c r="G3170" s="185" t="str">
        <f t="shared" si="309"/>
        <v>1,100.00 บาท</v>
      </c>
      <c r="H3170" s="185"/>
      <c r="I3170" s="188"/>
    </row>
    <row r="3171" spans="1:9" x14ac:dyDescent="0.3">
      <c r="A3171" s="179">
        <v>233</v>
      </c>
      <c r="B3171" s="180" t="s">
        <v>356</v>
      </c>
      <c r="C3171" s="181" t="s">
        <v>259</v>
      </c>
      <c r="D3171" s="179" t="str">
        <f t="shared" ref="D3171" si="310">+C3171</f>
        <v>1,100.00 บาท</v>
      </c>
      <c r="E3171" s="179" t="s">
        <v>39</v>
      </c>
      <c r="F3171" s="181" t="s">
        <v>357</v>
      </c>
      <c r="G3171" s="179" t="str">
        <f t="shared" ref="G3171" si="311">+F3171</f>
        <v>ร้านบรรณศิลป์</v>
      </c>
      <c r="H3171" s="181" t="s">
        <v>10</v>
      </c>
      <c r="I3171" s="182" t="s">
        <v>358</v>
      </c>
    </row>
    <row r="3172" spans="1:9" x14ac:dyDescent="0.3">
      <c r="A3172" s="183"/>
      <c r="B3172" s="299"/>
      <c r="C3172" s="183"/>
      <c r="D3172" s="183"/>
      <c r="E3172" s="183"/>
      <c r="F3172" s="183" t="s">
        <v>41</v>
      </c>
      <c r="G3172" s="183" t="s">
        <v>42</v>
      </c>
      <c r="H3172" s="183"/>
      <c r="I3172" s="184">
        <v>242787</v>
      </c>
    </row>
    <row r="3173" spans="1:9" x14ac:dyDescent="0.3">
      <c r="A3173" s="185"/>
      <c r="B3173" s="186"/>
      <c r="C3173" s="185"/>
      <c r="D3173" s="185"/>
      <c r="E3173" s="185"/>
      <c r="F3173" s="187" t="str">
        <f t="shared" ref="F3173:G3173" si="312">+C3171</f>
        <v>1,100.00 บาท</v>
      </c>
      <c r="G3173" s="185" t="str">
        <f t="shared" si="312"/>
        <v>1,100.00 บาท</v>
      </c>
      <c r="H3173" s="185"/>
      <c r="I3173" s="188"/>
    </row>
    <row r="3174" spans="1:9" x14ac:dyDescent="0.3">
      <c r="A3174" s="179">
        <v>234</v>
      </c>
      <c r="B3174" s="180" t="s">
        <v>356</v>
      </c>
      <c r="C3174" s="181" t="s">
        <v>259</v>
      </c>
      <c r="D3174" s="179" t="str">
        <f t="shared" ref="D3174" si="313">+C3174</f>
        <v>1,100.00 บาท</v>
      </c>
      <c r="E3174" s="179" t="s">
        <v>39</v>
      </c>
      <c r="F3174" s="181" t="s">
        <v>357</v>
      </c>
      <c r="G3174" s="179" t="str">
        <f t="shared" ref="G3174" si="314">+F3174</f>
        <v>ร้านบรรณศิลป์</v>
      </c>
      <c r="H3174" s="181" t="s">
        <v>10</v>
      </c>
      <c r="I3174" s="182" t="s">
        <v>358</v>
      </c>
    </row>
    <row r="3175" spans="1:9" x14ac:dyDescent="0.3">
      <c r="A3175" s="183"/>
      <c r="B3175" s="299"/>
      <c r="C3175" s="183"/>
      <c r="D3175" s="183"/>
      <c r="E3175" s="183"/>
      <c r="F3175" s="183" t="s">
        <v>41</v>
      </c>
      <c r="G3175" s="183" t="s">
        <v>42</v>
      </c>
      <c r="H3175" s="183"/>
      <c r="I3175" s="184">
        <v>242788</v>
      </c>
    </row>
    <row r="3176" spans="1:9" x14ac:dyDescent="0.3">
      <c r="A3176" s="185"/>
      <c r="B3176" s="186"/>
      <c r="C3176" s="185"/>
      <c r="D3176" s="185"/>
      <c r="E3176" s="185"/>
      <c r="F3176" s="187" t="str">
        <f t="shared" ref="F3176:G3176" si="315">+C3174</f>
        <v>1,100.00 บาท</v>
      </c>
      <c r="G3176" s="185" t="str">
        <f t="shared" si="315"/>
        <v>1,100.00 บาท</v>
      </c>
      <c r="H3176" s="185"/>
      <c r="I3176" s="188"/>
    </row>
    <row r="3177" spans="1:9" x14ac:dyDescent="0.3">
      <c r="A3177" s="179">
        <v>235</v>
      </c>
      <c r="B3177" s="180" t="s">
        <v>356</v>
      </c>
      <c r="C3177" s="181" t="s">
        <v>259</v>
      </c>
      <c r="D3177" s="179" t="str">
        <f t="shared" ref="D3177" si="316">+C3177</f>
        <v>1,100.00 บาท</v>
      </c>
      <c r="E3177" s="179" t="s">
        <v>39</v>
      </c>
      <c r="F3177" s="181" t="s">
        <v>357</v>
      </c>
      <c r="G3177" s="179" t="str">
        <f t="shared" ref="G3177" si="317">+F3177</f>
        <v>ร้านบรรณศิลป์</v>
      </c>
      <c r="H3177" s="181" t="s">
        <v>10</v>
      </c>
      <c r="I3177" s="182" t="s">
        <v>358</v>
      </c>
    </row>
    <row r="3178" spans="1:9" x14ac:dyDescent="0.3">
      <c r="A3178" s="183"/>
      <c r="B3178" s="299"/>
      <c r="C3178" s="183"/>
      <c r="D3178" s="183"/>
      <c r="E3178" s="183"/>
      <c r="F3178" s="183" t="s">
        <v>41</v>
      </c>
      <c r="G3178" s="183" t="s">
        <v>42</v>
      </c>
      <c r="H3178" s="183"/>
      <c r="I3178" s="184">
        <v>242789</v>
      </c>
    </row>
    <row r="3179" spans="1:9" x14ac:dyDescent="0.3">
      <c r="A3179" s="185"/>
      <c r="B3179" s="186"/>
      <c r="C3179" s="185"/>
      <c r="D3179" s="185"/>
      <c r="E3179" s="185"/>
      <c r="F3179" s="187" t="str">
        <f t="shared" ref="F3179:G3179" si="318">+C3177</f>
        <v>1,100.00 บาท</v>
      </c>
      <c r="G3179" s="185" t="str">
        <f t="shared" si="318"/>
        <v>1,100.00 บาท</v>
      </c>
      <c r="H3179" s="185"/>
      <c r="I3179" s="188"/>
    </row>
    <row r="3180" spans="1:9" x14ac:dyDescent="0.3">
      <c r="A3180" s="179">
        <v>236</v>
      </c>
      <c r="B3180" s="180" t="s">
        <v>356</v>
      </c>
      <c r="C3180" s="181" t="s">
        <v>259</v>
      </c>
      <c r="D3180" s="179" t="str">
        <f t="shared" ref="D3180" si="319">+C3180</f>
        <v>1,100.00 บาท</v>
      </c>
      <c r="E3180" s="179" t="s">
        <v>39</v>
      </c>
      <c r="F3180" s="181" t="s">
        <v>357</v>
      </c>
      <c r="G3180" s="179" t="str">
        <f t="shared" ref="G3180" si="320">+F3180</f>
        <v>ร้านบรรณศิลป์</v>
      </c>
      <c r="H3180" s="181" t="s">
        <v>10</v>
      </c>
      <c r="I3180" s="182" t="s">
        <v>358</v>
      </c>
    </row>
    <row r="3181" spans="1:9" x14ac:dyDescent="0.3">
      <c r="A3181" s="183"/>
      <c r="B3181" s="299"/>
      <c r="C3181" s="183"/>
      <c r="D3181" s="183"/>
      <c r="E3181" s="183"/>
      <c r="F3181" s="183" t="s">
        <v>41</v>
      </c>
      <c r="G3181" s="183" t="s">
        <v>42</v>
      </c>
      <c r="H3181" s="183"/>
      <c r="I3181" s="184">
        <v>242790</v>
      </c>
    </row>
    <row r="3182" spans="1:9" x14ac:dyDescent="0.3">
      <c r="A3182" s="185"/>
      <c r="B3182" s="186"/>
      <c r="C3182" s="185"/>
      <c r="D3182" s="185"/>
      <c r="E3182" s="185"/>
      <c r="F3182" s="187" t="str">
        <f t="shared" ref="F3182:G3182" si="321">+C3180</f>
        <v>1,100.00 บาท</v>
      </c>
      <c r="G3182" s="185" t="str">
        <f t="shared" si="321"/>
        <v>1,100.00 บาท</v>
      </c>
      <c r="H3182" s="185"/>
      <c r="I3182" s="188"/>
    </row>
    <row r="3183" spans="1:9" x14ac:dyDescent="0.3">
      <c r="A3183" s="179">
        <v>237</v>
      </c>
      <c r="B3183" s="180" t="s">
        <v>356</v>
      </c>
      <c r="C3183" s="181" t="s">
        <v>259</v>
      </c>
      <c r="D3183" s="179" t="str">
        <f t="shared" ref="D3183" si="322">+C3183</f>
        <v>1,100.00 บาท</v>
      </c>
      <c r="E3183" s="179" t="s">
        <v>39</v>
      </c>
      <c r="F3183" s="181" t="s">
        <v>357</v>
      </c>
      <c r="G3183" s="179" t="str">
        <f t="shared" ref="G3183" si="323">+F3183</f>
        <v>ร้านบรรณศิลป์</v>
      </c>
      <c r="H3183" s="181" t="s">
        <v>10</v>
      </c>
      <c r="I3183" s="182" t="s">
        <v>358</v>
      </c>
    </row>
    <row r="3184" spans="1:9" x14ac:dyDescent="0.3">
      <c r="A3184" s="183"/>
      <c r="B3184" s="299"/>
      <c r="C3184" s="183"/>
      <c r="D3184" s="183"/>
      <c r="E3184" s="183"/>
      <c r="F3184" s="183" t="s">
        <v>41</v>
      </c>
      <c r="G3184" s="183" t="s">
        <v>42</v>
      </c>
      <c r="H3184" s="183"/>
      <c r="I3184" s="184">
        <v>242791</v>
      </c>
    </row>
    <row r="3185" spans="1:9" x14ac:dyDescent="0.3">
      <c r="A3185" s="185"/>
      <c r="B3185" s="186"/>
      <c r="C3185" s="185"/>
      <c r="D3185" s="185"/>
      <c r="E3185" s="185"/>
      <c r="F3185" s="187" t="str">
        <f t="shared" ref="F3185:G3185" si="324">+C3183</f>
        <v>1,100.00 บาท</v>
      </c>
      <c r="G3185" s="185" t="str">
        <f t="shared" si="324"/>
        <v>1,100.00 บาท</v>
      </c>
      <c r="H3185" s="185"/>
      <c r="I3185" s="188"/>
    </row>
    <row r="3186" spans="1:9" x14ac:dyDescent="0.3">
      <c r="A3186" s="179">
        <v>238</v>
      </c>
      <c r="B3186" s="180" t="s">
        <v>356</v>
      </c>
      <c r="C3186" s="181" t="s">
        <v>259</v>
      </c>
      <c r="D3186" s="179" t="str">
        <f t="shared" ref="D3186" si="325">+C3186</f>
        <v>1,100.00 บาท</v>
      </c>
      <c r="E3186" s="179" t="s">
        <v>39</v>
      </c>
      <c r="F3186" s="181" t="s">
        <v>357</v>
      </c>
      <c r="G3186" s="179" t="str">
        <f t="shared" ref="G3186" si="326">+F3186</f>
        <v>ร้านบรรณศิลป์</v>
      </c>
      <c r="H3186" s="181" t="s">
        <v>10</v>
      </c>
      <c r="I3186" s="182" t="s">
        <v>358</v>
      </c>
    </row>
    <row r="3187" spans="1:9" x14ac:dyDescent="0.3">
      <c r="A3187" s="183"/>
      <c r="B3187" s="299"/>
      <c r="C3187" s="183"/>
      <c r="D3187" s="183"/>
      <c r="E3187" s="183"/>
      <c r="F3187" s="183" t="s">
        <v>41</v>
      </c>
      <c r="G3187" s="183" t="s">
        <v>42</v>
      </c>
      <c r="H3187" s="183"/>
      <c r="I3187" s="184">
        <v>242792</v>
      </c>
    </row>
    <row r="3188" spans="1:9" x14ac:dyDescent="0.3">
      <c r="A3188" s="185"/>
      <c r="B3188" s="186"/>
      <c r="C3188" s="185"/>
      <c r="D3188" s="185"/>
      <c r="E3188" s="185"/>
      <c r="F3188" s="187" t="str">
        <f t="shared" ref="F3188:G3188" si="327">+C3186</f>
        <v>1,100.00 บาท</v>
      </c>
      <c r="G3188" s="185" t="str">
        <f t="shared" si="327"/>
        <v>1,100.00 บาท</v>
      </c>
      <c r="H3188" s="185"/>
      <c r="I3188" s="188"/>
    </row>
    <row r="3189" spans="1:9" x14ac:dyDescent="0.3">
      <c r="A3189" s="179">
        <v>239</v>
      </c>
      <c r="B3189" s="180" t="s">
        <v>356</v>
      </c>
      <c r="C3189" s="181" t="s">
        <v>259</v>
      </c>
      <c r="D3189" s="179" t="str">
        <f t="shared" ref="D3189" si="328">+C3189</f>
        <v>1,100.00 บาท</v>
      </c>
      <c r="E3189" s="179" t="s">
        <v>39</v>
      </c>
      <c r="F3189" s="181" t="s">
        <v>357</v>
      </c>
      <c r="G3189" s="179" t="str">
        <f t="shared" ref="G3189" si="329">+F3189</f>
        <v>ร้านบรรณศิลป์</v>
      </c>
      <c r="H3189" s="181" t="s">
        <v>10</v>
      </c>
      <c r="I3189" s="182" t="s">
        <v>358</v>
      </c>
    </row>
    <row r="3190" spans="1:9" x14ac:dyDescent="0.3">
      <c r="A3190" s="183"/>
      <c r="B3190" s="299"/>
      <c r="C3190" s="183"/>
      <c r="D3190" s="183"/>
      <c r="E3190" s="183"/>
      <c r="F3190" s="183" t="s">
        <v>41</v>
      </c>
      <c r="G3190" s="183" t="s">
        <v>42</v>
      </c>
      <c r="H3190" s="183"/>
      <c r="I3190" s="184">
        <v>242793</v>
      </c>
    </row>
    <row r="3191" spans="1:9" x14ac:dyDescent="0.3">
      <c r="A3191" s="185"/>
      <c r="B3191" s="186"/>
      <c r="C3191" s="185"/>
      <c r="D3191" s="185"/>
      <c r="E3191" s="185"/>
      <c r="F3191" s="187" t="str">
        <f t="shared" ref="F3191:G3191" si="330">+C3189</f>
        <v>1,100.00 บาท</v>
      </c>
      <c r="G3191" s="185" t="str">
        <f t="shared" si="330"/>
        <v>1,100.00 บาท</v>
      </c>
      <c r="H3191" s="185"/>
      <c r="I3191" s="188"/>
    </row>
    <row r="3192" spans="1:9" x14ac:dyDescent="0.3">
      <c r="A3192" s="179">
        <v>240</v>
      </c>
      <c r="B3192" s="180" t="s">
        <v>356</v>
      </c>
      <c r="C3192" s="181" t="s">
        <v>259</v>
      </c>
      <c r="D3192" s="179" t="str">
        <f t="shared" ref="D3192" si="331">+C3192</f>
        <v>1,100.00 บาท</v>
      </c>
      <c r="E3192" s="179" t="s">
        <v>39</v>
      </c>
      <c r="F3192" s="181" t="s">
        <v>357</v>
      </c>
      <c r="G3192" s="179" t="str">
        <f t="shared" ref="G3192" si="332">+F3192</f>
        <v>ร้านบรรณศิลป์</v>
      </c>
      <c r="H3192" s="181" t="s">
        <v>10</v>
      </c>
      <c r="I3192" s="182" t="s">
        <v>358</v>
      </c>
    </row>
    <row r="3193" spans="1:9" x14ac:dyDescent="0.3">
      <c r="A3193" s="183"/>
      <c r="B3193" s="299"/>
      <c r="C3193" s="183"/>
      <c r="D3193" s="183"/>
      <c r="E3193" s="183"/>
      <c r="F3193" s="183" t="s">
        <v>41</v>
      </c>
      <c r="G3193" s="183" t="s">
        <v>42</v>
      </c>
      <c r="H3193" s="183"/>
      <c r="I3193" s="184">
        <v>242794</v>
      </c>
    </row>
    <row r="3194" spans="1:9" x14ac:dyDescent="0.3">
      <c r="A3194" s="185"/>
      <c r="B3194" s="186"/>
      <c r="C3194" s="185"/>
      <c r="D3194" s="185"/>
      <c r="E3194" s="185"/>
      <c r="F3194" s="187" t="str">
        <f t="shared" ref="F3194:G3194" si="333">+C3192</f>
        <v>1,100.00 บาท</v>
      </c>
      <c r="G3194" s="185" t="str">
        <f t="shared" si="333"/>
        <v>1,100.00 บาท</v>
      </c>
      <c r="H3194" s="185"/>
      <c r="I3194" s="188"/>
    </row>
    <row r="3195" spans="1:9" x14ac:dyDescent="0.3">
      <c r="A3195" s="179">
        <v>241</v>
      </c>
      <c r="B3195" s="180" t="s">
        <v>356</v>
      </c>
      <c r="C3195" s="181" t="s">
        <v>259</v>
      </c>
      <c r="D3195" s="179" t="str">
        <f t="shared" ref="D3195" si="334">+C3195</f>
        <v>1,100.00 บาท</v>
      </c>
      <c r="E3195" s="179" t="s">
        <v>39</v>
      </c>
      <c r="F3195" s="181" t="s">
        <v>357</v>
      </c>
      <c r="G3195" s="179" t="str">
        <f t="shared" ref="G3195" si="335">+F3195</f>
        <v>ร้านบรรณศิลป์</v>
      </c>
      <c r="H3195" s="181" t="s">
        <v>10</v>
      </c>
      <c r="I3195" s="182" t="s">
        <v>358</v>
      </c>
    </row>
    <row r="3196" spans="1:9" x14ac:dyDescent="0.3">
      <c r="A3196" s="183"/>
      <c r="B3196" s="299"/>
      <c r="C3196" s="183"/>
      <c r="D3196" s="183"/>
      <c r="E3196" s="183"/>
      <c r="F3196" s="183" t="s">
        <v>41</v>
      </c>
      <c r="G3196" s="183" t="s">
        <v>42</v>
      </c>
      <c r="H3196" s="183"/>
      <c r="I3196" s="184">
        <v>242795</v>
      </c>
    </row>
    <row r="3197" spans="1:9" x14ac:dyDescent="0.3">
      <c r="A3197" s="185"/>
      <c r="B3197" s="186"/>
      <c r="C3197" s="185"/>
      <c r="D3197" s="185"/>
      <c r="E3197" s="185"/>
      <c r="F3197" s="187" t="str">
        <f t="shared" ref="F3197:G3197" si="336">+C3195</f>
        <v>1,100.00 บาท</v>
      </c>
      <c r="G3197" s="185" t="str">
        <f t="shared" si="336"/>
        <v>1,100.00 บาท</v>
      </c>
      <c r="H3197" s="185"/>
      <c r="I3197" s="188"/>
    </row>
    <row r="3198" spans="1:9" x14ac:dyDescent="0.3">
      <c r="A3198" s="179">
        <v>242</v>
      </c>
      <c r="B3198" s="180" t="s">
        <v>356</v>
      </c>
      <c r="C3198" s="181" t="s">
        <v>259</v>
      </c>
      <c r="D3198" s="179" t="str">
        <f t="shared" ref="D3198" si="337">+C3198</f>
        <v>1,100.00 บาท</v>
      </c>
      <c r="E3198" s="179" t="s">
        <v>39</v>
      </c>
      <c r="F3198" s="181" t="s">
        <v>357</v>
      </c>
      <c r="G3198" s="179" t="str">
        <f t="shared" ref="G3198" si="338">+F3198</f>
        <v>ร้านบรรณศิลป์</v>
      </c>
      <c r="H3198" s="181" t="s">
        <v>10</v>
      </c>
      <c r="I3198" s="182" t="s">
        <v>358</v>
      </c>
    </row>
    <row r="3199" spans="1:9" x14ac:dyDescent="0.3">
      <c r="A3199" s="183"/>
      <c r="B3199" s="299"/>
      <c r="C3199" s="183"/>
      <c r="D3199" s="183"/>
      <c r="E3199" s="183"/>
      <c r="F3199" s="183" t="s">
        <v>41</v>
      </c>
      <c r="G3199" s="183" t="s">
        <v>42</v>
      </c>
      <c r="H3199" s="183"/>
      <c r="I3199" s="184">
        <v>242796</v>
      </c>
    </row>
    <row r="3200" spans="1:9" x14ac:dyDescent="0.3">
      <c r="A3200" s="185"/>
      <c r="B3200" s="186"/>
      <c r="C3200" s="185"/>
      <c r="D3200" s="185"/>
      <c r="E3200" s="185"/>
      <c r="F3200" s="187" t="str">
        <f t="shared" ref="F3200:G3200" si="339">+C3198</f>
        <v>1,100.00 บาท</v>
      </c>
      <c r="G3200" s="185" t="str">
        <f t="shared" si="339"/>
        <v>1,100.00 บาท</v>
      </c>
      <c r="H3200" s="185"/>
      <c r="I3200" s="188"/>
    </row>
    <row r="3201" spans="1:9" x14ac:dyDescent="0.3">
      <c r="A3201" s="179">
        <v>243</v>
      </c>
      <c r="B3201" s="180" t="s">
        <v>356</v>
      </c>
      <c r="C3201" s="181" t="s">
        <v>259</v>
      </c>
      <c r="D3201" s="179" t="str">
        <f t="shared" ref="D3201" si="340">+C3201</f>
        <v>1,100.00 บาท</v>
      </c>
      <c r="E3201" s="179" t="s">
        <v>39</v>
      </c>
      <c r="F3201" s="181" t="s">
        <v>357</v>
      </c>
      <c r="G3201" s="179" t="str">
        <f t="shared" ref="G3201" si="341">+F3201</f>
        <v>ร้านบรรณศิลป์</v>
      </c>
      <c r="H3201" s="181" t="s">
        <v>10</v>
      </c>
      <c r="I3201" s="182" t="s">
        <v>358</v>
      </c>
    </row>
    <row r="3202" spans="1:9" x14ac:dyDescent="0.3">
      <c r="A3202" s="183"/>
      <c r="B3202" s="299"/>
      <c r="C3202" s="183"/>
      <c r="D3202" s="183"/>
      <c r="E3202" s="183"/>
      <c r="F3202" s="183" t="s">
        <v>41</v>
      </c>
      <c r="G3202" s="183" t="s">
        <v>42</v>
      </c>
      <c r="H3202" s="183"/>
      <c r="I3202" s="184">
        <v>242797</v>
      </c>
    </row>
    <row r="3203" spans="1:9" x14ac:dyDescent="0.3">
      <c r="A3203" s="185"/>
      <c r="B3203" s="186"/>
      <c r="C3203" s="185"/>
      <c r="D3203" s="185"/>
      <c r="E3203" s="185"/>
      <c r="F3203" s="187" t="str">
        <f t="shared" ref="F3203:G3203" si="342">+C3201</f>
        <v>1,100.00 บาท</v>
      </c>
      <c r="G3203" s="185" t="str">
        <f t="shared" si="342"/>
        <v>1,100.00 บาท</v>
      </c>
      <c r="H3203" s="185"/>
      <c r="I3203" s="188"/>
    </row>
    <row r="3204" spans="1:9" x14ac:dyDescent="0.3">
      <c r="A3204" s="179">
        <v>244</v>
      </c>
      <c r="B3204" s="180" t="s">
        <v>356</v>
      </c>
      <c r="C3204" s="181" t="s">
        <v>259</v>
      </c>
      <c r="D3204" s="179" t="str">
        <f t="shared" ref="D3204" si="343">+C3204</f>
        <v>1,100.00 บาท</v>
      </c>
      <c r="E3204" s="179" t="s">
        <v>39</v>
      </c>
      <c r="F3204" s="181" t="s">
        <v>357</v>
      </c>
      <c r="G3204" s="179" t="str">
        <f t="shared" ref="G3204" si="344">+F3204</f>
        <v>ร้านบรรณศิลป์</v>
      </c>
      <c r="H3204" s="181" t="s">
        <v>10</v>
      </c>
      <c r="I3204" s="182" t="s">
        <v>358</v>
      </c>
    </row>
    <row r="3205" spans="1:9" x14ac:dyDescent="0.3">
      <c r="A3205" s="183"/>
      <c r="B3205" s="299"/>
      <c r="C3205" s="183"/>
      <c r="D3205" s="183"/>
      <c r="E3205" s="183"/>
      <c r="F3205" s="183" t="s">
        <v>41</v>
      </c>
      <c r="G3205" s="183" t="s">
        <v>42</v>
      </c>
      <c r="H3205" s="183"/>
      <c r="I3205" s="184">
        <v>242798</v>
      </c>
    </row>
    <row r="3206" spans="1:9" x14ac:dyDescent="0.3">
      <c r="A3206" s="185"/>
      <c r="B3206" s="186"/>
      <c r="C3206" s="185"/>
      <c r="D3206" s="185"/>
      <c r="E3206" s="185"/>
      <c r="F3206" s="187" t="str">
        <f t="shared" ref="F3206:G3206" si="345">+C3204</f>
        <v>1,100.00 บาท</v>
      </c>
      <c r="G3206" s="185" t="str">
        <f t="shared" si="345"/>
        <v>1,100.00 บาท</v>
      </c>
      <c r="H3206" s="185"/>
      <c r="I3206" s="188"/>
    </row>
    <row r="3207" spans="1:9" x14ac:dyDescent="0.3">
      <c r="A3207" s="179">
        <v>245</v>
      </c>
      <c r="B3207" s="180" t="s">
        <v>356</v>
      </c>
      <c r="C3207" s="181" t="s">
        <v>259</v>
      </c>
      <c r="D3207" s="179" t="str">
        <f t="shared" ref="D3207" si="346">+C3207</f>
        <v>1,100.00 บาท</v>
      </c>
      <c r="E3207" s="179" t="s">
        <v>39</v>
      </c>
      <c r="F3207" s="181" t="s">
        <v>357</v>
      </c>
      <c r="G3207" s="179" t="str">
        <f t="shared" ref="G3207" si="347">+F3207</f>
        <v>ร้านบรรณศิลป์</v>
      </c>
      <c r="H3207" s="181" t="s">
        <v>10</v>
      </c>
      <c r="I3207" s="182" t="s">
        <v>358</v>
      </c>
    </row>
    <row r="3208" spans="1:9" x14ac:dyDescent="0.3">
      <c r="A3208" s="183"/>
      <c r="B3208" s="299"/>
      <c r="C3208" s="183"/>
      <c r="D3208" s="183"/>
      <c r="E3208" s="183"/>
      <c r="F3208" s="183" t="s">
        <v>41</v>
      </c>
      <c r="G3208" s="183" t="s">
        <v>42</v>
      </c>
      <c r="H3208" s="183"/>
      <c r="I3208" s="184">
        <v>242799</v>
      </c>
    </row>
    <row r="3209" spans="1:9" x14ac:dyDescent="0.3">
      <c r="A3209" s="185"/>
      <c r="B3209" s="186"/>
      <c r="C3209" s="185"/>
      <c r="D3209" s="185"/>
      <c r="E3209" s="185"/>
      <c r="F3209" s="187" t="str">
        <f t="shared" ref="F3209:G3209" si="348">+C3207</f>
        <v>1,100.00 บาท</v>
      </c>
      <c r="G3209" s="185" t="str">
        <f t="shared" si="348"/>
        <v>1,100.00 บาท</v>
      </c>
      <c r="H3209" s="185"/>
      <c r="I3209" s="188"/>
    </row>
    <row r="3210" spans="1:9" x14ac:dyDescent="0.3">
      <c r="A3210" s="179">
        <v>246</v>
      </c>
      <c r="B3210" s="180" t="s">
        <v>356</v>
      </c>
      <c r="C3210" s="181" t="s">
        <v>259</v>
      </c>
      <c r="D3210" s="179" t="str">
        <f t="shared" ref="D3210" si="349">+C3210</f>
        <v>1,100.00 บาท</v>
      </c>
      <c r="E3210" s="179" t="s">
        <v>39</v>
      </c>
      <c r="F3210" s="181" t="s">
        <v>357</v>
      </c>
      <c r="G3210" s="179" t="str">
        <f t="shared" ref="G3210" si="350">+F3210</f>
        <v>ร้านบรรณศิลป์</v>
      </c>
      <c r="H3210" s="181" t="s">
        <v>10</v>
      </c>
      <c r="I3210" s="182" t="s">
        <v>358</v>
      </c>
    </row>
    <row r="3211" spans="1:9" x14ac:dyDescent="0.3">
      <c r="A3211" s="183"/>
      <c r="B3211" s="299"/>
      <c r="C3211" s="183"/>
      <c r="D3211" s="183"/>
      <c r="E3211" s="183"/>
      <c r="F3211" s="183" t="s">
        <v>41</v>
      </c>
      <c r="G3211" s="183" t="s">
        <v>42</v>
      </c>
      <c r="H3211" s="183"/>
      <c r="I3211" s="184">
        <v>242800</v>
      </c>
    </row>
    <row r="3212" spans="1:9" x14ac:dyDescent="0.3">
      <c r="A3212" s="185"/>
      <c r="B3212" s="186"/>
      <c r="C3212" s="185"/>
      <c r="D3212" s="185"/>
      <c r="E3212" s="185"/>
      <c r="F3212" s="187" t="str">
        <f t="shared" ref="F3212:G3212" si="351">+C3210</f>
        <v>1,100.00 บาท</v>
      </c>
      <c r="G3212" s="185" t="str">
        <f t="shared" si="351"/>
        <v>1,100.00 บาท</v>
      </c>
      <c r="H3212" s="185"/>
      <c r="I3212" s="188"/>
    </row>
    <row r="3213" spans="1:9" x14ac:dyDescent="0.3">
      <c r="A3213" s="179">
        <v>247</v>
      </c>
      <c r="B3213" s="180" t="s">
        <v>356</v>
      </c>
      <c r="C3213" s="181" t="s">
        <v>259</v>
      </c>
      <c r="D3213" s="179" t="str">
        <f t="shared" ref="D3213" si="352">+C3213</f>
        <v>1,100.00 บาท</v>
      </c>
      <c r="E3213" s="179" t="s">
        <v>39</v>
      </c>
      <c r="F3213" s="181" t="s">
        <v>357</v>
      </c>
      <c r="G3213" s="179" t="str">
        <f t="shared" ref="G3213" si="353">+F3213</f>
        <v>ร้านบรรณศิลป์</v>
      </c>
      <c r="H3213" s="181" t="s">
        <v>10</v>
      </c>
      <c r="I3213" s="182" t="s">
        <v>358</v>
      </c>
    </row>
    <row r="3214" spans="1:9" x14ac:dyDescent="0.3">
      <c r="A3214" s="183"/>
      <c r="B3214" s="299"/>
      <c r="C3214" s="183"/>
      <c r="D3214" s="183"/>
      <c r="E3214" s="183"/>
      <c r="F3214" s="183" t="s">
        <v>41</v>
      </c>
      <c r="G3214" s="183" t="s">
        <v>42</v>
      </c>
      <c r="H3214" s="183"/>
      <c r="I3214" s="184">
        <v>242801</v>
      </c>
    </row>
    <row r="3215" spans="1:9" x14ac:dyDescent="0.3">
      <c r="A3215" s="185"/>
      <c r="B3215" s="186"/>
      <c r="C3215" s="185"/>
      <c r="D3215" s="185"/>
      <c r="E3215" s="185"/>
      <c r="F3215" s="187" t="str">
        <f t="shared" ref="F3215:G3215" si="354">+C3213</f>
        <v>1,100.00 บาท</v>
      </c>
      <c r="G3215" s="185" t="str">
        <f t="shared" si="354"/>
        <v>1,100.00 บาท</v>
      </c>
      <c r="H3215" s="185"/>
      <c r="I3215" s="188"/>
    </row>
    <row r="3216" spans="1:9" x14ac:dyDescent="0.3">
      <c r="A3216" s="179">
        <v>248</v>
      </c>
      <c r="B3216" s="180" t="s">
        <v>356</v>
      </c>
      <c r="C3216" s="181" t="s">
        <v>259</v>
      </c>
      <c r="D3216" s="179" t="str">
        <f t="shared" ref="D3216" si="355">+C3216</f>
        <v>1,100.00 บาท</v>
      </c>
      <c r="E3216" s="179" t="s">
        <v>39</v>
      </c>
      <c r="F3216" s="181" t="s">
        <v>357</v>
      </c>
      <c r="G3216" s="179" t="str">
        <f t="shared" ref="G3216" si="356">+F3216</f>
        <v>ร้านบรรณศิลป์</v>
      </c>
      <c r="H3216" s="181" t="s">
        <v>10</v>
      </c>
      <c r="I3216" s="182" t="s">
        <v>358</v>
      </c>
    </row>
    <row r="3217" spans="1:9" x14ac:dyDescent="0.3">
      <c r="A3217" s="183"/>
      <c r="B3217" s="299"/>
      <c r="C3217" s="183"/>
      <c r="D3217" s="183"/>
      <c r="E3217" s="183"/>
      <c r="F3217" s="183" t="s">
        <v>41</v>
      </c>
      <c r="G3217" s="183" t="s">
        <v>42</v>
      </c>
      <c r="H3217" s="183"/>
      <c r="I3217" s="184">
        <v>242802</v>
      </c>
    </row>
    <row r="3218" spans="1:9" x14ac:dyDescent="0.3">
      <c r="A3218" s="185"/>
      <c r="B3218" s="186"/>
      <c r="C3218" s="185"/>
      <c r="D3218" s="185"/>
      <c r="E3218" s="185"/>
      <c r="F3218" s="187" t="str">
        <f t="shared" ref="F3218:G3218" si="357">+C3216</f>
        <v>1,100.00 บาท</v>
      </c>
      <c r="G3218" s="185" t="str">
        <f t="shared" si="357"/>
        <v>1,100.00 บาท</v>
      </c>
      <c r="H3218" s="185"/>
      <c r="I3218" s="188"/>
    </row>
    <row r="3219" spans="1:9" x14ac:dyDescent="0.3">
      <c r="A3219" s="179">
        <v>249</v>
      </c>
      <c r="B3219" s="180" t="s">
        <v>356</v>
      </c>
      <c r="C3219" s="181" t="s">
        <v>259</v>
      </c>
      <c r="D3219" s="179" t="str">
        <f t="shared" ref="D3219" si="358">+C3219</f>
        <v>1,100.00 บาท</v>
      </c>
      <c r="E3219" s="179" t="s">
        <v>39</v>
      </c>
      <c r="F3219" s="181" t="s">
        <v>357</v>
      </c>
      <c r="G3219" s="179" t="str">
        <f t="shared" ref="G3219" si="359">+F3219</f>
        <v>ร้านบรรณศิลป์</v>
      </c>
      <c r="H3219" s="181" t="s">
        <v>10</v>
      </c>
      <c r="I3219" s="182" t="s">
        <v>358</v>
      </c>
    </row>
    <row r="3220" spans="1:9" x14ac:dyDescent="0.3">
      <c r="A3220" s="183"/>
      <c r="B3220" s="299"/>
      <c r="C3220" s="183"/>
      <c r="D3220" s="183"/>
      <c r="E3220" s="183"/>
      <c r="F3220" s="183" t="s">
        <v>41</v>
      </c>
      <c r="G3220" s="183" t="s">
        <v>42</v>
      </c>
      <c r="H3220" s="183"/>
      <c r="I3220" s="184">
        <v>242803</v>
      </c>
    </row>
    <row r="3221" spans="1:9" x14ac:dyDescent="0.3">
      <c r="A3221" s="185"/>
      <c r="B3221" s="186"/>
      <c r="C3221" s="185"/>
      <c r="D3221" s="185"/>
      <c r="E3221" s="185"/>
      <c r="F3221" s="187" t="str">
        <f t="shared" ref="F3221:G3221" si="360">+C3219</f>
        <v>1,100.00 บาท</v>
      </c>
      <c r="G3221" s="185" t="str">
        <f t="shared" si="360"/>
        <v>1,100.00 บาท</v>
      </c>
      <c r="H3221" s="185"/>
      <c r="I3221" s="188"/>
    </row>
    <row r="3222" spans="1:9" x14ac:dyDescent="0.3">
      <c r="A3222" s="179">
        <v>250</v>
      </c>
      <c r="B3222" s="180" t="s">
        <v>356</v>
      </c>
      <c r="C3222" s="181" t="s">
        <v>259</v>
      </c>
      <c r="D3222" s="179" t="str">
        <f t="shared" ref="D3222" si="361">+C3222</f>
        <v>1,100.00 บาท</v>
      </c>
      <c r="E3222" s="179" t="s">
        <v>39</v>
      </c>
      <c r="F3222" s="181" t="s">
        <v>357</v>
      </c>
      <c r="G3222" s="179" t="str">
        <f t="shared" ref="G3222" si="362">+F3222</f>
        <v>ร้านบรรณศิลป์</v>
      </c>
      <c r="H3222" s="181" t="s">
        <v>10</v>
      </c>
      <c r="I3222" s="182" t="s">
        <v>358</v>
      </c>
    </row>
    <row r="3223" spans="1:9" x14ac:dyDescent="0.3">
      <c r="A3223" s="183"/>
      <c r="B3223" s="299"/>
      <c r="C3223" s="183"/>
      <c r="D3223" s="183"/>
      <c r="E3223" s="183"/>
      <c r="F3223" s="183" t="s">
        <v>41</v>
      </c>
      <c r="G3223" s="183" t="s">
        <v>42</v>
      </c>
      <c r="H3223" s="183"/>
      <c r="I3223" s="184">
        <v>242804</v>
      </c>
    </row>
    <row r="3224" spans="1:9" x14ac:dyDescent="0.3">
      <c r="A3224" s="185"/>
      <c r="B3224" s="186"/>
      <c r="C3224" s="185"/>
      <c r="D3224" s="185"/>
      <c r="E3224" s="185"/>
      <c r="F3224" s="187" t="str">
        <f t="shared" ref="F3224:G3224" si="363">+C3222</f>
        <v>1,100.00 บาท</v>
      </c>
      <c r="G3224" s="185" t="str">
        <f t="shared" si="363"/>
        <v>1,100.00 บาท</v>
      </c>
      <c r="H3224" s="185"/>
      <c r="I3224" s="188"/>
    </row>
    <row r="3225" spans="1:9" x14ac:dyDescent="0.3">
      <c r="A3225" s="179">
        <v>251</v>
      </c>
      <c r="B3225" s="180" t="s">
        <v>356</v>
      </c>
      <c r="C3225" s="181" t="s">
        <v>259</v>
      </c>
      <c r="D3225" s="179" t="str">
        <f t="shared" ref="D3225" si="364">+C3225</f>
        <v>1,100.00 บาท</v>
      </c>
      <c r="E3225" s="179" t="s">
        <v>39</v>
      </c>
      <c r="F3225" s="181" t="s">
        <v>357</v>
      </c>
      <c r="G3225" s="179" t="str">
        <f t="shared" ref="G3225" si="365">+F3225</f>
        <v>ร้านบรรณศิลป์</v>
      </c>
      <c r="H3225" s="181" t="s">
        <v>10</v>
      </c>
      <c r="I3225" s="182" t="s">
        <v>358</v>
      </c>
    </row>
    <row r="3226" spans="1:9" x14ac:dyDescent="0.3">
      <c r="A3226" s="183"/>
      <c r="B3226" s="299"/>
      <c r="C3226" s="183"/>
      <c r="D3226" s="183"/>
      <c r="E3226" s="183"/>
      <c r="F3226" s="183" t="s">
        <v>41</v>
      </c>
      <c r="G3226" s="183" t="s">
        <v>42</v>
      </c>
      <c r="H3226" s="183"/>
      <c r="I3226" s="184">
        <v>242805</v>
      </c>
    </row>
    <row r="3227" spans="1:9" x14ac:dyDescent="0.3">
      <c r="A3227" s="185"/>
      <c r="B3227" s="186"/>
      <c r="C3227" s="185"/>
      <c r="D3227" s="185"/>
      <c r="E3227" s="185"/>
      <c r="F3227" s="187" t="str">
        <f t="shared" ref="F3227:G3227" si="366">+C3225</f>
        <v>1,100.00 บาท</v>
      </c>
      <c r="G3227" s="185" t="str">
        <f t="shared" si="366"/>
        <v>1,100.00 บาท</v>
      </c>
      <c r="H3227" s="185"/>
      <c r="I3227" s="188"/>
    </row>
    <row r="3228" spans="1:9" x14ac:dyDescent="0.3">
      <c r="A3228" s="179">
        <v>252</v>
      </c>
      <c r="B3228" s="180" t="s">
        <v>356</v>
      </c>
      <c r="C3228" s="181" t="s">
        <v>259</v>
      </c>
      <c r="D3228" s="179" t="str">
        <f t="shared" ref="D3228" si="367">+C3228</f>
        <v>1,100.00 บาท</v>
      </c>
      <c r="E3228" s="179" t="s">
        <v>39</v>
      </c>
      <c r="F3228" s="181" t="s">
        <v>357</v>
      </c>
      <c r="G3228" s="179" t="str">
        <f t="shared" ref="G3228" si="368">+F3228</f>
        <v>ร้านบรรณศิลป์</v>
      </c>
      <c r="H3228" s="181" t="s">
        <v>10</v>
      </c>
      <c r="I3228" s="182" t="s">
        <v>358</v>
      </c>
    </row>
    <row r="3229" spans="1:9" x14ac:dyDescent="0.3">
      <c r="A3229" s="183"/>
      <c r="B3229" s="299"/>
      <c r="C3229" s="183"/>
      <c r="D3229" s="183"/>
      <c r="E3229" s="183"/>
      <c r="F3229" s="183" t="s">
        <v>41</v>
      </c>
      <c r="G3229" s="183" t="s">
        <v>42</v>
      </c>
      <c r="H3229" s="183"/>
      <c r="I3229" s="184">
        <v>242806</v>
      </c>
    </row>
    <row r="3230" spans="1:9" x14ac:dyDescent="0.3">
      <c r="A3230" s="185"/>
      <c r="B3230" s="186"/>
      <c r="C3230" s="185"/>
      <c r="D3230" s="185"/>
      <c r="E3230" s="185"/>
      <c r="F3230" s="187" t="str">
        <f t="shared" ref="F3230:G3230" si="369">+C3228</f>
        <v>1,100.00 บาท</v>
      </c>
      <c r="G3230" s="185" t="str">
        <f t="shared" si="369"/>
        <v>1,100.00 บาท</v>
      </c>
      <c r="H3230" s="185"/>
      <c r="I3230" s="188"/>
    </row>
    <row r="3231" spans="1:9" x14ac:dyDescent="0.3">
      <c r="A3231" s="179">
        <v>253</v>
      </c>
      <c r="B3231" s="180" t="s">
        <v>356</v>
      </c>
      <c r="C3231" s="181" t="s">
        <v>259</v>
      </c>
      <c r="D3231" s="179" t="str">
        <f t="shared" ref="D3231" si="370">+C3231</f>
        <v>1,100.00 บาท</v>
      </c>
      <c r="E3231" s="179" t="s">
        <v>39</v>
      </c>
      <c r="F3231" s="181" t="s">
        <v>357</v>
      </c>
      <c r="G3231" s="179" t="str">
        <f t="shared" ref="G3231" si="371">+F3231</f>
        <v>ร้านบรรณศิลป์</v>
      </c>
      <c r="H3231" s="181" t="s">
        <v>10</v>
      </c>
      <c r="I3231" s="182" t="s">
        <v>358</v>
      </c>
    </row>
    <row r="3232" spans="1:9" x14ac:dyDescent="0.3">
      <c r="A3232" s="183"/>
      <c r="B3232" s="299"/>
      <c r="C3232" s="183"/>
      <c r="D3232" s="183"/>
      <c r="E3232" s="183"/>
      <c r="F3232" s="183" t="s">
        <v>41</v>
      </c>
      <c r="G3232" s="183" t="s">
        <v>42</v>
      </c>
      <c r="H3232" s="183"/>
      <c r="I3232" s="184">
        <v>242807</v>
      </c>
    </row>
    <row r="3233" spans="1:9" x14ac:dyDescent="0.3">
      <c r="A3233" s="185"/>
      <c r="B3233" s="186"/>
      <c r="C3233" s="185"/>
      <c r="D3233" s="185"/>
      <c r="E3233" s="185"/>
      <c r="F3233" s="187" t="str">
        <f t="shared" ref="F3233:G3233" si="372">+C3231</f>
        <v>1,100.00 บาท</v>
      </c>
      <c r="G3233" s="185" t="str">
        <f t="shared" si="372"/>
        <v>1,100.00 บาท</v>
      </c>
      <c r="H3233" s="185"/>
      <c r="I3233" s="188"/>
    </row>
    <row r="3234" spans="1:9" x14ac:dyDescent="0.3">
      <c r="A3234" s="179">
        <v>254</v>
      </c>
      <c r="B3234" s="180" t="s">
        <v>356</v>
      </c>
      <c r="C3234" s="181" t="s">
        <v>259</v>
      </c>
      <c r="D3234" s="179" t="str">
        <f t="shared" ref="D3234" si="373">+C3234</f>
        <v>1,100.00 บาท</v>
      </c>
      <c r="E3234" s="179" t="s">
        <v>39</v>
      </c>
      <c r="F3234" s="181" t="s">
        <v>357</v>
      </c>
      <c r="G3234" s="179" t="str">
        <f t="shared" ref="G3234" si="374">+F3234</f>
        <v>ร้านบรรณศิลป์</v>
      </c>
      <c r="H3234" s="181" t="s">
        <v>10</v>
      </c>
      <c r="I3234" s="182" t="s">
        <v>358</v>
      </c>
    </row>
    <row r="3235" spans="1:9" x14ac:dyDescent="0.3">
      <c r="A3235" s="183"/>
      <c r="B3235" s="299"/>
      <c r="C3235" s="183"/>
      <c r="D3235" s="183"/>
      <c r="E3235" s="183"/>
      <c r="F3235" s="183" t="s">
        <v>41</v>
      </c>
      <c r="G3235" s="183" t="s">
        <v>42</v>
      </c>
      <c r="H3235" s="183"/>
      <c r="I3235" s="184">
        <v>242808</v>
      </c>
    </row>
    <row r="3236" spans="1:9" x14ac:dyDescent="0.3">
      <c r="A3236" s="185"/>
      <c r="B3236" s="186"/>
      <c r="C3236" s="185"/>
      <c r="D3236" s="185"/>
      <c r="E3236" s="185"/>
      <c r="F3236" s="187" t="str">
        <f t="shared" ref="F3236:G3236" si="375">+C3234</f>
        <v>1,100.00 บาท</v>
      </c>
      <c r="G3236" s="185" t="str">
        <f t="shared" si="375"/>
        <v>1,100.00 บาท</v>
      </c>
      <c r="H3236" s="185"/>
      <c r="I3236" s="188"/>
    </row>
    <row r="3237" spans="1:9" x14ac:dyDescent="0.3">
      <c r="A3237" s="179">
        <v>255</v>
      </c>
      <c r="B3237" s="180" t="s">
        <v>356</v>
      </c>
      <c r="C3237" s="181" t="s">
        <v>259</v>
      </c>
      <c r="D3237" s="179" t="str">
        <f t="shared" ref="D3237" si="376">+C3237</f>
        <v>1,100.00 บาท</v>
      </c>
      <c r="E3237" s="179" t="s">
        <v>39</v>
      </c>
      <c r="F3237" s="181" t="s">
        <v>357</v>
      </c>
      <c r="G3237" s="179" t="str">
        <f t="shared" ref="G3237" si="377">+F3237</f>
        <v>ร้านบรรณศิลป์</v>
      </c>
      <c r="H3237" s="181" t="s">
        <v>10</v>
      </c>
      <c r="I3237" s="182" t="s">
        <v>358</v>
      </c>
    </row>
    <row r="3238" spans="1:9" x14ac:dyDescent="0.3">
      <c r="A3238" s="183"/>
      <c r="B3238" s="299"/>
      <c r="C3238" s="183"/>
      <c r="D3238" s="183"/>
      <c r="E3238" s="183"/>
      <c r="F3238" s="183" t="s">
        <v>41</v>
      </c>
      <c r="G3238" s="183" t="s">
        <v>42</v>
      </c>
      <c r="H3238" s="183"/>
      <c r="I3238" s="184">
        <v>242809</v>
      </c>
    </row>
    <row r="3239" spans="1:9" x14ac:dyDescent="0.3">
      <c r="A3239" s="185"/>
      <c r="B3239" s="186"/>
      <c r="C3239" s="185"/>
      <c r="D3239" s="185"/>
      <c r="E3239" s="185"/>
      <c r="F3239" s="187" t="str">
        <f t="shared" ref="F3239:G3239" si="378">+C3237</f>
        <v>1,100.00 บาท</v>
      </c>
      <c r="G3239" s="185" t="str">
        <f t="shared" si="378"/>
        <v>1,100.00 บาท</v>
      </c>
      <c r="H3239" s="185"/>
      <c r="I3239" s="188"/>
    </row>
    <row r="3240" spans="1:9" x14ac:dyDescent="0.3">
      <c r="A3240" s="179">
        <v>256</v>
      </c>
      <c r="B3240" s="180" t="s">
        <v>356</v>
      </c>
      <c r="C3240" s="181" t="s">
        <v>259</v>
      </c>
      <c r="D3240" s="179" t="str">
        <f t="shared" ref="D3240" si="379">+C3240</f>
        <v>1,100.00 บาท</v>
      </c>
      <c r="E3240" s="179" t="s">
        <v>39</v>
      </c>
      <c r="F3240" s="181" t="s">
        <v>357</v>
      </c>
      <c r="G3240" s="179" t="str">
        <f t="shared" ref="G3240" si="380">+F3240</f>
        <v>ร้านบรรณศิลป์</v>
      </c>
      <c r="H3240" s="181" t="s">
        <v>10</v>
      </c>
      <c r="I3240" s="182" t="s">
        <v>358</v>
      </c>
    </row>
    <row r="3241" spans="1:9" x14ac:dyDescent="0.3">
      <c r="A3241" s="183"/>
      <c r="B3241" s="299"/>
      <c r="C3241" s="183"/>
      <c r="D3241" s="183"/>
      <c r="E3241" s="183"/>
      <c r="F3241" s="183" t="s">
        <v>41</v>
      </c>
      <c r="G3241" s="183" t="s">
        <v>42</v>
      </c>
      <c r="H3241" s="183"/>
      <c r="I3241" s="184">
        <v>242810</v>
      </c>
    </row>
    <row r="3242" spans="1:9" x14ac:dyDescent="0.3">
      <c r="A3242" s="185"/>
      <c r="B3242" s="186"/>
      <c r="C3242" s="185"/>
      <c r="D3242" s="185"/>
      <c r="E3242" s="185"/>
      <c r="F3242" s="187" t="str">
        <f t="shared" ref="F3242:G3242" si="381">+C3240</f>
        <v>1,100.00 บาท</v>
      </c>
      <c r="G3242" s="185" t="str">
        <f t="shared" si="381"/>
        <v>1,100.00 บาท</v>
      </c>
      <c r="H3242" s="185"/>
      <c r="I3242" s="188"/>
    </row>
    <row r="3243" spans="1:9" x14ac:dyDescent="0.3">
      <c r="A3243" s="179">
        <v>257</v>
      </c>
      <c r="B3243" s="180" t="s">
        <v>356</v>
      </c>
      <c r="C3243" s="181" t="s">
        <v>259</v>
      </c>
      <c r="D3243" s="179" t="str">
        <f t="shared" ref="D3243" si="382">+C3243</f>
        <v>1,100.00 บาท</v>
      </c>
      <c r="E3243" s="179" t="s">
        <v>39</v>
      </c>
      <c r="F3243" s="181" t="s">
        <v>357</v>
      </c>
      <c r="G3243" s="179" t="str">
        <f t="shared" ref="G3243" si="383">+F3243</f>
        <v>ร้านบรรณศิลป์</v>
      </c>
      <c r="H3243" s="181" t="s">
        <v>10</v>
      </c>
      <c r="I3243" s="182" t="s">
        <v>358</v>
      </c>
    </row>
    <row r="3244" spans="1:9" x14ac:dyDescent="0.3">
      <c r="A3244" s="183"/>
      <c r="B3244" s="299"/>
      <c r="C3244" s="183"/>
      <c r="D3244" s="183"/>
      <c r="E3244" s="183"/>
      <c r="F3244" s="183" t="s">
        <v>41</v>
      </c>
      <c r="G3244" s="183" t="s">
        <v>42</v>
      </c>
      <c r="H3244" s="183"/>
      <c r="I3244" s="184">
        <v>242811</v>
      </c>
    </row>
    <row r="3245" spans="1:9" x14ac:dyDescent="0.3">
      <c r="A3245" s="185"/>
      <c r="B3245" s="186"/>
      <c r="C3245" s="185"/>
      <c r="D3245" s="185"/>
      <c r="E3245" s="185"/>
      <c r="F3245" s="187" t="str">
        <f t="shared" ref="F3245:G3245" si="384">+C3243</f>
        <v>1,100.00 บาท</v>
      </c>
      <c r="G3245" s="185" t="str">
        <f t="shared" si="384"/>
        <v>1,100.00 บาท</v>
      </c>
      <c r="H3245" s="185"/>
      <c r="I3245" s="188"/>
    </row>
    <row r="3246" spans="1:9" x14ac:dyDescent="0.3">
      <c r="A3246" s="179">
        <v>258</v>
      </c>
      <c r="B3246" s="180" t="s">
        <v>356</v>
      </c>
      <c r="C3246" s="181" t="s">
        <v>259</v>
      </c>
      <c r="D3246" s="179" t="str">
        <f t="shared" ref="D3246" si="385">+C3246</f>
        <v>1,100.00 บาท</v>
      </c>
      <c r="E3246" s="179" t="s">
        <v>39</v>
      </c>
      <c r="F3246" s="181" t="s">
        <v>357</v>
      </c>
      <c r="G3246" s="179" t="str">
        <f t="shared" ref="G3246" si="386">+F3246</f>
        <v>ร้านบรรณศิลป์</v>
      </c>
      <c r="H3246" s="181" t="s">
        <v>10</v>
      </c>
      <c r="I3246" s="182" t="s">
        <v>358</v>
      </c>
    </row>
    <row r="3247" spans="1:9" x14ac:dyDescent="0.3">
      <c r="A3247" s="183"/>
      <c r="B3247" s="299"/>
      <c r="C3247" s="183"/>
      <c r="D3247" s="183"/>
      <c r="E3247" s="183"/>
      <c r="F3247" s="183" t="s">
        <v>41</v>
      </c>
      <c r="G3247" s="183" t="s">
        <v>42</v>
      </c>
      <c r="H3247" s="183"/>
      <c r="I3247" s="184">
        <v>242812</v>
      </c>
    </row>
    <row r="3248" spans="1:9" x14ac:dyDescent="0.3">
      <c r="A3248" s="185"/>
      <c r="B3248" s="186"/>
      <c r="C3248" s="185"/>
      <c r="D3248" s="185"/>
      <c r="E3248" s="185"/>
      <c r="F3248" s="187" t="str">
        <f t="shared" ref="F3248:G3248" si="387">+C3246</f>
        <v>1,100.00 บาท</v>
      </c>
      <c r="G3248" s="185" t="str">
        <f t="shared" si="387"/>
        <v>1,100.00 บาท</v>
      </c>
      <c r="H3248" s="185"/>
      <c r="I3248" s="188"/>
    </row>
    <row r="3249" spans="1:9" x14ac:dyDescent="0.3">
      <c r="A3249" s="179">
        <v>259</v>
      </c>
      <c r="B3249" s="180" t="s">
        <v>356</v>
      </c>
      <c r="C3249" s="181" t="s">
        <v>259</v>
      </c>
      <c r="D3249" s="179" t="str">
        <f t="shared" ref="D3249" si="388">+C3249</f>
        <v>1,100.00 บาท</v>
      </c>
      <c r="E3249" s="179" t="s">
        <v>39</v>
      </c>
      <c r="F3249" s="181" t="s">
        <v>357</v>
      </c>
      <c r="G3249" s="179" t="str">
        <f t="shared" ref="G3249" si="389">+F3249</f>
        <v>ร้านบรรณศิลป์</v>
      </c>
      <c r="H3249" s="181" t="s">
        <v>10</v>
      </c>
      <c r="I3249" s="182" t="s">
        <v>358</v>
      </c>
    </row>
    <row r="3250" spans="1:9" x14ac:dyDescent="0.3">
      <c r="A3250" s="183"/>
      <c r="B3250" s="299"/>
      <c r="C3250" s="183"/>
      <c r="D3250" s="183"/>
      <c r="E3250" s="183"/>
      <c r="F3250" s="183" t="s">
        <v>41</v>
      </c>
      <c r="G3250" s="183" t="s">
        <v>42</v>
      </c>
      <c r="H3250" s="183"/>
      <c r="I3250" s="184">
        <v>242813</v>
      </c>
    </row>
    <row r="3251" spans="1:9" x14ac:dyDescent="0.3">
      <c r="A3251" s="185"/>
      <c r="B3251" s="186"/>
      <c r="C3251" s="185"/>
      <c r="D3251" s="185"/>
      <c r="E3251" s="185"/>
      <c r="F3251" s="187" t="str">
        <f t="shared" ref="F3251:G3251" si="390">+C3249</f>
        <v>1,100.00 บาท</v>
      </c>
      <c r="G3251" s="185" t="str">
        <f t="shared" si="390"/>
        <v>1,100.00 บาท</v>
      </c>
      <c r="H3251" s="185"/>
      <c r="I3251" s="188"/>
    </row>
    <row r="3252" spans="1:9" x14ac:dyDescent="0.3">
      <c r="A3252" s="179">
        <v>260</v>
      </c>
      <c r="B3252" s="180" t="s">
        <v>356</v>
      </c>
      <c r="C3252" s="181" t="s">
        <v>259</v>
      </c>
      <c r="D3252" s="179" t="str">
        <f t="shared" ref="D3252" si="391">+C3252</f>
        <v>1,100.00 บาท</v>
      </c>
      <c r="E3252" s="179" t="s">
        <v>39</v>
      </c>
      <c r="F3252" s="181" t="s">
        <v>357</v>
      </c>
      <c r="G3252" s="179" t="str">
        <f t="shared" ref="G3252" si="392">+F3252</f>
        <v>ร้านบรรณศิลป์</v>
      </c>
      <c r="H3252" s="181" t="s">
        <v>10</v>
      </c>
      <c r="I3252" s="182" t="s">
        <v>358</v>
      </c>
    </row>
    <row r="3253" spans="1:9" x14ac:dyDescent="0.3">
      <c r="A3253" s="183"/>
      <c r="B3253" s="299"/>
      <c r="C3253" s="183"/>
      <c r="D3253" s="183"/>
      <c r="E3253" s="183"/>
      <c r="F3253" s="183" t="s">
        <v>41</v>
      </c>
      <c r="G3253" s="183" t="s">
        <v>42</v>
      </c>
      <c r="H3253" s="183"/>
      <c r="I3253" s="184">
        <v>242814</v>
      </c>
    </row>
    <row r="3254" spans="1:9" x14ac:dyDescent="0.3">
      <c r="A3254" s="185"/>
      <c r="B3254" s="186"/>
      <c r="C3254" s="185"/>
      <c r="D3254" s="185"/>
      <c r="E3254" s="185"/>
      <c r="F3254" s="187" t="str">
        <f t="shared" ref="F3254:G3254" si="393">+C3252</f>
        <v>1,100.00 บาท</v>
      </c>
      <c r="G3254" s="185" t="str">
        <f t="shared" si="393"/>
        <v>1,100.00 บาท</v>
      </c>
      <c r="H3254" s="185"/>
      <c r="I3254" s="188"/>
    </row>
    <row r="3255" spans="1:9" x14ac:dyDescent="0.3">
      <c r="A3255" s="179">
        <v>261</v>
      </c>
      <c r="B3255" s="180" t="s">
        <v>356</v>
      </c>
      <c r="C3255" s="181" t="s">
        <v>259</v>
      </c>
      <c r="D3255" s="179" t="str">
        <f t="shared" ref="D3255" si="394">+C3255</f>
        <v>1,100.00 บาท</v>
      </c>
      <c r="E3255" s="179" t="s">
        <v>39</v>
      </c>
      <c r="F3255" s="181" t="s">
        <v>357</v>
      </c>
      <c r="G3255" s="179" t="str">
        <f t="shared" ref="G3255" si="395">+F3255</f>
        <v>ร้านบรรณศิลป์</v>
      </c>
      <c r="H3255" s="181" t="s">
        <v>10</v>
      </c>
      <c r="I3255" s="182" t="s">
        <v>358</v>
      </c>
    </row>
    <row r="3256" spans="1:9" x14ac:dyDescent="0.3">
      <c r="A3256" s="183"/>
      <c r="B3256" s="299"/>
      <c r="C3256" s="183"/>
      <c r="D3256" s="183"/>
      <c r="E3256" s="183"/>
      <c r="F3256" s="183" t="s">
        <v>41</v>
      </c>
      <c r="G3256" s="183" t="s">
        <v>42</v>
      </c>
      <c r="H3256" s="183"/>
      <c r="I3256" s="184">
        <v>242815</v>
      </c>
    </row>
    <row r="3257" spans="1:9" x14ac:dyDescent="0.3">
      <c r="A3257" s="185"/>
      <c r="B3257" s="186"/>
      <c r="C3257" s="185"/>
      <c r="D3257" s="185"/>
      <c r="E3257" s="185"/>
      <c r="F3257" s="187" t="str">
        <f t="shared" ref="F3257:G3257" si="396">+C3255</f>
        <v>1,100.00 บาท</v>
      </c>
      <c r="G3257" s="185" t="str">
        <f t="shared" si="396"/>
        <v>1,100.00 บาท</v>
      </c>
      <c r="H3257" s="185"/>
      <c r="I3257" s="188"/>
    </row>
    <row r="3258" spans="1:9" x14ac:dyDescent="0.3">
      <c r="A3258" s="179">
        <v>262</v>
      </c>
      <c r="B3258" s="180" t="s">
        <v>356</v>
      </c>
      <c r="C3258" s="181" t="s">
        <v>259</v>
      </c>
      <c r="D3258" s="179" t="str">
        <f t="shared" ref="D3258" si="397">+C3258</f>
        <v>1,100.00 บาท</v>
      </c>
      <c r="E3258" s="179" t="s">
        <v>39</v>
      </c>
      <c r="F3258" s="181" t="s">
        <v>357</v>
      </c>
      <c r="G3258" s="179" t="str">
        <f t="shared" ref="G3258" si="398">+F3258</f>
        <v>ร้านบรรณศิลป์</v>
      </c>
      <c r="H3258" s="181" t="s">
        <v>10</v>
      </c>
      <c r="I3258" s="182" t="s">
        <v>358</v>
      </c>
    </row>
    <row r="3259" spans="1:9" x14ac:dyDescent="0.3">
      <c r="A3259" s="183"/>
      <c r="B3259" s="299"/>
      <c r="C3259" s="183"/>
      <c r="D3259" s="183"/>
      <c r="E3259" s="183"/>
      <c r="F3259" s="183" t="s">
        <v>41</v>
      </c>
      <c r="G3259" s="183" t="s">
        <v>42</v>
      </c>
      <c r="H3259" s="183"/>
      <c r="I3259" s="184">
        <v>242816</v>
      </c>
    </row>
    <row r="3260" spans="1:9" x14ac:dyDescent="0.3">
      <c r="A3260" s="185"/>
      <c r="B3260" s="186"/>
      <c r="C3260" s="185"/>
      <c r="D3260" s="185"/>
      <c r="E3260" s="185"/>
      <c r="F3260" s="187" t="str">
        <f t="shared" ref="F3260:G3260" si="399">+C3258</f>
        <v>1,100.00 บาท</v>
      </c>
      <c r="G3260" s="185" t="str">
        <f t="shared" si="399"/>
        <v>1,100.00 บาท</v>
      </c>
      <c r="H3260" s="185"/>
      <c r="I3260" s="188"/>
    </row>
    <row r="3261" spans="1:9" x14ac:dyDescent="0.3">
      <c r="A3261" s="179">
        <v>263</v>
      </c>
      <c r="B3261" s="180" t="s">
        <v>356</v>
      </c>
      <c r="C3261" s="181" t="s">
        <v>259</v>
      </c>
      <c r="D3261" s="179" t="str">
        <f t="shared" ref="D3261" si="400">+C3261</f>
        <v>1,100.00 บาท</v>
      </c>
      <c r="E3261" s="179" t="s">
        <v>39</v>
      </c>
      <c r="F3261" s="181" t="s">
        <v>357</v>
      </c>
      <c r="G3261" s="179" t="str">
        <f t="shared" ref="G3261" si="401">+F3261</f>
        <v>ร้านบรรณศิลป์</v>
      </c>
      <c r="H3261" s="181" t="s">
        <v>10</v>
      </c>
      <c r="I3261" s="182" t="s">
        <v>358</v>
      </c>
    </row>
    <row r="3262" spans="1:9" x14ac:dyDescent="0.3">
      <c r="A3262" s="183"/>
      <c r="B3262" s="299"/>
      <c r="C3262" s="183"/>
      <c r="D3262" s="183"/>
      <c r="E3262" s="183"/>
      <c r="F3262" s="183" t="s">
        <v>41</v>
      </c>
      <c r="G3262" s="183" t="s">
        <v>42</v>
      </c>
      <c r="H3262" s="183"/>
      <c r="I3262" s="184">
        <v>242817</v>
      </c>
    </row>
    <row r="3263" spans="1:9" x14ac:dyDescent="0.3">
      <c r="A3263" s="185"/>
      <c r="B3263" s="186"/>
      <c r="C3263" s="185"/>
      <c r="D3263" s="185"/>
      <c r="E3263" s="185"/>
      <c r="F3263" s="187" t="str">
        <f t="shared" ref="F3263:G3263" si="402">+C3261</f>
        <v>1,100.00 บาท</v>
      </c>
      <c r="G3263" s="185" t="str">
        <f t="shared" si="402"/>
        <v>1,100.00 บาท</v>
      </c>
      <c r="H3263" s="185"/>
      <c r="I3263" s="188"/>
    </row>
    <row r="3264" spans="1:9" x14ac:dyDescent="0.3">
      <c r="A3264" s="179">
        <v>264</v>
      </c>
      <c r="B3264" s="180" t="s">
        <v>356</v>
      </c>
      <c r="C3264" s="181" t="s">
        <v>259</v>
      </c>
      <c r="D3264" s="179" t="str">
        <f t="shared" ref="D3264" si="403">+C3264</f>
        <v>1,100.00 บาท</v>
      </c>
      <c r="E3264" s="179" t="s">
        <v>39</v>
      </c>
      <c r="F3264" s="181" t="s">
        <v>357</v>
      </c>
      <c r="G3264" s="179" t="str">
        <f t="shared" ref="G3264" si="404">+F3264</f>
        <v>ร้านบรรณศิลป์</v>
      </c>
      <c r="H3264" s="181" t="s">
        <v>10</v>
      </c>
      <c r="I3264" s="182" t="s">
        <v>358</v>
      </c>
    </row>
    <row r="3265" spans="1:9" x14ac:dyDescent="0.3">
      <c r="A3265" s="183"/>
      <c r="B3265" s="299"/>
      <c r="C3265" s="183"/>
      <c r="D3265" s="183"/>
      <c r="E3265" s="183"/>
      <c r="F3265" s="183" t="s">
        <v>41</v>
      </c>
      <c r="G3265" s="183" t="s">
        <v>42</v>
      </c>
      <c r="H3265" s="183"/>
      <c r="I3265" s="184">
        <v>242818</v>
      </c>
    </row>
    <row r="3266" spans="1:9" x14ac:dyDescent="0.3">
      <c r="A3266" s="185"/>
      <c r="B3266" s="186"/>
      <c r="C3266" s="185"/>
      <c r="D3266" s="185"/>
      <c r="E3266" s="185"/>
      <c r="F3266" s="187" t="str">
        <f t="shared" ref="F3266:G3266" si="405">+C3264</f>
        <v>1,100.00 บาท</v>
      </c>
      <c r="G3266" s="185" t="str">
        <f t="shared" si="405"/>
        <v>1,100.00 บาท</v>
      </c>
      <c r="H3266" s="185"/>
      <c r="I3266" s="188"/>
    </row>
    <row r="3267" spans="1:9" x14ac:dyDescent="0.3">
      <c r="A3267" s="179">
        <v>265</v>
      </c>
      <c r="B3267" s="180" t="s">
        <v>356</v>
      </c>
      <c r="C3267" s="181" t="s">
        <v>259</v>
      </c>
      <c r="D3267" s="179" t="str">
        <f t="shared" ref="D3267" si="406">+C3267</f>
        <v>1,100.00 บาท</v>
      </c>
      <c r="E3267" s="179" t="s">
        <v>39</v>
      </c>
      <c r="F3267" s="181" t="s">
        <v>357</v>
      </c>
      <c r="G3267" s="179" t="str">
        <f t="shared" ref="G3267" si="407">+F3267</f>
        <v>ร้านบรรณศิลป์</v>
      </c>
      <c r="H3267" s="181" t="s">
        <v>10</v>
      </c>
      <c r="I3267" s="182" t="s">
        <v>358</v>
      </c>
    </row>
    <row r="3268" spans="1:9" x14ac:dyDescent="0.3">
      <c r="A3268" s="183"/>
      <c r="B3268" s="299"/>
      <c r="C3268" s="183"/>
      <c r="D3268" s="183"/>
      <c r="E3268" s="183"/>
      <c r="F3268" s="183" t="s">
        <v>41</v>
      </c>
      <c r="G3268" s="183" t="s">
        <v>42</v>
      </c>
      <c r="H3268" s="183"/>
      <c r="I3268" s="184">
        <v>242819</v>
      </c>
    </row>
    <row r="3269" spans="1:9" x14ac:dyDescent="0.3">
      <c r="A3269" s="185"/>
      <c r="B3269" s="186"/>
      <c r="C3269" s="185"/>
      <c r="D3269" s="185"/>
      <c r="E3269" s="185"/>
      <c r="F3269" s="187" t="str">
        <f t="shared" ref="F3269:G3269" si="408">+C3267</f>
        <v>1,100.00 บาท</v>
      </c>
      <c r="G3269" s="185" t="str">
        <f t="shared" si="408"/>
        <v>1,100.00 บาท</v>
      </c>
      <c r="H3269" s="185"/>
      <c r="I3269" s="188"/>
    </row>
    <row r="3270" spans="1:9" x14ac:dyDescent="0.3">
      <c r="A3270" s="179">
        <v>266</v>
      </c>
      <c r="B3270" s="180" t="s">
        <v>356</v>
      </c>
      <c r="C3270" s="181" t="s">
        <v>259</v>
      </c>
      <c r="D3270" s="179" t="str">
        <f t="shared" ref="D3270" si="409">+C3270</f>
        <v>1,100.00 บาท</v>
      </c>
      <c r="E3270" s="179" t="s">
        <v>39</v>
      </c>
      <c r="F3270" s="181" t="s">
        <v>357</v>
      </c>
      <c r="G3270" s="179" t="str">
        <f t="shared" ref="G3270" si="410">+F3270</f>
        <v>ร้านบรรณศิลป์</v>
      </c>
      <c r="H3270" s="181" t="s">
        <v>10</v>
      </c>
      <c r="I3270" s="182" t="s">
        <v>358</v>
      </c>
    </row>
    <row r="3271" spans="1:9" x14ac:dyDescent="0.3">
      <c r="A3271" s="183"/>
      <c r="B3271" s="299"/>
      <c r="C3271" s="183"/>
      <c r="D3271" s="183"/>
      <c r="E3271" s="183"/>
      <c r="F3271" s="183" t="s">
        <v>41</v>
      </c>
      <c r="G3271" s="183" t="s">
        <v>42</v>
      </c>
      <c r="H3271" s="183"/>
      <c r="I3271" s="184">
        <v>242820</v>
      </c>
    </row>
    <row r="3272" spans="1:9" x14ac:dyDescent="0.3">
      <c r="A3272" s="185"/>
      <c r="B3272" s="186"/>
      <c r="C3272" s="185"/>
      <c r="D3272" s="185"/>
      <c r="E3272" s="185"/>
      <c r="F3272" s="187" t="str">
        <f t="shared" ref="F3272:G3272" si="411">+C3270</f>
        <v>1,100.00 บาท</v>
      </c>
      <c r="G3272" s="185" t="str">
        <f t="shared" si="411"/>
        <v>1,100.00 บาท</v>
      </c>
      <c r="H3272" s="185"/>
      <c r="I3272" s="188"/>
    </row>
    <row r="3273" spans="1:9" x14ac:dyDescent="0.3">
      <c r="A3273" s="179">
        <v>267</v>
      </c>
      <c r="B3273" s="180" t="s">
        <v>356</v>
      </c>
      <c r="C3273" s="181" t="s">
        <v>259</v>
      </c>
      <c r="D3273" s="179" t="str">
        <f t="shared" ref="D3273" si="412">+C3273</f>
        <v>1,100.00 บาท</v>
      </c>
      <c r="E3273" s="179" t="s">
        <v>39</v>
      </c>
      <c r="F3273" s="181" t="s">
        <v>357</v>
      </c>
      <c r="G3273" s="179" t="str">
        <f t="shared" ref="G3273" si="413">+F3273</f>
        <v>ร้านบรรณศิลป์</v>
      </c>
      <c r="H3273" s="181" t="s">
        <v>10</v>
      </c>
      <c r="I3273" s="182" t="s">
        <v>358</v>
      </c>
    </row>
    <row r="3274" spans="1:9" x14ac:dyDescent="0.3">
      <c r="A3274" s="183"/>
      <c r="B3274" s="299"/>
      <c r="C3274" s="183"/>
      <c r="D3274" s="183"/>
      <c r="E3274" s="183"/>
      <c r="F3274" s="183" t="s">
        <v>41</v>
      </c>
      <c r="G3274" s="183" t="s">
        <v>42</v>
      </c>
      <c r="H3274" s="183"/>
      <c r="I3274" s="184">
        <v>242821</v>
      </c>
    </row>
    <row r="3275" spans="1:9" x14ac:dyDescent="0.3">
      <c r="A3275" s="185"/>
      <c r="B3275" s="186"/>
      <c r="C3275" s="185"/>
      <c r="D3275" s="185"/>
      <c r="E3275" s="185"/>
      <c r="F3275" s="187" t="str">
        <f t="shared" ref="F3275:G3275" si="414">+C3273</f>
        <v>1,100.00 บาท</v>
      </c>
      <c r="G3275" s="185" t="str">
        <f t="shared" si="414"/>
        <v>1,100.00 บาท</v>
      </c>
      <c r="H3275" s="185"/>
      <c r="I3275" s="188"/>
    </row>
    <row r="3276" spans="1:9" x14ac:dyDescent="0.3">
      <c r="A3276" s="179">
        <v>268</v>
      </c>
      <c r="B3276" s="180" t="s">
        <v>356</v>
      </c>
      <c r="C3276" s="181" t="s">
        <v>259</v>
      </c>
      <c r="D3276" s="179" t="str">
        <f t="shared" ref="D3276" si="415">+C3276</f>
        <v>1,100.00 บาท</v>
      </c>
      <c r="E3276" s="179" t="s">
        <v>39</v>
      </c>
      <c r="F3276" s="181" t="s">
        <v>357</v>
      </c>
      <c r="G3276" s="179" t="str">
        <f t="shared" ref="G3276" si="416">+F3276</f>
        <v>ร้านบรรณศิลป์</v>
      </c>
      <c r="H3276" s="181" t="s">
        <v>10</v>
      </c>
      <c r="I3276" s="182" t="s">
        <v>358</v>
      </c>
    </row>
    <row r="3277" spans="1:9" x14ac:dyDescent="0.3">
      <c r="A3277" s="183"/>
      <c r="B3277" s="299"/>
      <c r="C3277" s="183"/>
      <c r="D3277" s="183"/>
      <c r="E3277" s="183"/>
      <c r="F3277" s="183" t="s">
        <v>41</v>
      </c>
      <c r="G3277" s="183" t="s">
        <v>42</v>
      </c>
      <c r="H3277" s="183"/>
      <c r="I3277" s="184">
        <v>242822</v>
      </c>
    </row>
    <row r="3278" spans="1:9" x14ac:dyDescent="0.3">
      <c r="A3278" s="185"/>
      <c r="B3278" s="186"/>
      <c r="C3278" s="185"/>
      <c r="D3278" s="185"/>
      <c r="E3278" s="185"/>
      <c r="F3278" s="187" t="str">
        <f t="shared" ref="F3278:G3278" si="417">+C3276</f>
        <v>1,100.00 บาท</v>
      </c>
      <c r="G3278" s="185" t="str">
        <f t="shared" si="417"/>
        <v>1,100.00 บาท</v>
      </c>
      <c r="H3278" s="185"/>
      <c r="I3278" s="188"/>
    </row>
    <row r="3279" spans="1:9" x14ac:dyDescent="0.3">
      <c r="A3279" s="179">
        <v>269</v>
      </c>
      <c r="B3279" s="180" t="s">
        <v>356</v>
      </c>
      <c r="C3279" s="181" t="s">
        <v>259</v>
      </c>
      <c r="D3279" s="179" t="str">
        <f t="shared" ref="D3279" si="418">+C3279</f>
        <v>1,100.00 บาท</v>
      </c>
      <c r="E3279" s="179" t="s">
        <v>39</v>
      </c>
      <c r="F3279" s="181" t="s">
        <v>357</v>
      </c>
      <c r="G3279" s="179" t="str">
        <f t="shared" ref="G3279" si="419">+F3279</f>
        <v>ร้านบรรณศิลป์</v>
      </c>
      <c r="H3279" s="181" t="s">
        <v>10</v>
      </c>
      <c r="I3279" s="182" t="s">
        <v>358</v>
      </c>
    </row>
    <row r="3280" spans="1:9" x14ac:dyDescent="0.3">
      <c r="A3280" s="183"/>
      <c r="B3280" s="299"/>
      <c r="C3280" s="183"/>
      <c r="D3280" s="183"/>
      <c r="E3280" s="183"/>
      <c r="F3280" s="183" t="s">
        <v>41</v>
      </c>
      <c r="G3280" s="183" t="s">
        <v>42</v>
      </c>
      <c r="H3280" s="183"/>
      <c r="I3280" s="184">
        <v>242823</v>
      </c>
    </row>
    <row r="3281" spans="1:9" x14ac:dyDescent="0.3">
      <c r="A3281" s="185"/>
      <c r="B3281" s="186"/>
      <c r="C3281" s="185"/>
      <c r="D3281" s="185"/>
      <c r="E3281" s="185"/>
      <c r="F3281" s="187" t="str">
        <f t="shared" ref="F3281:G3281" si="420">+C3279</f>
        <v>1,100.00 บาท</v>
      </c>
      <c r="G3281" s="185" t="str">
        <f t="shared" si="420"/>
        <v>1,100.00 บาท</v>
      </c>
      <c r="H3281" s="185"/>
      <c r="I3281" s="188"/>
    </row>
    <row r="3282" spans="1:9" x14ac:dyDescent="0.3">
      <c r="A3282" s="179">
        <v>270</v>
      </c>
      <c r="B3282" s="180" t="s">
        <v>356</v>
      </c>
      <c r="C3282" s="181" t="s">
        <v>259</v>
      </c>
      <c r="D3282" s="179" t="str">
        <f t="shared" ref="D3282" si="421">+C3282</f>
        <v>1,100.00 บาท</v>
      </c>
      <c r="E3282" s="179" t="s">
        <v>39</v>
      </c>
      <c r="F3282" s="181" t="s">
        <v>357</v>
      </c>
      <c r="G3282" s="179" t="str">
        <f t="shared" ref="G3282" si="422">+F3282</f>
        <v>ร้านบรรณศิลป์</v>
      </c>
      <c r="H3282" s="181" t="s">
        <v>10</v>
      </c>
      <c r="I3282" s="182" t="s">
        <v>358</v>
      </c>
    </row>
    <row r="3283" spans="1:9" x14ac:dyDescent="0.3">
      <c r="A3283" s="183"/>
      <c r="B3283" s="299"/>
      <c r="C3283" s="183"/>
      <c r="D3283" s="183"/>
      <c r="E3283" s="183"/>
      <c r="F3283" s="183" t="s">
        <v>41</v>
      </c>
      <c r="G3283" s="183" t="s">
        <v>42</v>
      </c>
      <c r="H3283" s="183"/>
      <c r="I3283" s="184">
        <v>242824</v>
      </c>
    </row>
    <row r="3284" spans="1:9" x14ac:dyDescent="0.3">
      <c r="A3284" s="185"/>
      <c r="B3284" s="186"/>
      <c r="C3284" s="185"/>
      <c r="D3284" s="185"/>
      <c r="E3284" s="185"/>
      <c r="F3284" s="187" t="str">
        <f t="shared" ref="F3284:G3284" si="423">+C3282</f>
        <v>1,100.00 บาท</v>
      </c>
      <c r="G3284" s="185" t="str">
        <f t="shared" si="423"/>
        <v>1,100.00 บาท</v>
      </c>
      <c r="H3284" s="185"/>
      <c r="I3284" s="188"/>
    </row>
    <row r="3285" spans="1:9" x14ac:dyDescent="0.3">
      <c r="A3285" s="179">
        <v>271</v>
      </c>
      <c r="B3285" s="180" t="s">
        <v>356</v>
      </c>
      <c r="C3285" s="181" t="s">
        <v>259</v>
      </c>
      <c r="D3285" s="179" t="str">
        <f t="shared" ref="D3285" si="424">+C3285</f>
        <v>1,100.00 บาท</v>
      </c>
      <c r="E3285" s="179" t="s">
        <v>39</v>
      </c>
      <c r="F3285" s="181" t="s">
        <v>357</v>
      </c>
      <c r="G3285" s="179" t="str">
        <f t="shared" ref="G3285" si="425">+F3285</f>
        <v>ร้านบรรณศิลป์</v>
      </c>
      <c r="H3285" s="181" t="s">
        <v>10</v>
      </c>
      <c r="I3285" s="182" t="s">
        <v>358</v>
      </c>
    </row>
    <row r="3286" spans="1:9" x14ac:dyDescent="0.3">
      <c r="A3286" s="183"/>
      <c r="B3286" s="299"/>
      <c r="C3286" s="183"/>
      <c r="D3286" s="183"/>
      <c r="E3286" s="183"/>
      <c r="F3286" s="183" t="s">
        <v>41</v>
      </c>
      <c r="G3286" s="183" t="s">
        <v>42</v>
      </c>
      <c r="H3286" s="183"/>
      <c r="I3286" s="184">
        <v>242825</v>
      </c>
    </row>
    <row r="3287" spans="1:9" x14ac:dyDescent="0.3">
      <c r="A3287" s="185"/>
      <c r="B3287" s="186"/>
      <c r="C3287" s="185"/>
      <c r="D3287" s="185"/>
      <c r="E3287" s="185"/>
      <c r="F3287" s="187" t="str">
        <f t="shared" ref="F3287:G3287" si="426">+C3285</f>
        <v>1,100.00 บาท</v>
      </c>
      <c r="G3287" s="185" t="str">
        <f t="shared" si="426"/>
        <v>1,100.00 บาท</v>
      </c>
      <c r="H3287" s="185"/>
      <c r="I3287" s="188"/>
    </row>
    <row r="3288" spans="1:9" x14ac:dyDescent="0.3">
      <c r="A3288" s="179">
        <v>272</v>
      </c>
      <c r="B3288" s="180" t="s">
        <v>356</v>
      </c>
      <c r="C3288" s="181" t="s">
        <v>259</v>
      </c>
      <c r="D3288" s="179" t="str">
        <f t="shared" ref="D3288" si="427">+C3288</f>
        <v>1,100.00 บาท</v>
      </c>
      <c r="E3288" s="179" t="s">
        <v>39</v>
      </c>
      <c r="F3288" s="181" t="s">
        <v>357</v>
      </c>
      <c r="G3288" s="179" t="str">
        <f t="shared" ref="G3288" si="428">+F3288</f>
        <v>ร้านบรรณศิลป์</v>
      </c>
      <c r="H3288" s="181" t="s">
        <v>10</v>
      </c>
      <c r="I3288" s="182" t="s">
        <v>358</v>
      </c>
    </row>
    <row r="3289" spans="1:9" x14ac:dyDescent="0.3">
      <c r="A3289" s="183"/>
      <c r="B3289" s="299"/>
      <c r="C3289" s="183"/>
      <c r="D3289" s="183"/>
      <c r="E3289" s="183"/>
      <c r="F3289" s="183" t="s">
        <v>41</v>
      </c>
      <c r="G3289" s="183" t="s">
        <v>42</v>
      </c>
      <c r="H3289" s="183"/>
      <c r="I3289" s="184">
        <v>242826</v>
      </c>
    </row>
    <row r="3290" spans="1:9" x14ac:dyDescent="0.3">
      <c r="A3290" s="185"/>
      <c r="B3290" s="186"/>
      <c r="C3290" s="185"/>
      <c r="D3290" s="185"/>
      <c r="E3290" s="185"/>
      <c r="F3290" s="187" t="str">
        <f t="shared" ref="F3290:G3290" si="429">+C3288</f>
        <v>1,100.00 บาท</v>
      </c>
      <c r="G3290" s="185" t="str">
        <f t="shared" si="429"/>
        <v>1,100.00 บาท</v>
      </c>
      <c r="H3290" s="185"/>
      <c r="I3290" s="188"/>
    </row>
    <row r="3291" spans="1:9" x14ac:dyDescent="0.3">
      <c r="A3291" s="179">
        <v>273</v>
      </c>
      <c r="B3291" s="180" t="s">
        <v>356</v>
      </c>
      <c r="C3291" s="181" t="s">
        <v>259</v>
      </c>
      <c r="D3291" s="179" t="str">
        <f t="shared" ref="D3291" si="430">+C3291</f>
        <v>1,100.00 บาท</v>
      </c>
      <c r="E3291" s="179" t="s">
        <v>39</v>
      </c>
      <c r="F3291" s="181" t="s">
        <v>357</v>
      </c>
      <c r="G3291" s="179" t="str">
        <f t="shared" ref="G3291" si="431">+F3291</f>
        <v>ร้านบรรณศิลป์</v>
      </c>
      <c r="H3291" s="181" t="s">
        <v>10</v>
      </c>
      <c r="I3291" s="182" t="s">
        <v>358</v>
      </c>
    </row>
    <row r="3292" spans="1:9" x14ac:dyDescent="0.3">
      <c r="A3292" s="183"/>
      <c r="B3292" s="299"/>
      <c r="C3292" s="183"/>
      <c r="D3292" s="183"/>
      <c r="E3292" s="183"/>
      <c r="F3292" s="183" t="s">
        <v>41</v>
      </c>
      <c r="G3292" s="183" t="s">
        <v>42</v>
      </c>
      <c r="H3292" s="183"/>
      <c r="I3292" s="184">
        <v>242827</v>
      </c>
    </row>
    <row r="3293" spans="1:9" x14ac:dyDescent="0.3">
      <c r="A3293" s="185"/>
      <c r="B3293" s="186"/>
      <c r="C3293" s="185"/>
      <c r="D3293" s="185"/>
      <c r="E3293" s="185"/>
      <c r="F3293" s="187" t="str">
        <f t="shared" ref="F3293:G3293" si="432">+C3291</f>
        <v>1,100.00 บาท</v>
      </c>
      <c r="G3293" s="185" t="str">
        <f t="shared" si="432"/>
        <v>1,100.00 บาท</v>
      </c>
      <c r="H3293" s="185"/>
      <c r="I3293" s="188"/>
    </row>
    <row r="3294" spans="1:9" x14ac:dyDescent="0.3">
      <c r="A3294" s="179">
        <v>274</v>
      </c>
      <c r="B3294" s="180" t="s">
        <v>356</v>
      </c>
      <c r="C3294" s="181" t="s">
        <v>259</v>
      </c>
      <c r="D3294" s="179" t="str">
        <f t="shared" ref="D3294" si="433">+C3294</f>
        <v>1,100.00 บาท</v>
      </c>
      <c r="E3294" s="179" t="s">
        <v>39</v>
      </c>
      <c r="F3294" s="181" t="s">
        <v>357</v>
      </c>
      <c r="G3294" s="179" t="str">
        <f t="shared" ref="G3294" si="434">+F3294</f>
        <v>ร้านบรรณศิลป์</v>
      </c>
      <c r="H3294" s="181" t="s">
        <v>10</v>
      </c>
      <c r="I3294" s="182" t="s">
        <v>358</v>
      </c>
    </row>
    <row r="3295" spans="1:9" x14ac:dyDescent="0.3">
      <c r="A3295" s="183"/>
      <c r="B3295" s="299"/>
      <c r="C3295" s="183"/>
      <c r="D3295" s="183"/>
      <c r="E3295" s="183"/>
      <c r="F3295" s="183" t="s">
        <v>41</v>
      </c>
      <c r="G3295" s="183" t="s">
        <v>42</v>
      </c>
      <c r="H3295" s="183"/>
      <c r="I3295" s="184">
        <v>242828</v>
      </c>
    </row>
    <row r="3296" spans="1:9" x14ac:dyDescent="0.3">
      <c r="A3296" s="185"/>
      <c r="B3296" s="186"/>
      <c r="C3296" s="185"/>
      <c r="D3296" s="185"/>
      <c r="E3296" s="185"/>
      <c r="F3296" s="187" t="str">
        <f t="shared" ref="F3296:G3296" si="435">+C3294</f>
        <v>1,100.00 บาท</v>
      </c>
      <c r="G3296" s="185" t="str">
        <f t="shared" si="435"/>
        <v>1,100.00 บาท</v>
      </c>
      <c r="H3296" s="185"/>
      <c r="I3296" s="188"/>
    </row>
    <row r="3297" spans="1:9" x14ac:dyDescent="0.3">
      <c r="A3297" s="179">
        <v>275</v>
      </c>
      <c r="B3297" s="180" t="s">
        <v>356</v>
      </c>
      <c r="C3297" s="181" t="s">
        <v>259</v>
      </c>
      <c r="D3297" s="179" t="str">
        <f t="shared" ref="D3297" si="436">+C3297</f>
        <v>1,100.00 บาท</v>
      </c>
      <c r="E3297" s="179" t="s">
        <v>39</v>
      </c>
      <c r="F3297" s="181" t="s">
        <v>357</v>
      </c>
      <c r="G3297" s="179" t="str">
        <f t="shared" ref="G3297" si="437">+F3297</f>
        <v>ร้านบรรณศิลป์</v>
      </c>
      <c r="H3297" s="181" t="s">
        <v>10</v>
      </c>
      <c r="I3297" s="182" t="s">
        <v>358</v>
      </c>
    </row>
    <row r="3298" spans="1:9" x14ac:dyDescent="0.3">
      <c r="A3298" s="183"/>
      <c r="B3298" s="299"/>
      <c r="C3298" s="183"/>
      <c r="D3298" s="183"/>
      <c r="E3298" s="183"/>
      <c r="F3298" s="183" t="s">
        <v>41</v>
      </c>
      <c r="G3298" s="183" t="s">
        <v>42</v>
      </c>
      <c r="H3298" s="183"/>
      <c r="I3298" s="184">
        <v>242829</v>
      </c>
    </row>
    <row r="3299" spans="1:9" x14ac:dyDescent="0.3">
      <c r="A3299" s="185"/>
      <c r="B3299" s="186"/>
      <c r="C3299" s="185"/>
      <c r="D3299" s="185"/>
      <c r="E3299" s="185"/>
      <c r="F3299" s="187" t="str">
        <f t="shared" ref="F3299:G3299" si="438">+C3297</f>
        <v>1,100.00 บาท</v>
      </c>
      <c r="G3299" s="185" t="str">
        <f t="shared" si="438"/>
        <v>1,100.00 บาท</v>
      </c>
      <c r="H3299" s="185"/>
      <c r="I3299" s="188"/>
    </row>
    <row r="3300" spans="1:9" x14ac:dyDescent="0.3">
      <c r="A3300" s="179">
        <v>276</v>
      </c>
      <c r="B3300" s="180" t="s">
        <v>356</v>
      </c>
      <c r="C3300" s="181" t="s">
        <v>259</v>
      </c>
      <c r="D3300" s="179" t="str">
        <f t="shared" ref="D3300" si="439">+C3300</f>
        <v>1,100.00 บาท</v>
      </c>
      <c r="E3300" s="179" t="s">
        <v>39</v>
      </c>
      <c r="F3300" s="181" t="s">
        <v>357</v>
      </c>
      <c r="G3300" s="179" t="str">
        <f t="shared" ref="G3300" si="440">+F3300</f>
        <v>ร้านบรรณศิลป์</v>
      </c>
      <c r="H3300" s="181" t="s">
        <v>10</v>
      </c>
      <c r="I3300" s="182" t="s">
        <v>358</v>
      </c>
    </row>
    <row r="3301" spans="1:9" x14ac:dyDescent="0.3">
      <c r="A3301" s="183"/>
      <c r="B3301" s="299"/>
      <c r="C3301" s="183"/>
      <c r="D3301" s="183"/>
      <c r="E3301" s="183"/>
      <c r="F3301" s="183" t="s">
        <v>41</v>
      </c>
      <c r="G3301" s="183" t="s">
        <v>42</v>
      </c>
      <c r="H3301" s="183"/>
      <c r="I3301" s="184">
        <v>242830</v>
      </c>
    </row>
    <row r="3302" spans="1:9" x14ac:dyDescent="0.3">
      <c r="A3302" s="185"/>
      <c r="B3302" s="186"/>
      <c r="C3302" s="185"/>
      <c r="D3302" s="185"/>
      <c r="E3302" s="185"/>
      <c r="F3302" s="187" t="str">
        <f t="shared" ref="F3302:G3302" si="441">+C3300</f>
        <v>1,100.00 บาท</v>
      </c>
      <c r="G3302" s="185" t="str">
        <f t="shared" si="441"/>
        <v>1,100.00 บาท</v>
      </c>
      <c r="H3302" s="185"/>
      <c r="I3302" s="188"/>
    </row>
    <row r="3303" spans="1:9" x14ac:dyDescent="0.3">
      <c r="A3303" s="179">
        <v>277</v>
      </c>
      <c r="B3303" s="180" t="s">
        <v>356</v>
      </c>
      <c r="C3303" s="181" t="s">
        <v>259</v>
      </c>
      <c r="D3303" s="179" t="str">
        <f t="shared" ref="D3303" si="442">+C3303</f>
        <v>1,100.00 บาท</v>
      </c>
      <c r="E3303" s="179" t="s">
        <v>39</v>
      </c>
      <c r="F3303" s="181" t="s">
        <v>357</v>
      </c>
      <c r="G3303" s="179" t="str">
        <f t="shared" ref="G3303" si="443">+F3303</f>
        <v>ร้านบรรณศิลป์</v>
      </c>
      <c r="H3303" s="181" t="s">
        <v>10</v>
      </c>
      <c r="I3303" s="182" t="s">
        <v>358</v>
      </c>
    </row>
    <row r="3304" spans="1:9" x14ac:dyDescent="0.3">
      <c r="A3304" s="183"/>
      <c r="B3304" s="299"/>
      <c r="C3304" s="183"/>
      <c r="D3304" s="183"/>
      <c r="E3304" s="183"/>
      <c r="F3304" s="183" t="s">
        <v>41</v>
      </c>
      <c r="G3304" s="183" t="s">
        <v>42</v>
      </c>
      <c r="H3304" s="183"/>
      <c r="I3304" s="184">
        <v>242831</v>
      </c>
    </row>
    <row r="3305" spans="1:9" x14ac:dyDescent="0.3">
      <c r="A3305" s="185"/>
      <c r="B3305" s="186"/>
      <c r="C3305" s="185"/>
      <c r="D3305" s="185"/>
      <c r="E3305" s="185"/>
      <c r="F3305" s="187" t="str">
        <f t="shared" ref="F3305:G3305" si="444">+C3303</f>
        <v>1,100.00 บาท</v>
      </c>
      <c r="G3305" s="185" t="str">
        <f t="shared" si="444"/>
        <v>1,100.00 บาท</v>
      </c>
      <c r="H3305" s="185"/>
      <c r="I3305" s="188"/>
    </row>
    <row r="3306" spans="1:9" x14ac:dyDescent="0.3">
      <c r="A3306" s="179">
        <v>278</v>
      </c>
      <c r="B3306" s="180" t="s">
        <v>356</v>
      </c>
      <c r="C3306" s="181" t="s">
        <v>259</v>
      </c>
      <c r="D3306" s="179" t="str">
        <f t="shared" ref="D3306" si="445">+C3306</f>
        <v>1,100.00 บาท</v>
      </c>
      <c r="E3306" s="179" t="s">
        <v>39</v>
      </c>
      <c r="F3306" s="181" t="s">
        <v>357</v>
      </c>
      <c r="G3306" s="179" t="str">
        <f t="shared" ref="G3306" si="446">+F3306</f>
        <v>ร้านบรรณศิลป์</v>
      </c>
      <c r="H3306" s="181" t="s">
        <v>10</v>
      </c>
      <c r="I3306" s="182" t="s">
        <v>358</v>
      </c>
    </row>
    <row r="3307" spans="1:9" x14ac:dyDescent="0.3">
      <c r="A3307" s="183"/>
      <c r="B3307" s="299"/>
      <c r="C3307" s="183"/>
      <c r="D3307" s="183"/>
      <c r="E3307" s="183"/>
      <c r="F3307" s="183" t="s">
        <v>41</v>
      </c>
      <c r="G3307" s="183" t="s">
        <v>42</v>
      </c>
      <c r="H3307" s="183"/>
      <c r="I3307" s="184">
        <v>242832</v>
      </c>
    </row>
    <row r="3308" spans="1:9" x14ac:dyDescent="0.3">
      <c r="A3308" s="185"/>
      <c r="B3308" s="186"/>
      <c r="C3308" s="185"/>
      <c r="D3308" s="185"/>
      <c r="E3308" s="185"/>
      <c r="F3308" s="187" t="str">
        <f t="shared" ref="F3308:G3308" si="447">+C3306</f>
        <v>1,100.00 บาท</v>
      </c>
      <c r="G3308" s="185" t="str">
        <f t="shared" si="447"/>
        <v>1,100.00 บาท</v>
      </c>
      <c r="H3308" s="185"/>
      <c r="I3308" s="188"/>
    </row>
    <row r="3309" spans="1:9" x14ac:dyDescent="0.3">
      <c r="A3309" s="179">
        <v>279</v>
      </c>
      <c r="B3309" s="180" t="s">
        <v>356</v>
      </c>
      <c r="C3309" s="181" t="s">
        <v>259</v>
      </c>
      <c r="D3309" s="179" t="str">
        <f t="shared" ref="D3309" si="448">+C3309</f>
        <v>1,100.00 บาท</v>
      </c>
      <c r="E3309" s="179" t="s">
        <v>39</v>
      </c>
      <c r="F3309" s="181" t="s">
        <v>357</v>
      </c>
      <c r="G3309" s="179" t="str">
        <f t="shared" ref="G3309" si="449">+F3309</f>
        <v>ร้านบรรณศิลป์</v>
      </c>
      <c r="H3309" s="181" t="s">
        <v>10</v>
      </c>
      <c r="I3309" s="182" t="s">
        <v>358</v>
      </c>
    </row>
    <row r="3310" spans="1:9" x14ac:dyDescent="0.3">
      <c r="A3310" s="183"/>
      <c r="B3310" s="299"/>
      <c r="C3310" s="183"/>
      <c r="D3310" s="183"/>
      <c r="E3310" s="183"/>
      <c r="F3310" s="183" t="s">
        <v>41</v>
      </c>
      <c r="G3310" s="183" t="s">
        <v>42</v>
      </c>
      <c r="H3310" s="183"/>
      <c r="I3310" s="184">
        <v>242833</v>
      </c>
    </row>
    <row r="3311" spans="1:9" x14ac:dyDescent="0.3">
      <c r="A3311" s="185"/>
      <c r="B3311" s="186"/>
      <c r="C3311" s="185"/>
      <c r="D3311" s="185"/>
      <c r="E3311" s="185"/>
      <c r="F3311" s="187" t="str">
        <f t="shared" ref="F3311:G3311" si="450">+C3309</f>
        <v>1,100.00 บาท</v>
      </c>
      <c r="G3311" s="185" t="str">
        <f t="shared" si="450"/>
        <v>1,100.00 บาท</v>
      </c>
      <c r="H3311" s="185"/>
      <c r="I3311" s="188"/>
    </row>
    <row r="3312" spans="1:9" x14ac:dyDescent="0.3">
      <c r="A3312" s="179">
        <v>280</v>
      </c>
      <c r="B3312" s="180" t="s">
        <v>356</v>
      </c>
      <c r="C3312" s="181" t="s">
        <v>259</v>
      </c>
      <c r="D3312" s="179" t="str">
        <f t="shared" ref="D3312" si="451">+C3312</f>
        <v>1,100.00 บาท</v>
      </c>
      <c r="E3312" s="179" t="s">
        <v>39</v>
      </c>
      <c r="F3312" s="181" t="s">
        <v>357</v>
      </c>
      <c r="G3312" s="179" t="str">
        <f t="shared" ref="G3312" si="452">+F3312</f>
        <v>ร้านบรรณศิลป์</v>
      </c>
      <c r="H3312" s="181" t="s">
        <v>10</v>
      </c>
      <c r="I3312" s="182" t="s">
        <v>358</v>
      </c>
    </row>
    <row r="3313" spans="1:9" x14ac:dyDescent="0.3">
      <c r="A3313" s="183"/>
      <c r="B3313" s="299"/>
      <c r="C3313" s="183"/>
      <c r="D3313" s="183"/>
      <c r="E3313" s="183"/>
      <c r="F3313" s="183" t="s">
        <v>41</v>
      </c>
      <c r="G3313" s="183" t="s">
        <v>42</v>
      </c>
      <c r="H3313" s="183"/>
      <c r="I3313" s="184">
        <v>242834</v>
      </c>
    </row>
    <row r="3314" spans="1:9" x14ac:dyDescent="0.3">
      <c r="A3314" s="185"/>
      <c r="B3314" s="186"/>
      <c r="C3314" s="185"/>
      <c r="D3314" s="185"/>
      <c r="E3314" s="185"/>
      <c r="F3314" s="187" t="str">
        <f t="shared" ref="F3314:G3314" si="453">+C3312</f>
        <v>1,100.00 บาท</v>
      </c>
      <c r="G3314" s="185" t="str">
        <f t="shared" si="453"/>
        <v>1,100.00 บาท</v>
      </c>
      <c r="H3314" s="185"/>
      <c r="I3314" s="188"/>
    </row>
    <row r="3315" spans="1:9" x14ac:dyDescent="0.3">
      <c r="A3315" s="179">
        <v>281</v>
      </c>
      <c r="B3315" s="180" t="s">
        <v>356</v>
      </c>
      <c r="C3315" s="181" t="s">
        <v>259</v>
      </c>
      <c r="D3315" s="179" t="str">
        <f t="shared" ref="D3315" si="454">+C3315</f>
        <v>1,100.00 บาท</v>
      </c>
      <c r="E3315" s="179" t="s">
        <v>39</v>
      </c>
      <c r="F3315" s="181" t="s">
        <v>357</v>
      </c>
      <c r="G3315" s="179" t="str">
        <f t="shared" ref="G3315" si="455">+F3315</f>
        <v>ร้านบรรณศิลป์</v>
      </c>
      <c r="H3315" s="181" t="s">
        <v>10</v>
      </c>
      <c r="I3315" s="182" t="s">
        <v>358</v>
      </c>
    </row>
    <row r="3316" spans="1:9" x14ac:dyDescent="0.3">
      <c r="A3316" s="183"/>
      <c r="B3316" s="299"/>
      <c r="C3316" s="183"/>
      <c r="D3316" s="183"/>
      <c r="E3316" s="183"/>
      <c r="F3316" s="183" t="s">
        <v>41</v>
      </c>
      <c r="G3316" s="183" t="s">
        <v>42</v>
      </c>
      <c r="H3316" s="183"/>
      <c r="I3316" s="184">
        <v>242835</v>
      </c>
    </row>
    <row r="3317" spans="1:9" x14ac:dyDescent="0.3">
      <c r="A3317" s="185"/>
      <c r="B3317" s="186"/>
      <c r="C3317" s="185"/>
      <c r="D3317" s="185"/>
      <c r="E3317" s="185"/>
      <c r="F3317" s="187" t="str">
        <f t="shared" ref="F3317:G3317" si="456">+C3315</f>
        <v>1,100.00 บาท</v>
      </c>
      <c r="G3317" s="185" t="str">
        <f t="shared" si="456"/>
        <v>1,100.00 บาท</v>
      </c>
      <c r="H3317" s="185"/>
      <c r="I3317" s="188"/>
    </row>
    <row r="3318" spans="1:9" x14ac:dyDescent="0.3">
      <c r="A3318" s="179">
        <v>282</v>
      </c>
      <c r="B3318" s="180" t="s">
        <v>356</v>
      </c>
      <c r="C3318" s="181" t="s">
        <v>259</v>
      </c>
      <c r="D3318" s="179" t="str">
        <f t="shared" ref="D3318" si="457">+C3318</f>
        <v>1,100.00 บาท</v>
      </c>
      <c r="E3318" s="179" t="s">
        <v>39</v>
      </c>
      <c r="F3318" s="181" t="s">
        <v>357</v>
      </c>
      <c r="G3318" s="179" t="str">
        <f t="shared" ref="G3318" si="458">+F3318</f>
        <v>ร้านบรรณศิลป์</v>
      </c>
      <c r="H3318" s="181" t="s">
        <v>10</v>
      </c>
      <c r="I3318" s="182" t="s">
        <v>358</v>
      </c>
    </row>
    <row r="3319" spans="1:9" x14ac:dyDescent="0.3">
      <c r="A3319" s="183"/>
      <c r="B3319" s="299"/>
      <c r="C3319" s="183"/>
      <c r="D3319" s="183"/>
      <c r="E3319" s="183"/>
      <c r="F3319" s="183" t="s">
        <v>41</v>
      </c>
      <c r="G3319" s="183" t="s">
        <v>42</v>
      </c>
      <c r="H3319" s="183"/>
      <c r="I3319" s="184">
        <v>242836</v>
      </c>
    </row>
    <row r="3320" spans="1:9" x14ac:dyDescent="0.3">
      <c r="A3320" s="185"/>
      <c r="B3320" s="186"/>
      <c r="C3320" s="185"/>
      <c r="D3320" s="185"/>
      <c r="E3320" s="185"/>
      <c r="F3320" s="187" t="str">
        <f t="shared" ref="F3320:G3320" si="459">+C3318</f>
        <v>1,100.00 บาท</v>
      </c>
      <c r="G3320" s="185" t="str">
        <f t="shared" si="459"/>
        <v>1,100.00 บาท</v>
      </c>
      <c r="H3320" s="185"/>
      <c r="I3320" s="188"/>
    </row>
    <row r="3321" spans="1:9" x14ac:dyDescent="0.3">
      <c r="A3321" s="179">
        <v>283</v>
      </c>
      <c r="B3321" s="180" t="s">
        <v>356</v>
      </c>
      <c r="C3321" s="181" t="s">
        <v>259</v>
      </c>
      <c r="D3321" s="179" t="str">
        <f t="shared" ref="D3321" si="460">+C3321</f>
        <v>1,100.00 บาท</v>
      </c>
      <c r="E3321" s="179" t="s">
        <v>39</v>
      </c>
      <c r="F3321" s="181" t="s">
        <v>357</v>
      </c>
      <c r="G3321" s="179" t="str">
        <f t="shared" ref="G3321" si="461">+F3321</f>
        <v>ร้านบรรณศิลป์</v>
      </c>
      <c r="H3321" s="181" t="s">
        <v>10</v>
      </c>
      <c r="I3321" s="182" t="s">
        <v>358</v>
      </c>
    </row>
    <row r="3322" spans="1:9" x14ac:dyDescent="0.3">
      <c r="A3322" s="183"/>
      <c r="B3322" s="299"/>
      <c r="C3322" s="183"/>
      <c r="D3322" s="183"/>
      <c r="E3322" s="183"/>
      <c r="F3322" s="183" t="s">
        <v>41</v>
      </c>
      <c r="G3322" s="183" t="s">
        <v>42</v>
      </c>
      <c r="H3322" s="183"/>
      <c r="I3322" s="184">
        <v>242837</v>
      </c>
    </row>
    <row r="3323" spans="1:9" x14ac:dyDescent="0.3">
      <c r="A3323" s="185"/>
      <c r="B3323" s="186"/>
      <c r="C3323" s="185"/>
      <c r="D3323" s="185"/>
      <c r="E3323" s="185"/>
      <c r="F3323" s="187" t="str">
        <f t="shared" ref="F3323:G3323" si="462">+C3321</f>
        <v>1,100.00 บาท</v>
      </c>
      <c r="G3323" s="185" t="str">
        <f t="shared" si="462"/>
        <v>1,100.00 บาท</v>
      </c>
      <c r="H3323" s="185"/>
      <c r="I3323" s="188"/>
    </row>
    <row r="3324" spans="1:9" x14ac:dyDescent="0.3">
      <c r="A3324" s="179">
        <v>284</v>
      </c>
      <c r="B3324" s="180" t="s">
        <v>356</v>
      </c>
      <c r="C3324" s="181" t="s">
        <v>259</v>
      </c>
      <c r="D3324" s="179" t="str">
        <f t="shared" ref="D3324" si="463">+C3324</f>
        <v>1,100.00 บาท</v>
      </c>
      <c r="E3324" s="179" t="s">
        <v>39</v>
      </c>
      <c r="F3324" s="181" t="s">
        <v>357</v>
      </c>
      <c r="G3324" s="179" t="str">
        <f t="shared" ref="G3324" si="464">+F3324</f>
        <v>ร้านบรรณศิลป์</v>
      </c>
      <c r="H3324" s="181" t="s">
        <v>10</v>
      </c>
      <c r="I3324" s="182" t="s">
        <v>358</v>
      </c>
    </row>
    <row r="3325" spans="1:9" x14ac:dyDescent="0.3">
      <c r="A3325" s="183"/>
      <c r="B3325" s="299"/>
      <c r="C3325" s="183"/>
      <c r="D3325" s="183"/>
      <c r="E3325" s="183"/>
      <c r="F3325" s="183" t="s">
        <v>41</v>
      </c>
      <c r="G3325" s="183" t="s">
        <v>42</v>
      </c>
      <c r="H3325" s="183"/>
      <c r="I3325" s="184">
        <v>242838</v>
      </c>
    </row>
    <row r="3326" spans="1:9" x14ac:dyDescent="0.3">
      <c r="A3326" s="185"/>
      <c r="B3326" s="186"/>
      <c r="C3326" s="185"/>
      <c r="D3326" s="185"/>
      <c r="E3326" s="185"/>
      <c r="F3326" s="187" t="str">
        <f t="shared" ref="F3326:G3326" si="465">+C3324</f>
        <v>1,100.00 บาท</v>
      </c>
      <c r="G3326" s="185" t="str">
        <f t="shared" si="465"/>
        <v>1,100.00 บาท</v>
      </c>
      <c r="H3326" s="185"/>
      <c r="I3326" s="188"/>
    </row>
    <row r="3327" spans="1:9" x14ac:dyDescent="0.3">
      <c r="A3327" s="179">
        <v>285</v>
      </c>
      <c r="B3327" s="180" t="s">
        <v>356</v>
      </c>
      <c r="C3327" s="181" t="s">
        <v>259</v>
      </c>
      <c r="D3327" s="179" t="str">
        <f t="shared" ref="D3327" si="466">+C3327</f>
        <v>1,100.00 บาท</v>
      </c>
      <c r="E3327" s="179" t="s">
        <v>39</v>
      </c>
      <c r="F3327" s="181" t="s">
        <v>357</v>
      </c>
      <c r="G3327" s="179" t="str">
        <f t="shared" ref="G3327" si="467">+F3327</f>
        <v>ร้านบรรณศิลป์</v>
      </c>
      <c r="H3327" s="181" t="s">
        <v>10</v>
      </c>
      <c r="I3327" s="182" t="s">
        <v>358</v>
      </c>
    </row>
    <row r="3328" spans="1:9" x14ac:dyDescent="0.3">
      <c r="A3328" s="183"/>
      <c r="B3328" s="299"/>
      <c r="C3328" s="183"/>
      <c r="D3328" s="183"/>
      <c r="E3328" s="183"/>
      <c r="F3328" s="183" t="s">
        <v>41</v>
      </c>
      <c r="G3328" s="183" t="s">
        <v>42</v>
      </c>
      <c r="H3328" s="183"/>
      <c r="I3328" s="184">
        <v>242839</v>
      </c>
    </row>
    <row r="3329" spans="1:9" x14ac:dyDescent="0.3">
      <c r="A3329" s="185"/>
      <c r="B3329" s="186"/>
      <c r="C3329" s="185"/>
      <c r="D3329" s="185"/>
      <c r="E3329" s="185"/>
      <c r="F3329" s="187" t="str">
        <f t="shared" ref="F3329:G3329" si="468">+C3327</f>
        <v>1,100.00 บาท</v>
      </c>
      <c r="G3329" s="185" t="str">
        <f t="shared" si="468"/>
        <v>1,100.00 บาท</v>
      </c>
      <c r="H3329" s="185"/>
      <c r="I3329" s="188"/>
    </row>
    <row r="3330" spans="1:9" x14ac:dyDescent="0.3">
      <c r="A3330" s="179">
        <v>286</v>
      </c>
      <c r="B3330" s="180" t="s">
        <v>356</v>
      </c>
      <c r="C3330" s="181" t="s">
        <v>259</v>
      </c>
      <c r="D3330" s="179" t="str">
        <f t="shared" ref="D3330" si="469">+C3330</f>
        <v>1,100.00 บาท</v>
      </c>
      <c r="E3330" s="179" t="s">
        <v>39</v>
      </c>
      <c r="F3330" s="181" t="s">
        <v>357</v>
      </c>
      <c r="G3330" s="179" t="str">
        <f t="shared" ref="G3330" si="470">+F3330</f>
        <v>ร้านบรรณศิลป์</v>
      </c>
      <c r="H3330" s="181" t="s">
        <v>10</v>
      </c>
      <c r="I3330" s="182" t="s">
        <v>358</v>
      </c>
    </row>
    <row r="3331" spans="1:9" x14ac:dyDescent="0.3">
      <c r="A3331" s="183"/>
      <c r="B3331" s="299"/>
      <c r="C3331" s="183"/>
      <c r="D3331" s="183"/>
      <c r="E3331" s="183"/>
      <c r="F3331" s="183" t="s">
        <v>41</v>
      </c>
      <c r="G3331" s="183" t="s">
        <v>42</v>
      </c>
      <c r="H3331" s="183"/>
      <c r="I3331" s="184">
        <v>242840</v>
      </c>
    </row>
    <row r="3332" spans="1:9" x14ac:dyDescent="0.3">
      <c r="A3332" s="185"/>
      <c r="B3332" s="186"/>
      <c r="C3332" s="185"/>
      <c r="D3332" s="185"/>
      <c r="E3332" s="185"/>
      <c r="F3332" s="187" t="str">
        <f t="shared" ref="F3332:G3332" si="471">+C3330</f>
        <v>1,100.00 บาท</v>
      </c>
      <c r="G3332" s="185" t="str">
        <f t="shared" si="471"/>
        <v>1,100.00 บาท</v>
      </c>
      <c r="H3332" s="185"/>
      <c r="I3332" s="188"/>
    </row>
    <row r="3333" spans="1:9" x14ac:dyDescent="0.3">
      <c r="A3333" s="179">
        <v>287</v>
      </c>
      <c r="B3333" s="180" t="s">
        <v>356</v>
      </c>
      <c r="C3333" s="181" t="s">
        <v>259</v>
      </c>
      <c r="D3333" s="179" t="str">
        <f t="shared" ref="D3333" si="472">+C3333</f>
        <v>1,100.00 บาท</v>
      </c>
      <c r="E3333" s="179" t="s">
        <v>39</v>
      </c>
      <c r="F3333" s="181" t="s">
        <v>357</v>
      </c>
      <c r="G3333" s="179" t="str">
        <f t="shared" ref="G3333" si="473">+F3333</f>
        <v>ร้านบรรณศิลป์</v>
      </c>
      <c r="H3333" s="181" t="s">
        <v>10</v>
      </c>
      <c r="I3333" s="182" t="s">
        <v>358</v>
      </c>
    </row>
    <row r="3334" spans="1:9" x14ac:dyDescent="0.3">
      <c r="A3334" s="183"/>
      <c r="B3334" s="299"/>
      <c r="C3334" s="183"/>
      <c r="D3334" s="183"/>
      <c r="E3334" s="183"/>
      <c r="F3334" s="183" t="s">
        <v>41</v>
      </c>
      <c r="G3334" s="183" t="s">
        <v>42</v>
      </c>
      <c r="H3334" s="183"/>
      <c r="I3334" s="184">
        <v>242841</v>
      </c>
    </row>
    <row r="3335" spans="1:9" x14ac:dyDescent="0.3">
      <c r="A3335" s="185"/>
      <c r="B3335" s="186"/>
      <c r="C3335" s="185"/>
      <c r="D3335" s="185"/>
      <c r="E3335" s="185"/>
      <c r="F3335" s="187" t="str">
        <f t="shared" ref="F3335:G3335" si="474">+C3333</f>
        <v>1,100.00 บาท</v>
      </c>
      <c r="G3335" s="185" t="str">
        <f t="shared" si="474"/>
        <v>1,100.00 บาท</v>
      </c>
      <c r="H3335" s="185"/>
      <c r="I3335" s="188"/>
    </row>
    <row r="3336" spans="1:9" x14ac:dyDescent="0.3">
      <c r="A3336" s="179">
        <v>288</v>
      </c>
      <c r="B3336" s="180" t="s">
        <v>356</v>
      </c>
      <c r="C3336" s="181" t="s">
        <v>259</v>
      </c>
      <c r="D3336" s="179" t="str">
        <f t="shared" ref="D3336" si="475">+C3336</f>
        <v>1,100.00 บาท</v>
      </c>
      <c r="E3336" s="179" t="s">
        <v>39</v>
      </c>
      <c r="F3336" s="181" t="s">
        <v>357</v>
      </c>
      <c r="G3336" s="179" t="str">
        <f t="shared" ref="G3336" si="476">+F3336</f>
        <v>ร้านบรรณศิลป์</v>
      </c>
      <c r="H3336" s="181" t="s">
        <v>10</v>
      </c>
      <c r="I3336" s="182" t="s">
        <v>358</v>
      </c>
    </row>
    <row r="3337" spans="1:9" x14ac:dyDescent="0.3">
      <c r="A3337" s="183"/>
      <c r="B3337" s="299"/>
      <c r="C3337" s="183"/>
      <c r="D3337" s="183"/>
      <c r="E3337" s="183"/>
      <c r="F3337" s="183" t="s">
        <v>41</v>
      </c>
      <c r="G3337" s="183" t="s">
        <v>42</v>
      </c>
      <c r="H3337" s="183"/>
      <c r="I3337" s="184">
        <v>242842</v>
      </c>
    </row>
    <row r="3338" spans="1:9" x14ac:dyDescent="0.3">
      <c r="A3338" s="185"/>
      <c r="B3338" s="186"/>
      <c r="C3338" s="185"/>
      <c r="D3338" s="185"/>
      <c r="E3338" s="185"/>
      <c r="F3338" s="187" t="str">
        <f t="shared" ref="F3338:G3338" si="477">+C3336</f>
        <v>1,100.00 บาท</v>
      </c>
      <c r="G3338" s="185" t="str">
        <f t="shared" si="477"/>
        <v>1,100.00 บาท</v>
      </c>
      <c r="H3338" s="185"/>
      <c r="I3338" s="188"/>
    </row>
    <row r="3339" spans="1:9" x14ac:dyDescent="0.3">
      <c r="A3339" s="179">
        <v>289</v>
      </c>
      <c r="B3339" s="180" t="s">
        <v>356</v>
      </c>
      <c r="C3339" s="181" t="s">
        <v>259</v>
      </c>
      <c r="D3339" s="179" t="str">
        <f t="shared" ref="D3339" si="478">+C3339</f>
        <v>1,100.00 บาท</v>
      </c>
      <c r="E3339" s="179" t="s">
        <v>39</v>
      </c>
      <c r="F3339" s="181" t="s">
        <v>357</v>
      </c>
      <c r="G3339" s="179" t="str">
        <f t="shared" ref="G3339" si="479">+F3339</f>
        <v>ร้านบรรณศิลป์</v>
      </c>
      <c r="H3339" s="181" t="s">
        <v>10</v>
      </c>
      <c r="I3339" s="182" t="s">
        <v>358</v>
      </c>
    </row>
    <row r="3340" spans="1:9" x14ac:dyDescent="0.3">
      <c r="A3340" s="183"/>
      <c r="B3340" s="299"/>
      <c r="C3340" s="183"/>
      <c r="D3340" s="183"/>
      <c r="E3340" s="183"/>
      <c r="F3340" s="183" t="s">
        <v>41</v>
      </c>
      <c r="G3340" s="183" t="s">
        <v>42</v>
      </c>
      <c r="H3340" s="183"/>
      <c r="I3340" s="184">
        <v>242843</v>
      </c>
    </row>
    <row r="3341" spans="1:9" x14ac:dyDescent="0.3">
      <c r="A3341" s="185"/>
      <c r="B3341" s="186"/>
      <c r="C3341" s="185"/>
      <c r="D3341" s="185"/>
      <c r="E3341" s="185"/>
      <c r="F3341" s="187" t="str">
        <f t="shared" ref="F3341:G3341" si="480">+C3339</f>
        <v>1,100.00 บาท</v>
      </c>
      <c r="G3341" s="185" t="str">
        <f t="shared" si="480"/>
        <v>1,100.00 บาท</v>
      </c>
      <c r="H3341" s="185"/>
      <c r="I3341" s="188"/>
    </row>
    <row r="3342" spans="1:9" x14ac:dyDescent="0.3">
      <c r="A3342" s="179">
        <v>290</v>
      </c>
      <c r="B3342" s="180" t="s">
        <v>356</v>
      </c>
      <c r="C3342" s="181" t="s">
        <v>259</v>
      </c>
      <c r="D3342" s="179" t="str">
        <f t="shared" ref="D3342" si="481">+C3342</f>
        <v>1,100.00 บาท</v>
      </c>
      <c r="E3342" s="179" t="s">
        <v>39</v>
      </c>
      <c r="F3342" s="181" t="s">
        <v>357</v>
      </c>
      <c r="G3342" s="179" t="str">
        <f t="shared" ref="G3342" si="482">+F3342</f>
        <v>ร้านบรรณศิลป์</v>
      </c>
      <c r="H3342" s="181" t="s">
        <v>10</v>
      </c>
      <c r="I3342" s="182" t="s">
        <v>358</v>
      </c>
    </row>
    <row r="3343" spans="1:9" x14ac:dyDescent="0.3">
      <c r="A3343" s="183"/>
      <c r="B3343" s="299"/>
      <c r="C3343" s="183"/>
      <c r="D3343" s="183"/>
      <c r="E3343" s="183"/>
      <c r="F3343" s="183" t="s">
        <v>41</v>
      </c>
      <c r="G3343" s="183" t="s">
        <v>42</v>
      </c>
      <c r="H3343" s="183"/>
      <c r="I3343" s="184">
        <v>242844</v>
      </c>
    </row>
    <row r="3344" spans="1:9" x14ac:dyDescent="0.3">
      <c r="A3344" s="185"/>
      <c r="B3344" s="186"/>
      <c r="C3344" s="185"/>
      <c r="D3344" s="185"/>
      <c r="E3344" s="185"/>
      <c r="F3344" s="187" t="str">
        <f t="shared" ref="F3344:G3344" si="483">+C3342</f>
        <v>1,100.00 บาท</v>
      </c>
      <c r="G3344" s="185" t="str">
        <f t="shared" si="483"/>
        <v>1,100.00 บาท</v>
      </c>
      <c r="H3344" s="185"/>
      <c r="I3344" s="188"/>
    </row>
    <row r="3345" spans="1:9" x14ac:dyDescent="0.3">
      <c r="A3345" s="179">
        <v>291</v>
      </c>
      <c r="B3345" s="180" t="s">
        <v>356</v>
      </c>
      <c r="C3345" s="181" t="s">
        <v>259</v>
      </c>
      <c r="D3345" s="179" t="str">
        <f t="shared" ref="D3345" si="484">+C3345</f>
        <v>1,100.00 บาท</v>
      </c>
      <c r="E3345" s="179" t="s">
        <v>39</v>
      </c>
      <c r="F3345" s="181" t="s">
        <v>357</v>
      </c>
      <c r="G3345" s="179" t="str">
        <f t="shared" ref="G3345" si="485">+F3345</f>
        <v>ร้านบรรณศิลป์</v>
      </c>
      <c r="H3345" s="181" t="s">
        <v>10</v>
      </c>
      <c r="I3345" s="182" t="s">
        <v>358</v>
      </c>
    </row>
    <row r="3346" spans="1:9" x14ac:dyDescent="0.3">
      <c r="A3346" s="183"/>
      <c r="B3346" s="299"/>
      <c r="C3346" s="183"/>
      <c r="D3346" s="183"/>
      <c r="E3346" s="183"/>
      <c r="F3346" s="183" t="s">
        <v>41</v>
      </c>
      <c r="G3346" s="183" t="s">
        <v>42</v>
      </c>
      <c r="H3346" s="183"/>
      <c r="I3346" s="184">
        <v>242845</v>
      </c>
    </row>
    <row r="3347" spans="1:9" x14ac:dyDescent="0.3">
      <c r="A3347" s="185"/>
      <c r="B3347" s="186"/>
      <c r="C3347" s="185"/>
      <c r="D3347" s="185"/>
      <c r="E3347" s="185"/>
      <c r="F3347" s="187" t="str">
        <f t="shared" ref="F3347:G3347" si="486">+C3345</f>
        <v>1,100.00 บาท</v>
      </c>
      <c r="G3347" s="185" t="str">
        <f t="shared" si="486"/>
        <v>1,100.00 บาท</v>
      </c>
      <c r="H3347" s="185"/>
      <c r="I3347" s="188"/>
    </row>
    <row r="3348" spans="1:9" x14ac:dyDescent="0.3">
      <c r="A3348" s="179">
        <v>292</v>
      </c>
      <c r="B3348" s="180" t="s">
        <v>356</v>
      </c>
      <c r="C3348" s="181" t="s">
        <v>259</v>
      </c>
      <c r="D3348" s="179" t="str">
        <f t="shared" ref="D3348" si="487">+C3348</f>
        <v>1,100.00 บาท</v>
      </c>
      <c r="E3348" s="179" t="s">
        <v>39</v>
      </c>
      <c r="F3348" s="181" t="s">
        <v>357</v>
      </c>
      <c r="G3348" s="179" t="str">
        <f t="shared" ref="G3348" si="488">+F3348</f>
        <v>ร้านบรรณศิลป์</v>
      </c>
      <c r="H3348" s="181" t="s">
        <v>10</v>
      </c>
      <c r="I3348" s="182" t="s">
        <v>358</v>
      </c>
    </row>
    <row r="3349" spans="1:9" x14ac:dyDescent="0.3">
      <c r="A3349" s="183"/>
      <c r="B3349" s="299"/>
      <c r="C3349" s="183"/>
      <c r="D3349" s="183"/>
      <c r="E3349" s="183"/>
      <c r="F3349" s="183" t="s">
        <v>41</v>
      </c>
      <c r="G3349" s="183" t="s">
        <v>42</v>
      </c>
      <c r="H3349" s="183"/>
      <c r="I3349" s="184">
        <v>242846</v>
      </c>
    </row>
    <row r="3350" spans="1:9" x14ac:dyDescent="0.3">
      <c r="A3350" s="185"/>
      <c r="B3350" s="186"/>
      <c r="C3350" s="185"/>
      <c r="D3350" s="185"/>
      <c r="E3350" s="185"/>
      <c r="F3350" s="187" t="str">
        <f t="shared" ref="F3350:G3350" si="489">+C3348</f>
        <v>1,100.00 บาท</v>
      </c>
      <c r="G3350" s="185" t="str">
        <f t="shared" si="489"/>
        <v>1,100.00 บาท</v>
      </c>
      <c r="H3350" s="185"/>
      <c r="I3350" s="188"/>
    </row>
    <row r="3351" spans="1:9" x14ac:dyDescent="0.3">
      <c r="A3351" s="179">
        <v>293</v>
      </c>
      <c r="B3351" s="180" t="s">
        <v>356</v>
      </c>
      <c r="C3351" s="181" t="s">
        <v>259</v>
      </c>
      <c r="D3351" s="179" t="str">
        <f t="shared" ref="D3351" si="490">+C3351</f>
        <v>1,100.00 บาท</v>
      </c>
      <c r="E3351" s="179" t="s">
        <v>39</v>
      </c>
      <c r="F3351" s="181" t="s">
        <v>357</v>
      </c>
      <c r="G3351" s="179" t="str">
        <f t="shared" ref="G3351" si="491">+F3351</f>
        <v>ร้านบรรณศิลป์</v>
      </c>
      <c r="H3351" s="181" t="s">
        <v>10</v>
      </c>
      <c r="I3351" s="182" t="s">
        <v>358</v>
      </c>
    </row>
    <row r="3352" spans="1:9" x14ac:dyDescent="0.3">
      <c r="A3352" s="183"/>
      <c r="B3352" s="299"/>
      <c r="C3352" s="183"/>
      <c r="D3352" s="183"/>
      <c r="E3352" s="183"/>
      <c r="F3352" s="183" t="s">
        <v>41</v>
      </c>
      <c r="G3352" s="183" t="s">
        <v>42</v>
      </c>
      <c r="H3352" s="183"/>
      <c r="I3352" s="184">
        <v>242847</v>
      </c>
    </row>
    <row r="3353" spans="1:9" x14ac:dyDescent="0.3">
      <c r="A3353" s="185"/>
      <c r="B3353" s="186"/>
      <c r="C3353" s="185"/>
      <c r="D3353" s="185"/>
      <c r="E3353" s="185"/>
      <c r="F3353" s="187" t="str">
        <f t="shared" ref="F3353:G3353" si="492">+C3351</f>
        <v>1,100.00 บาท</v>
      </c>
      <c r="G3353" s="185" t="str">
        <f t="shared" si="492"/>
        <v>1,100.00 บาท</v>
      </c>
      <c r="H3353" s="185"/>
      <c r="I3353" s="188"/>
    </row>
    <row r="3354" spans="1:9" x14ac:dyDescent="0.3">
      <c r="A3354" s="179">
        <v>294</v>
      </c>
      <c r="B3354" s="180" t="s">
        <v>356</v>
      </c>
      <c r="C3354" s="181" t="s">
        <v>259</v>
      </c>
      <c r="D3354" s="179" t="str">
        <f t="shared" ref="D3354" si="493">+C3354</f>
        <v>1,100.00 บาท</v>
      </c>
      <c r="E3354" s="179" t="s">
        <v>39</v>
      </c>
      <c r="F3354" s="181" t="s">
        <v>357</v>
      </c>
      <c r="G3354" s="179" t="str">
        <f t="shared" ref="G3354" si="494">+F3354</f>
        <v>ร้านบรรณศิลป์</v>
      </c>
      <c r="H3354" s="181" t="s">
        <v>10</v>
      </c>
      <c r="I3354" s="182" t="s">
        <v>358</v>
      </c>
    </row>
    <row r="3355" spans="1:9" x14ac:dyDescent="0.3">
      <c r="A3355" s="183"/>
      <c r="B3355" s="299"/>
      <c r="C3355" s="183"/>
      <c r="D3355" s="183"/>
      <c r="E3355" s="183"/>
      <c r="F3355" s="183" t="s">
        <v>41</v>
      </c>
      <c r="G3355" s="183" t="s">
        <v>42</v>
      </c>
      <c r="H3355" s="183"/>
      <c r="I3355" s="184">
        <v>242848</v>
      </c>
    </row>
    <row r="3356" spans="1:9" x14ac:dyDescent="0.3">
      <c r="A3356" s="185"/>
      <c r="B3356" s="186"/>
      <c r="C3356" s="185"/>
      <c r="D3356" s="185"/>
      <c r="E3356" s="185"/>
      <c r="F3356" s="187" t="str">
        <f t="shared" ref="F3356:G3356" si="495">+C3354</f>
        <v>1,100.00 บาท</v>
      </c>
      <c r="G3356" s="185" t="str">
        <f t="shared" si="495"/>
        <v>1,100.00 บาท</v>
      </c>
      <c r="H3356" s="185"/>
      <c r="I3356" s="188"/>
    </row>
    <row r="3357" spans="1:9" x14ac:dyDescent="0.3">
      <c r="A3357" s="179">
        <v>295</v>
      </c>
      <c r="B3357" s="180" t="s">
        <v>356</v>
      </c>
      <c r="C3357" s="181" t="s">
        <v>259</v>
      </c>
      <c r="D3357" s="179" t="str">
        <f t="shared" ref="D3357" si="496">+C3357</f>
        <v>1,100.00 บาท</v>
      </c>
      <c r="E3357" s="179" t="s">
        <v>39</v>
      </c>
      <c r="F3357" s="181" t="s">
        <v>357</v>
      </c>
      <c r="G3357" s="179" t="str">
        <f t="shared" ref="G3357" si="497">+F3357</f>
        <v>ร้านบรรณศิลป์</v>
      </c>
      <c r="H3357" s="181" t="s">
        <v>10</v>
      </c>
      <c r="I3357" s="182" t="s">
        <v>358</v>
      </c>
    </row>
    <row r="3358" spans="1:9" x14ac:dyDescent="0.3">
      <c r="A3358" s="183"/>
      <c r="B3358" s="299"/>
      <c r="C3358" s="183"/>
      <c r="D3358" s="183"/>
      <c r="E3358" s="183"/>
      <c r="F3358" s="183" t="s">
        <v>41</v>
      </c>
      <c r="G3358" s="183" t="s">
        <v>42</v>
      </c>
      <c r="H3358" s="183"/>
      <c r="I3358" s="184">
        <v>242849</v>
      </c>
    </row>
    <row r="3359" spans="1:9" x14ac:dyDescent="0.3">
      <c r="A3359" s="185"/>
      <c r="B3359" s="186"/>
      <c r="C3359" s="185"/>
      <c r="D3359" s="185"/>
      <c r="E3359" s="185"/>
      <c r="F3359" s="187" t="str">
        <f t="shared" ref="F3359:G3359" si="498">+C3357</f>
        <v>1,100.00 บาท</v>
      </c>
      <c r="G3359" s="185" t="str">
        <f t="shared" si="498"/>
        <v>1,100.00 บาท</v>
      </c>
      <c r="H3359" s="185"/>
      <c r="I3359" s="188"/>
    </row>
    <row r="3360" spans="1:9" x14ac:dyDescent="0.3">
      <c r="A3360" s="179">
        <v>296</v>
      </c>
      <c r="B3360" s="180" t="s">
        <v>356</v>
      </c>
      <c r="C3360" s="181" t="s">
        <v>259</v>
      </c>
      <c r="D3360" s="179" t="str">
        <f t="shared" ref="D3360" si="499">+C3360</f>
        <v>1,100.00 บาท</v>
      </c>
      <c r="E3360" s="179" t="s">
        <v>39</v>
      </c>
      <c r="F3360" s="181" t="s">
        <v>357</v>
      </c>
      <c r="G3360" s="179" t="str">
        <f t="shared" ref="G3360" si="500">+F3360</f>
        <v>ร้านบรรณศิลป์</v>
      </c>
      <c r="H3360" s="181" t="s">
        <v>10</v>
      </c>
      <c r="I3360" s="182" t="s">
        <v>358</v>
      </c>
    </row>
    <row r="3361" spans="1:9" x14ac:dyDescent="0.3">
      <c r="A3361" s="183"/>
      <c r="B3361" s="299"/>
      <c r="C3361" s="183"/>
      <c r="D3361" s="183"/>
      <c r="E3361" s="183"/>
      <c r="F3361" s="183" t="s">
        <v>41</v>
      </c>
      <c r="G3361" s="183" t="s">
        <v>42</v>
      </c>
      <c r="H3361" s="183"/>
      <c r="I3361" s="184">
        <v>242850</v>
      </c>
    </row>
    <row r="3362" spans="1:9" x14ac:dyDescent="0.3">
      <c r="A3362" s="185"/>
      <c r="B3362" s="186"/>
      <c r="C3362" s="185"/>
      <c r="D3362" s="185"/>
      <c r="E3362" s="185"/>
      <c r="F3362" s="187" t="str">
        <f t="shared" ref="F3362:G3362" si="501">+C3360</f>
        <v>1,100.00 บาท</v>
      </c>
      <c r="G3362" s="185" t="str">
        <f t="shared" si="501"/>
        <v>1,100.00 บาท</v>
      </c>
      <c r="H3362" s="185"/>
      <c r="I3362" s="188"/>
    </row>
    <row r="3363" spans="1:9" x14ac:dyDescent="0.3">
      <c r="A3363" s="179">
        <v>297</v>
      </c>
      <c r="B3363" s="180" t="s">
        <v>356</v>
      </c>
      <c r="C3363" s="181" t="s">
        <v>259</v>
      </c>
      <c r="D3363" s="179" t="str">
        <f t="shared" ref="D3363" si="502">+C3363</f>
        <v>1,100.00 บาท</v>
      </c>
      <c r="E3363" s="179" t="s">
        <v>39</v>
      </c>
      <c r="F3363" s="181" t="s">
        <v>357</v>
      </c>
      <c r="G3363" s="179" t="str">
        <f t="shared" ref="G3363" si="503">+F3363</f>
        <v>ร้านบรรณศิลป์</v>
      </c>
      <c r="H3363" s="181" t="s">
        <v>10</v>
      </c>
      <c r="I3363" s="182" t="s">
        <v>358</v>
      </c>
    </row>
    <row r="3364" spans="1:9" x14ac:dyDescent="0.3">
      <c r="A3364" s="183"/>
      <c r="B3364" s="299"/>
      <c r="C3364" s="183"/>
      <c r="D3364" s="183"/>
      <c r="E3364" s="183"/>
      <c r="F3364" s="183" t="s">
        <v>41</v>
      </c>
      <c r="G3364" s="183" t="s">
        <v>42</v>
      </c>
      <c r="H3364" s="183"/>
      <c r="I3364" s="184">
        <v>242851</v>
      </c>
    </row>
    <row r="3365" spans="1:9" x14ac:dyDescent="0.3">
      <c r="A3365" s="185"/>
      <c r="B3365" s="186"/>
      <c r="C3365" s="185"/>
      <c r="D3365" s="185"/>
      <c r="E3365" s="185"/>
      <c r="F3365" s="187" t="str">
        <f t="shared" ref="F3365:G3365" si="504">+C3363</f>
        <v>1,100.00 บาท</v>
      </c>
      <c r="G3365" s="185" t="str">
        <f t="shared" si="504"/>
        <v>1,100.00 บาท</v>
      </c>
      <c r="H3365" s="185"/>
      <c r="I3365" s="188"/>
    </row>
    <row r="3366" spans="1:9" x14ac:dyDescent="0.3">
      <c r="A3366" s="179">
        <v>298</v>
      </c>
      <c r="B3366" s="180" t="s">
        <v>356</v>
      </c>
      <c r="C3366" s="181" t="s">
        <v>259</v>
      </c>
      <c r="D3366" s="179" t="str">
        <f t="shared" ref="D3366" si="505">+C3366</f>
        <v>1,100.00 บาท</v>
      </c>
      <c r="E3366" s="179" t="s">
        <v>39</v>
      </c>
      <c r="F3366" s="181" t="s">
        <v>357</v>
      </c>
      <c r="G3366" s="179" t="str">
        <f t="shared" ref="G3366" si="506">+F3366</f>
        <v>ร้านบรรณศิลป์</v>
      </c>
      <c r="H3366" s="181" t="s">
        <v>10</v>
      </c>
      <c r="I3366" s="182" t="s">
        <v>358</v>
      </c>
    </row>
    <row r="3367" spans="1:9" x14ac:dyDescent="0.3">
      <c r="A3367" s="183"/>
      <c r="B3367" s="299"/>
      <c r="C3367" s="183"/>
      <c r="D3367" s="183"/>
      <c r="E3367" s="183"/>
      <c r="F3367" s="183" t="s">
        <v>41</v>
      </c>
      <c r="G3367" s="183" t="s">
        <v>42</v>
      </c>
      <c r="H3367" s="183"/>
      <c r="I3367" s="184">
        <v>242852</v>
      </c>
    </row>
    <row r="3368" spans="1:9" x14ac:dyDescent="0.3">
      <c r="A3368" s="185"/>
      <c r="B3368" s="186"/>
      <c r="C3368" s="185"/>
      <c r="D3368" s="185"/>
      <c r="E3368" s="185"/>
      <c r="F3368" s="187" t="str">
        <f t="shared" ref="F3368:G3368" si="507">+C3366</f>
        <v>1,100.00 บาท</v>
      </c>
      <c r="G3368" s="185" t="str">
        <f t="shared" si="507"/>
        <v>1,100.00 บาท</v>
      </c>
      <c r="H3368" s="185"/>
      <c r="I3368" s="188"/>
    </row>
    <row r="3369" spans="1:9" x14ac:dyDescent="0.3">
      <c r="A3369" s="179">
        <v>299</v>
      </c>
      <c r="B3369" s="180" t="s">
        <v>356</v>
      </c>
      <c r="C3369" s="181" t="s">
        <v>259</v>
      </c>
      <c r="D3369" s="179" t="str">
        <f t="shared" ref="D3369" si="508">+C3369</f>
        <v>1,100.00 บาท</v>
      </c>
      <c r="E3369" s="179" t="s">
        <v>39</v>
      </c>
      <c r="F3369" s="181" t="s">
        <v>357</v>
      </c>
      <c r="G3369" s="179" t="str">
        <f t="shared" ref="G3369" si="509">+F3369</f>
        <v>ร้านบรรณศิลป์</v>
      </c>
      <c r="H3369" s="181" t="s">
        <v>10</v>
      </c>
      <c r="I3369" s="182" t="s">
        <v>358</v>
      </c>
    </row>
    <row r="3370" spans="1:9" x14ac:dyDescent="0.3">
      <c r="A3370" s="183"/>
      <c r="B3370" s="299"/>
      <c r="C3370" s="183"/>
      <c r="D3370" s="183"/>
      <c r="E3370" s="183"/>
      <c r="F3370" s="183" t="s">
        <v>41</v>
      </c>
      <c r="G3370" s="183" t="s">
        <v>42</v>
      </c>
      <c r="H3370" s="183"/>
      <c r="I3370" s="184">
        <v>242853</v>
      </c>
    </row>
    <row r="3371" spans="1:9" x14ac:dyDescent="0.3">
      <c r="A3371" s="185"/>
      <c r="B3371" s="186"/>
      <c r="C3371" s="185"/>
      <c r="D3371" s="185"/>
      <c r="E3371" s="185"/>
      <c r="F3371" s="187" t="str">
        <f t="shared" ref="F3371:G3371" si="510">+C3369</f>
        <v>1,100.00 บาท</v>
      </c>
      <c r="G3371" s="185" t="str">
        <f t="shared" si="510"/>
        <v>1,100.00 บาท</v>
      </c>
      <c r="H3371" s="185"/>
      <c r="I3371" s="188"/>
    </row>
    <row r="3372" spans="1:9" x14ac:dyDescent="0.3">
      <c r="A3372" s="179">
        <v>300</v>
      </c>
      <c r="B3372" s="180" t="s">
        <v>356</v>
      </c>
      <c r="C3372" s="181" t="s">
        <v>259</v>
      </c>
      <c r="D3372" s="179" t="str">
        <f t="shared" ref="D3372" si="511">+C3372</f>
        <v>1,100.00 บาท</v>
      </c>
      <c r="E3372" s="179" t="s">
        <v>39</v>
      </c>
      <c r="F3372" s="181" t="s">
        <v>357</v>
      </c>
      <c r="G3372" s="179" t="str">
        <f t="shared" ref="G3372" si="512">+F3372</f>
        <v>ร้านบรรณศิลป์</v>
      </c>
      <c r="H3372" s="181" t="s">
        <v>10</v>
      </c>
      <c r="I3372" s="182" t="s">
        <v>358</v>
      </c>
    </row>
    <row r="3373" spans="1:9" x14ac:dyDescent="0.3">
      <c r="A3373" s="183"/>
      <c r="B3373" s="299"/>
      <c r="C3373" s="183"/>
      <c r="D3373" s="183"/>
      <c r="E3373" s="183"/>
      <c r="F3373" s="183" t="s">
        <v>41</v>
      </c>
      <c r="G3373" s="183" t="s">
        <v>42</v>
      </c>
      <c r="H3373" s="183"/>
      <c r="I3373" s="184">
        <v>242854</v>
      </c>
    </row>
    <row r="3374" spans="1:9" x14ac:dyDescent="0.3">
      <c r="A3374" s="185"/>
      <c r="B3374" s="186"/>
      <c r="C3374" s="185"/>
      <c r="D3374" s="185"/>
      <c r="E3374" s="185"/>
      <c r="F3374" s="187" t="str">
        <f t="shared" ref="F3374:G3374" si="513">+C3372</f>
        <v>1,100.00 บาท</v>
      </c>
      <c r="G3374" s="185" t="str">
        <f t="shared" si="513"/>
        <v>1,100.00 บาท</v>
      </c>
      <c r="H3374" s="185"/>
      <c r="I3374" s="188"/>
    </row>
    <row r="3375" spans="1:9" x14ac:dyDescent="0.3">
      <c r="A3375" s="179">
        <v>301</v>
      </c>
      <c r="B3375" s="180" t="s">
        <v>356</v>
      </c>
      <c r="C3375" s="181" t="s">
        <v>259</v>
      </c>
      <c r="D3375" s="179" t="str">
        <f t="shared" ref="D3375" si="514">+C3375</f>
        <v>1,100.00 บาท</v>
      </c>
      <c r="E3375" s="179" t="s">
        <v>39</v>
      </c>
      <c r="F3375" s="181" t="s">
        <v>357</v>
      </c>
      <c r="G3375" s="179" t="str">
        <f t="shared" ref="G3375" si="515">+F3375</f>
        <v>ร้านบรรณศิลป์</v>
      </c>
      <c r="H3375" s="181" t="s">
        <v>10</v>
      </c>
      <c r="I3375" s="182" t="s">
        <v>358</v>
      </c>
    </row>
    <row r="3376" spans="1:9" x14ac:dyDescent="0.3">
      <c r="A3376" s="183"/>
      <c r="B3376" s="299"/>
      <c r="C3376" s="183"/>
      <c r="D3376" s="183"/>
      <c r="E3376" s="183"/>
      <c r="F3376" s="183" t="s">
        <v>41</v>
      </c>
      <c r="G3376" s="183" t="s">
        <v>42</v>
      </c>
      <c r="H3376" s="183"/>
      <c r="I3376" s="184">
        <v>242855</v>
      </c>
    </row>
    <row r="3377" spans="1:9" x14ac:dyDescent="0.3">
      <c r="A3377" s="185"/>
      <c r="B3377" s="186"/>
      <c r="C3377" s="185"/>
      <c r="D3377" s="185"/>
      <c r="E3377" s="185"/>
      <c r="F3377" s="187" t="str">
        <f t="shared" ref="F3377:G3377" si="516">+C3375</f>
        <v>1,100.00 บาท</v>
      </c>
      <c r="G3377" s="185" t="str">
        <f t="shared" si="516"/>
        <v>1,100.00 บาท</v>
      </c>
      <c r="H3377" s="185"/>
      <c r="I3377" s="188"/>
    </row>
    <row r="3378" spans="1:9" x14ac:dyDescent="0.3">
      <c r="A3378" s="179">
        <v>302</v>
      </c>
      <c r="B3378" s="180" t="s">
        <v>356</v>
      </c>
      <c r="C3378" s="181" t="s">
        <v>259</v>
      </c>
      <c r="D3378" s="179" t="str">
        <f t="shared" ref="D3378" si="517">+C3378</f>
        <v>1,100.00 บาท</v>
      </c>
      <c r="E3378" s="179" t="s">
        <v>39</v>
      </c>
      <c r="F3378" s="181" t="s">
        <v>357</v>
      </c>
      <c r="G3378" s="179" t="str">
        <f t="shared" ref="G3378" si="518">+F3378</f>
        <v>ร้านบรรณศิลป์</v>
      </c>
      <c r="H3378" s="181" t="s">
        <v>10</v>
      </c>
      <c r="I3378" s="182" t="s">
        <v>358</v>
      </c>
    </row>
    <row r="3379" spans="1:9" x14ac:dyDescent="0.3">
      <c r="A3379" s="183"/>
      <c r="B3379" s="299"/>
      <c r="C3379" s="183"/>
      <c r="D3379" s="183"/>
      <c r="E3379" s="183"/>
      <c r="F3379" s="183" t="s">
        <v>41</v>
      </c>
      <c r="G3379" s="183" t="s">
        <v>42</v>
      </c>
      <c r="H3379" s="183"/>
      <c r="I3379" s="184">
        <v>242856</v>
      </c>
    </row>
    <row r="3380" spans="1:9" x14ac:dyDescent="0.3">
      <c r="A3380" s="185"/>
      <c r="B3380" s="186"/>
      <c r="C3380" s="185"/>
      <c r="D3380" s="185"/>
      <c r="E3380" s="185"/>
      <c r="F3380" s="187" t="str">
        <f t="shared" ref="F3380:G3380" si="519">+C3378</f>
        <v>1,100.00 บาท</v>
      </c>
      <c r="G3380" s="185" t="str">
        <f t="shared" si="519"/>
        <v>1,100.00 บาท</v>
      </c>
      <c r="H3380" s="185"/>
      <c r="I3380" s="188"/>
    </row>
    <row r="3381" spans="1:9" x14ac:dyDescent="0.3">
      <c r="A3381" s="179">
        <v>303</v>
      </c>
      <c r="B3381" s="180" t="s">
        <v>356</v>
      </c>
      <c r="C3381" s="181" t="s">
        <v>259</v>
      </c>
      <c r="D3381" s="179" t="str">
        <f t="shared" ref="D3381" si="520">+C3381</f>
        <v>1,100.00 บาท</v>
      </c>
      <c r="E3381" s="179" t="s">
        <v>39</v>
      </c>
      <c r="F3381" s="181" t="s">
        <v>357</v>
      </c>
      <c r="G3381" s="179" t="str">
        <f t="shared" ref="G3381" si="521">+F3381</f>
        <v>ร้านบรรณศิลป์</v>
      </c>
      <c r="H3381" s="181" t="s">
        <v>10</v>
      </c>
      <c r="I3381" s="182" t="s">
        <v>358</v>
      </c>
    </row>
    <row r="3382" spans="1:9" x14ac:dyDescent="0.3">
      <c r="A3382" s="183"/>
      <c r="B3382" s="299"/>
      <c r="C3382" s="183"/>
      <c r="D3382" s="183"/>
      <c r="E3382" s="183"/>
      <c r="F3382" s="183" t="s">
        <v>41</v>
      </c>
      <c r="G3382" s="183" t="s">
        <v>42</v>
      </c>
      <c r="H3382" s="183"/>
      <c r="I3382" s="184">
        <v>242857</v>
      </c>
    </row>
    <row r="3383" spans="1:9" x14ac:dyDescent="0.3">
      <c r="A3383" s="185"/>
      <c r="B3383" s="186"/>
      <c r="C3383" s="185"/>
      <c r="D3383" s="185"/>
      <c r="E3383" s="185"/>
      <c r="F3383" s="187" t="str">
        <f t="shared" ref="F3383:G3383" si="522">+C3381</f>
        <v>1,100.00 บาท</v>
      </c>
      <c r="G3383" s="185" t="str">
        <f t="shared" si="522"/>
        <v>1,100.00 บาท</v>
      </c>
      <c r="H3383" s="185"/>
      <c r="I3383" s="188"/>
    </row>
    <row r="3384" spans="1:9" x14ac:dyDescent="0.3">
      <c r="A3384" s="179">
        <v>304</v>
      </c>
      <c r="B3384" s="180" t="s">
        <v>356</v>
      </c>
      <c r="C3384" s="181" t="s">
        <v>259</v>
      </c>
      <c r="D3384" s="179" t="str">
        <f t="shared" ref="D3384" si="523">+C3384</f>
        <v>1,100.00 บาท</v>
      </c>
      <c r="E3384" s="179" t="s">
        <v>39</v>
      </c>
      <c r="F3384" s="181" t="s">
        <v>357</v>
      </c>
      <c r="G3384" s="179" t="str">
        <f t="shared" ref="G3384" si="524">+F3384</f>
        <v>ร้านบรรณศิลป์</v>
      </c>
      <c r="H3384" s="181" t="s">
        <v>10</v>
      </c>
      <c r="I3384" s="182" t="s">
        <v>358</v>
      </c>
    </row>
    <row r="3385" spans="1:9" x14ac:dyDescent="0.3">
      <c r="A3385" s="183"/>
      <c r="B3385" s="299"/>
      <c r="C3385" s="183"/>
      <c r="D3385" s="183"/>
      <c r="E3385" s="183"/>
      <c r="F3385" s="183" t="s">
        <v>41</v>
      </c>
      <c r="G3385" s="183" t="s">
        <v>42</v>
      </c>
      <c r="H3385" s="183"/>
      <c r="I3385" s="184">
        <v>242858</v>
      </c>
    </row>
    <row r="3386" spans="1:9" x14ac:dyDescent="0.3">
      <c r="A3386" s="185"/>
      <c r="B3386" s="186"/>
      <c r="C3386" s="185"/>
      <c r="D3386" s="185"/>
      <c r="E3386" s="185"/>
      <c r="F3386" s="187" t="str">
        <f t="shared" ref="F3386:G3386" si="525">+C3384</f>
        <v>1,100.00 บาท</v>
      </c>
      <c r="G3386" s="185" t="str">
        <f t="shared" si="525"/>
        <v>1,100.00 บาท</v>
      </c>
      <c r="H3386" s="185"/>
      <c r="I3386" s="188"/>
    </row>
    <row r="3387" spans="1:9" x14ac:dyDescent="0.3">
      <c r="A3387" s="179">
        <v>305</v>
      </c>
      <c r="B3387" s="180" t="s">
        <v>356</v>
      </c>
      <c r="C3387" s="181" t="s">
        <v>259</v>
      </c>
      <c r="D3387" s="179" t="str">
        <f t="shared" ref="D3387" si="526">+C3387</f>
        <v>1,100.00 บาท</v>
      </c>
      <c r="E3387" s="179" t="s">
        <v>39</v>
      </c>
      <c r="F3387" s="181" t="s">
        <v>357</v>
      </c>
      <c r="G3387" s="179" t="str">
        <f t="shared" ref="G3387" si="527">+F3387</f>
        <v>ร้านบรรณศิลป์</v>
      </c>
      <c r="H3387" s="181" t="s">
        <v>10</v>
      </c>
      <c r="I3387" s="182" t="s">
        <v>358</v>
      </c>
    </row>
    <row r="3388" spans="1:9" x14ac:dyDescent="0.3">
      <c r="A3388" s="183"/>
      <c r="B3388" s="299"/>
      <c r="C3388" s="183"/>
      <c r="D3388" s="183"/>
      <c r="E3388" s="183"/>
      <c r="F3388" s="183" t="s">
        <v>41</v>
      </c>
      <c r="G3388" s="183" t="s">
        <v>42</v>
      </c>
      <c r="H3388" s="183"/>
      <c r="I3388" s="184">
        <v>242859</v>
      </c>
    </row>
    <row r="3389" spans="1:9" x14ac:dyDescent="0.3">
      <c r="A3389" s="185"/>
      <c r="B3389" s="186"/>
      <c r="C3389" s="185"/>
      <c r="D3389" s="185"/>
      <c r="E3389" s="185"/>
      <c r="F3389" s="187" t="str">
        <f t="shared" ref="F3389:G3389" si="528">+C3387</f>
        <v>1,100.00 บาท</v>
      </c>
      <c r="G3389" s="185" t="str">
        <f t="shared" si="528"/>
        <v>1,100.00 บาท</v>
      </c>
      <c r="H3389" s="185"/>
      <c r="I3389" s="188"/>
    </row>
    <row r="3390" spans="1:9" x14ac:dyDescent="0.3">
      <c r="A3390" s="179">
        <v>306</v>
      </c>
      <c r="B3390" s="180" t="s">
        <v>356</v>
      </c>
      <c r="C3390" s="181" t="s">
        <v>259</v>
      </c>
      <c r="D3390" s="179" t="str">
        <f t="shared" ref="D3390" si="529">+C3390</f>
        <v>1,100.00 บาท</v>
      </c>
      <c r="E3390" s="179" t="s">
        <v>39</v>
      </c>
      <c r="F3390" s="181" t="s">
        <v>357</v>
      </c>
      <c r="G3390" s="179" t="str">
        <f t="shared" ref="G3390" si="530">+F3390</f>
        <v>ร้านบรรณศิลป์</v>
      </c>
      <c r="H3390" s="181" t="s">
        <v>10</v>
      </c>
      <c r="I3390" s="182" t="s">
        <v>358</v>
      </c>
    </row>
    <row r="3391" spans="1:9" x14ac:dyDescent="0.3">
      <c r="A3391" s="183"/>
      <c r="B3391" s="299"/>
      <c r="C3391" s="183"/>
      <c r="D3391" s="183"/>
      <c r="E3391" s="183"/>
      <c r="F3391" s="183" t="s">
        <v>41</v>
      </c>
      <c r="G3391" s="183" t="s">
        <v>42</v>
      </c>
      <c r="H3391" s="183"/>
      <c r="I3391" s="184">
        <v>242860</v>
      </c>
    </row>
    <row r="3392" spans="1:9" x14ac:dyDescent="0.3">
      <c r="A3392" s="185"/>
      <c r="B3392" s="186"/>
      <c r="C3392" s="185"/>
      <c r="D3392" s="185"/>
      <c r="E3392" s="185"/>
      <c r="F3392" s="187" t="str">
        <f t="shared" ref="F3392:G3392" si="531">+C3390</f>
        <v>1,100.00 บาท</v>
      </c>
      <c r="G3392" s="185" t="str">
        <f t="shared" si="531"/>
        <v>1,100.00 บาท</v>
      </c>
      <c r="H3392" s="185"/>
      <c r="I3392" s="188"/>
    </row>
    <row r="3393" spans="1:9" x14ac:dyDescent="0.3">
      <c r="A3393" s="179">
        <v>307</v>
      </c>
      <c r="B3393" s="180" t="s">
        <v>356</v>
      </c>
      <c r="C3393" s="181" t="s">
        <v>259</v>
      </c>
      <c r="D3393" s="179" t="str">
        <f t="shared" ref="D3393" si="532">+C3393</f>
        <v>1,100.00 บาท</v>
      </c>
      <c r="E3393" s="179" t="s">
        <v>39</v>
      </c>
      <c r="F3393" s="181" t="s">
        <v>357</v>
      </c>
      <c r="G3393" s="179" t="str">
        <f t="shared" ref="G3393" si="533">+F3393</f>
        <v>ร้านบรรณศิลป์</v>
      </c>
      <c r="H3393" s="181" t="s">
        <v>10</v>
      </c>
      <c r="I3393" s="182" t="s">
        <v>358</v>
      </c>
    </row>
    <row r="3394" spans="1:9" x14ac:dyDescent="0.3">
      <c r="A3394" s="183"/>
      <c r="B3394" s="299"/>
      <c r="C3394" s="183"/>
      <c r="D3394" s="183"/>
      <c r="E3394" s="183"/>
      <c r="F3394" s="183" t="s">
        <v>41</v>
      </c>
      <c r="G3394" s="183" t="s">
        <v>42</v>
      </c>
      <c r="H3394" s="183"/>
      <c r="I3394" s="184">
        <v>242861</v>
      </c>
    </row>
    <row r="3395" spans="1:9" x14ac:dyDescent="0.3">
      <c r="A3395" s="185"/>
      <c r="B3395" s="186"/>
      <c r="C3395" s="185"/>
      <c r="D3395" s="185"/>
      <c r="E3395" s="185"/>
      <c r="F3395" s="187" t="str">
        <f t="shared" ref="F3395:G3395" si="534">+C3393</f>
        <v>1,100.00 บาท</v>
      </c>
      <c r="G3395" s="185" t="str">
        <f t="shared" si="534"/>
        <v>1,100.00 บาท</v>
      </c>
      <c r="H3395" s="185"/>
      <c r="I3395" s="188"/>
    </row>
    <row r="3396" spans="1:9" x14ac:dyDescent="0.3">
      <c r="A3396" s="179">
        <v>308</v>
      </c>
      <c r="B3396" s="180" t="s">
        <v>356</v>
      </c>
      <c r="C3396" s="181" t="s">
        <v>259</v>
      </c>
      <c r="D3396" s="179" t="str">
        <f t="shared" ref="D3396" si="535">+C3396</f>
        <v>1,100.00 บาท</v>
      </c>
      <c r="E3396" s="179" t="s">
        <v>39</v>
      </c>
      <c r="F3396" s="181" t="s">
        <v>357</v>
      </c>
      <c r="G3396" s="179" t="str">
        <f t="shared" ref="G3396" si="536">+F3396</f>
        <v>ร้านบรรณศิลป์</v>
      </c>
      <c r="H3396" s="181" t="s">
        <v>10</v>
      </c>
      <c r="I3396" s="182" t="s">
        <v>358</v>
      </c>
    </row>
    <row r="3397" spans="1:9" x14ac:dyDescent="0.3">
      <c r="A3397" s="183"/>
      <c r="B3397" s="299"/>
      <c r="C3397" s="183"/>
      <c r="D3397" s="183"/>
      <c r="E3397" s="183"/>
      <c r="F3397" s="183" t="s">
        <v>41</v>
      </c>
      <c r="G3397" s="183" t="s">
        <v>42</v>
      </c>
      <c r="H3397" s="183"/>
      <c r="I3397" s="184">
        <v>242862</v>
      </c>
    </row>
    <row r="3398" spans="1:9" x14ac:dyDescent="0.3">
      <c r="A3398" s="185"/>
      <c r="B3398" s="186"/>
      <c r="C3398" s="185"/>
      <c r="D3398" s="185"/>
      <c r="E3398" s="185"/>
      <c r="F3398" s="187" t="str">
        <f t="shared" ref="F3398:G3398" si="537">+C3396</f>
        <v>1,100.00 บาท</v>
      </c>
      <c r="G3398" s="185" t="str">
        <f t="shared" si="537"/>
        <v>1,100.00 บาท</v>
      </c>
      <c r="H3398" s="185"/>
      <c r="I3398" s="188"/>
    </row>
    <row r="3399" spans="1:9" x14ac:dyDescent="0.3">
      <c r="A3399" s="179">
        <v>309</v>
      </c>
      <c r="B3399" s="180" t="s">
        <v>356</v>
      </c>
      <c r="C3399" s="181" t="s">
        <v>259</v>
      </c>
      <c r="D3399" s="179" t="str">
        <f t="shared" ref="D3399" si="538">+C3399</f>
        <v>1,100.00 บาท</v>
      </c>
      <c r="E3399" s="179" t="s">
        <v>39</v>
      </c>
      <c r="F3399" s="181" t="s">
        <v>357</v>
      </c>
      <c r="G3399" s="179" t="str">
        <f t="shared" ref="G3399" si="539">+F3399</f>
        <v>ร้านบรรณศิลป์</v>
      </c>
      <c r="H3399" s="181" t="s">
        <v>10</v>
      </c>
      <c r="I3399" s="182" t="s">
        <v>358</v>
      </c>
    </row>
    <row r="3400" spans="1:9" x14ac:dyDescent="0.3">
      <c r="A3400" s="183"/>
      <c r="B3400" s="299"/>
      <c r="C3400" s="183"/>
      <c r="D3400" s="183"/>
      <c r="E3400" s="183"/>
      <c r="F3400" s="183" t="s">
        <v>41</v>
      </c>
      <c r="G3400" s="183" t="s">
        <v>42</v>
      </c>
      <c r="H3400" s="183"/>
      <c r="I3400" s="184">
        <v>242863</v>
      </c>
    </row>
    <row r="3401" spans="1:9" x14ac:dyDescent="0.3">
      <c r="A3401" s="185"/>
      <c r="B3401" s="186"/>
      <c r="C3401" s="185"/>
      <c r="D3401" s="185"/>
      <c r="E3401" s="185"/>
      <c r="F3401" s="187" t="str">
        <f t="shared" ref="F3401:G3401" si="540">+C3399</f>
        <v>1,100.00 บาท</v>
      </c>
      <c r="G3401" s="185" t="str">
        <f t="shared" si="540"/>
        <v>1,100.00 บาท</v>
      </c>
      <c r="H3401" s="185"/>
      <c r="I3401" s="188"/>
    </row>
    <row r="3402" spans="1:9" x14ac:dyDescent="0.3">
      <c r="A3402" s="179">
        <v>310</v>
      </c>
      <c r="B3402" s="180" t="s">
        <v>356</v>
      </c>
      <c r="C3402" s="181" t="s">
        <v>259</v>
      </c>
      <c r="D3402" s="179" t="str">
        <f t="shared" ref="D3402" si="541">+C3402</f>
        <v>1,100.00 บาท</v>
      </c>
      <c r="E3402" s="179" t="s">
        <v>39</v>
      </c>
      <c r="F3402" s="181" t="s">
        <v>357</v>
      </c>
      <c r="G3402" s="179" t="str">
        <f t="shared" ref="G3402" si="542">+F3402</f>
        <v>ร้านบรรณศิลป์</v>
      </c>
      <c r="H3402" s="181" t="s">
        <v>10</v>
      </c>
      <c r="I3402" s="182" t="s">
        <v>358</v>
      </c>
    </row>
    <row r="3403" spans="1:9" x14ac:dyDescent="0.3">
      <c r="A3403" s="183"/>
      <c r="B3403" s="299"/>
      <c r="C3403" s="183"/>
      <c r="D3403" s="183"/>
      <c r="E3403" s="183"/>
      <c r="F3403" s="183" t="s">
        <v>41</v>
      </c>
      <c r="G3403" s="183" t="s">
        <v>42</v>
      </c>
      <c r="H3403" s="183"/>
      <c r="I3403" s="184">
        <v>242864</v>
      </c>
    </row>
    <row r="3404" spans="1:9" x14ac:dyDescent="0.3">
      <c r="A3404" s="185"/>
      <c r="B3404" s="186"/>
      <c r="C3404" s="185"/>
      <c r="D3404" s="185"/>
      <c r="E3404" s="185"/>
      <c r="F3404" s="187" t="str">
        <f t="shared" ref="F3404:G3404" si="543">+C3402</f>
        <v>1,100.00 บาท</v>
      </c>
      <c r="G3404" s="185" t="str">
        <f t="shared" si="543"/>
        <v>1,100.00 บาท</v>
      </c>
      <c r="H3404" s="185"/>
      <c r="I3404" s="188"/>
    </row>
    <row r="3405" spans="1:9" x14ac:dyDescent="0.3">
      <c r="A3405" s="179">
        <v>311</v>
      </c>
      <c r="B3405" s="180" t="s">
        <v>356</v>
      </c>
      <c r="C3405" s="181" t="s">
        <v>259</v>
      </c>
      <c r="D3405" s="179" t="str">
        <f t="shared" ref="D3405" si="544">+C3405</f>
        <v>1,100.00 บาท</v>
      </c>
      <c r="E3405" s="179" t="s">
        <v>39</v>
      </c>
      <c r="F3405" s="181" t="s">
        <v>357</v>
      </c>
      <c r="G3405" s="179" t="str">
        <f t="shared" ref="G3405" si="545">+F3405</f>
        <v>ร้านบรรณศิลป์</v>
      </c>
      <c r="H3405" s="181" t="s">
        <v>10</v>
      </c>
      <c r="I3405" s="182" t="s">
        <v>358</v>
      </c>
    </row>
    <row r="3406" spans="1:9" x14ac:dyDescent="0.3">
      <c r="A3406" s="183"/>
      <c r="B3406" s="299"/>
      <c r="C3406" s="183"/>
      <c r="D3406" s="183"/>
      <c r="E3406" s="183"/>
      <c r="F3406" s="183" t="s">
        <v>41</v>
      </c>
      <c r="G3406" s="183" t="s">
        <v>42</v>
      </c>
      <c r="H3406" s="183"/>
      <c r="I3406" s="184">
        <v>242865</v>
      </c>
    </row>
    <row r="3407" spans="1:9" x14ac:dyDescent="0.3">
      <c r="A3407" s="185"/>
      <c r="B3407" s="186"/>
      <c r="C3407" s="185"/>
      <c r="D3407" s="185"/>
      <c r="E3407" s="185"/>
      <c r="F3407" s="187" t="str">
        <f t="shared" ref="F3407:G3407" si="546">+C3405</f>
        <v>1,100.00 บาท</v>
      </c>
      <c r="G3407" s="185" t="str">
        <f t="shared" si="546"/>
        <v>1,100.00 บาท</v>
      </c>
      <c r="H3407" s="185"/>
      <c r="I3407" s="188"/>
    </row>
    <row r="3408" spans="1:9" x14ac:dyDescent="0.3">
      <c r="A3408" s="179">
        <v>312</v>
      </c>
      <c r="B3408" s="180" t="s">
        <v>356</v>
      </c>
      <c r="C3408" s="181" t="s">
        <v>259</v>
      </c>
      <c r="D3408" s="179" t="str">
        <f t="shared" ref="D3408" si="547">+C3408</f>
        <v>1,100.00 บาท</v>
      </c>
      <c r="E3408" s="179" t="s">
        <v>39</v>
      </c>
      <c r="F3408" s="181" t="s">
        <v>357</v>
      </c>
      <c r="G3408" s="179" t="str">
        <f t="shared" ref="G3408" si="548">+F3408</f>
        <v>ร้านบรรณศิลป์</v>
      </c>
      <c r="H3408" s="181" t="s">
        <v>10</v>
      </c>
      <c r="I3408" s="182" t="s">
        <v>358</v>
      </c>
    </row>
    <row r="3409" spans="1:9" x14ac:dyDescent="0.3">
      <c r="A3409" s="183"/>
      <c r="B3409" s="299"/>
      <c r="C3409" s="183"/>
      <c r="D3409" s="183"/>
      <c r="E3409" s="183"/>
      <c r="F3409" s="183" t="s">
        <v>41</v>
      </c>
      <c r="G3409" s="183" t="s">
        <v>42</v>
      </c>
      <c r="H3409" s="183"/>
      <c r="I3409" s="184">
        <v>242866</v>
      </c>
    </row>
    <row r="3410" spans="1:9" x14ac:dyDescent="0.3">
      <c r="A3410" s="185"/>
      <c r="B3410" s="186"/>
      <c r="C3410" s="185"/>
      <c r="D3410" s="185"/>
      <c r="E3410" s="185"/>
      <c r="F3410" s="187" t="str">
        <f t="shared" ref="F3410:G3410" si="549">+C3408</f>
        <v>1,100.00 บาท</v>
      </c>
      <c r="G3410" s="185" t="str">
        <f t="shared" si="549"/>
        <v>1,100.00 บาท</v>
      </c>
      <c r="H3410" s="185"/>
      <c r="I3410" s="188"/>
    </row>
    <row r="3411" spans="1:9" x14ac:dyDescent="0.3">
      <c r="A3411" s="179">
        <v>313</v>
      </c>
      <c r="B3411" s="180" t="s">
        <v>356</v>
      </c>
      <c r="C3411" s="181" t="s">
        <v>259</v>
      </c>
      <c r="D3411" s="179" t="str">
        <f t="shared" ref="D3411" si="550">+C3411</f>
        <v>1,100.00 บาท</v>
      </c>
      <c r="E3411" s="179" t="s">
        <v>39</v>
      </c>
      <c r="F3411" s="181" t="s">
        <v>357</v>
      </c>
      <c r="G3411" s="179" t="str">
        <f t="shared" ref="G3411" si="551">+F3411</f>
        <v>ร้านบรรณศิลป์</v>
      </c>
      <c r="H3411" s="181" t="s">
        <v>10</v>
      </c>
      <c r="I3411" s="182" t="s">
        <v>358</v>
      </c>
    </row>
    <row r="3412" spans="1:9" x14ac:dyDescent="0.3">
      <c r="A3412" s="183"/>
      <c r="B3412" s="299"/>
      <c r="C3412" s="183"/>
      <c r="D3412" s="183"/>
      <c r="E3412" s="183"/>
      <c r="F3412" s="183" t="s">
        <v>41</v>
      </c>
      <c r="G3412" s="183" t="s">
        <v>42</v>
      </c>
      <c r="H3412" s="183"/>
      <c r="I3412" s="184">
        <v>242867</v>
      </c>
    </row>
    <row r="3413" spans="1:9" x14ac:dyDescent="0.3">
      <c r="A3413" s="185"/>
      <c r="B3413" s="186"/>
      <c r="C3413" s="185"/>
      <c r="D3413" s="185"/>
      <c r="E3413" s="185"/>
      <c r="F3413" s="187" t="str">
        <f t="shared" ref="F3413:G3413" si="552">+C3411</f>
        <v>1,100.00 บาท</v>
      </c>
      <c r="G3413" s="185" t="str">
        <f t="shared" si="552"/>
        <v>1,100.00 บาท</v>
      </c>
      <c r="H3413" s="185"/>
      <c r="I3413" s="188"/>
    </row>
    <row r="3414" spans="1:9" x14ac:dyDescent="0.3">
      <c r="A3414" s="179">
        <v>314</v>
      </c>
      <c r="B3414" s="180" t="s">
        <v>356</v>
      </c>
      <c r="C3414" s="181" t="s">
        <v>259</v>
      </c>
      <c r="D3414" s="179" t="str">
        <f t="shared" ref="D3414" si="553">+C3414</f>
        <v>1,100.00 บาท</v>
      </c>
      <c r="E3414" s="179" t="s">
        <v>39</v>
      </c>
      <c r="F3414" s="181" t="s">
        <v>357</v>
      </c>
      <c r="G3414" s="179" t="str">
        <f t="shared" ref="G3414" si="554">+F3414</f>
        <v>ร้านบรรณศิลป์</v>
      </c>
      <c r="H3414" s="181" t="s">
        <v>10</v>
      </c>
      <c r="I3414" s="182" t="s">
        <v>358</v>
      </c>
    </row>
    <row r="3415" spans="1:9" x14ac:dyDescent="0.3">
      <c r="A3415" s="183"/>
      <c r="B3415" s="299"/>
      <c r="C3415" s="183"/>
      <c r="D3415" s="183"/>
      <c r="E3415" s="183"/>
      <c r="F3415" s="183" t="s">
        <v>41</v>
      </c>
      <c r="G3415" s="183" t="s">
        <v>42</v>
      </c>
      <c r="H3415" s="183"/>
      <c r="I3415" s="184">
        <v>242868</v>
      </c>
    </row>
    <row r="3416" spans="1:9" x14ac:dyDescent="0.3">
      <c r="A3416" s="185"/>
      <c r="B3416" s="186"/>
      <c r="C3416" s="185"/>
      <c r="D3416" s="185"/>
      <c r="E3416" s="185"/>
      <c r="F3416" s="187" t="str">
        <f t="shared" ref="F3416:G3416" si="555">+C3414</f>
        <v>1,100.00 บาท</v>
      </c>
      <c r="G3416" s="185" t="str">
        <f t="shared" si="555"/>
        <v>1,100.00 บาท</v>
      </c>
      <c r="H3416" s="185"/>
      <c r="I3416" s="188"/>
    </row>
    <row r="3417" spans="1:9" x14ac:dyDescent="0.3">
      <c r="A3417" s="179">
        <v>315</v>
      </c>
      <c r="B3417" s="180" t="s">
        <v>356</v>
      </c>
      <c r="C3417" s="181" t="s">
        <v>259</v>
      </c>
      <c r="D3417" s="179" t="str">
        <f t="shared" ref="D3417" si="556">+C3417</f>
        <v>1,100.00 บาท</v>
      </c>
      <c r="E3417" s="179" t="s">
        <v>39</v>
      </c>
      <c r="F3417" s="181" t="s">
        <v>357</v>
      </c>
      <c r="G3417" s="179" t="str">
        <f t="shared" ref="G3417" si="557">+F3417</f>
        <v>ร้านบรรณศิลป์</v>
      </c>
      <c r="H3417" s="181" t="s">
        <v>10</v>
      </c>
      <c r="I3417" s="182" t="s">
        <v>358</v>
      </c>
    </row>
    <row r="3418" spans="1:9" x14ac:dyDescent="0.3">
      <c r="A3418" s="183"/>
      <c r="B3418" s="299"/>
      <c r="C3418" s="183"/>
      <c r="D3418" s="183"/>
      <c r="E3418" s="183"/>
      <c r="F3418" s="183" t="s">
        <v>41</v>
      </c>
      <c r="G3418" s="183" t="s">
        <v>42</v>
      </c>
      <c r="H3418" s="183"/>
      <c r="I3418" s="184">
        <v>242869</v>
      </c>
    </row>
    <row r="3419" spans="1:9" x14ac:dyDescent="0.3">
      <c r="A3419" s="185"/>
      <c r="B3419" s="186"/>
      <c r="C3419" s="185"/>
      <c r="D3419" s="185"/>
      <c r="E3419" s="185"/>
      <c r="F3419" s="187" t="str">
        <f t="shared" ref="F3419:G3419" si="558">+C3417</f>
        <v>1,100.00 บาท</v>
      </c>
      <c r="G3419" s="185" t="str">
        <f t="shared" si="558"/>
        <v>1,100.00 บาท</v>
      </c>
      <c r="H3419" s="185"/>
      <c r="I3419" s="188"/>
    </row>
    <row r="3420" spans="1:9" x14ac:dyDescent="0.3">
      <c r="A3420" s="179">
        <v>316</v>
      </c>
      <c r="B3420" s="180" t="s">
        <v>356</v>
      </c>
      <c r="C3420" s="181" t="s">
        <v>259</v>
      </c>
      <c r="D3420" s="179" t="str">
        <f t="shared" ref="D3420" si="559">+C3420</f>
        <v>1,100.00 บาท</v>
      </c>
      <c r="E3420" s="179" t="s">
        <v>39</v>
      </c>
      <c r="F3420" s="181" t="s">
        <v>357</v>
      </c>
      <c r="G3420" s="179" t="str">
        <f t="shared" ref="G3420" si="560">+F3420</f>
        <v>ร้านบรรณศิลป์</v>
      </c>
      <c r="H3420" s="181" t="s">
        <v>10</v>
      </c>
      <c r="I3420" s="182" t="s">
        <v>358</v>
      </c>
    </row>
    <row r="3421" spans="1:9" x14ac:dyDescent="0.3">
      <c r="A3421" s="183"/>
      <c r="B3421" s="299"/>
      <c r="C3421" s="183"/>
      <c r="D3421" s="183"/>
      <c r="E3421" s="183"/>
      <c r="F3421" s="183" t="s">
        <v>41</v>
      </c>
      <c r="G3421" s="183" t="s">
        <v>42</v>
      </c>
      <c r="H3421" s="183"/>
      <c r="I3421" s="184">
        <v>242870</v>
      </c>
    </row>
    <row r="3422" spans="1:9" x14ac:dyDescent="0.3">
      <c r="A3422" s="185"/>
      <c r="B3422" s="186"/>
      <c r="C3422" s="185"/>
      <c r="D3422" s="185"/>
      <c r="E3422" s="185"/>
      <c r="F3422" s="187" t="str">
        <f t="shared" ref="F3422:G3422" si="561">+C3420</f>
        <v>1,100.00 บาท</v>
      </c>
      <c r="G3422" s="185" t="str">
        <f t="shared" si="561"/>
        <v>1,100.00 บาท</v>
      </c>
      <c r="H3422" s="185"/>
      <c r="I3422" s="188"/>
    </row>
    <row r="3423" spans="1:9" x14ac:dyDescent="0.3">
      <c r="A3423" s="179">
        <v>317</v>
      </c>
      <c r="B3423" s="180" t="s">
        <v>356</v>
      </c>
      <c r="C3423" s="181" t="s">
        <v>259</v>
      </c>
      <c r="D3423" s="179" t="str">
        <f t="shared" ref="D3423" si="562">+C3423</f>
        <v>1,100.00 บาท</v>
      </c>
      <c r="E3423" s="179" t="s">
        <v>39</v>
      </c>
      <c r="F3423" s="181" t="s">
        <v>357</v>
      </c>
      <c r="G3423" s="179" t="str">
        <f t="shared" ref="G3423" si="563">+F3423</f>
        <v>ร้านบรรณศิลป์</v>
      </c>
      <c r="H3423" s="181" t="s">
        <v>10</v>
      </c>
      <c r="I3423" s="182" t="s">
        <v>358</v>
      </c>
    </row>
    <row r="3424" spans="1:9" x14ac:dyDescent="0.3">
      <c r="A3424" s="183"/>
      <c r="B3424" s="299"/>
      <c r="C3424" s="183"/>
      <c r="D3424" s="183"/>
      <c r="E3424" s="183"/>
      <c r="F3424" s="183" t="s">
        <v>41</v>
      </c>
      <c r="G3424" s="183" t="s">
        <v>42</v>
      </c>
      <c r="H3424" s="183"/>
      <c r="I3424" s="184">
        <v>242871</v>
      </c>
    </row>
    <row r="3425" spans="1:9" x14ac:dyDescent="0.3">
      <c r="A3425" s="185"/>
      <c r="B3425" s="186"/>
      <c r="C3425" s="185"/>
      <c r="D3425" s="185"/>
      <c r="E3425" s="185"/>
      <c r="F3425" s="187" t="str">
        <f t="shared" ref="F3425:G3425" si="564">+C3423</f>
        <v>1,100.00 บาท</v>
      </c>
      <c r="G3425" s="185" t="str">
        <f t="shared" si="564"/>
        <v>1,100.00 บาท</v>
      </c>
      <c r="H3425" s="185"/>
      <c r="I3425" s="188"/>
    </row>
    <row r="3426" spans="1:9" x14ac:dyDescent="0.3">
      <c r="A3426" s="179">
        <v>318</v>
      </c>
      <c r="B3426" s="180" t="s">
        <v>356</v>
      </c>
      <c r="C3426" s="181" t="s">
        <v>259</v>
      </c>
      <c r="D3426" s="179" t="str">
        <f t="shared" ref="D3426" si="565">+C3426</f>
        <v>1,100.00 บาท</v>
      </c>
      <c r="E3426" s="179" t="s">
        <v>39</v>
      </c>
      <c r="F3426" s="181" t="s">
        <v>357</v>
      </c>
      <c r="G3426" s="179" t="str">
        <f t="shared" ref="G3426" si="566">+F3426</f>
        <v>ร้านบรรณศิลป์</v>
      </c>
      <c r="H3426" s="181" t="s">
        <v>10</v>
      </c>
      <c r="I3426" s="182" t="s">
        <v>358</v>
      </c>
    </row>
    <row r="3427" spans="1:9" x14ac:dyDescent="0.3">
      <c r="A3427" s="183"/>
      <c r="B3427" s="299"/>
      <c r="C3427" s="183"/>
      <c r="D3427" s="183"/>
      <c r="E3427" s="183"/>
      <c r="F3427" s="183" t="s">
        <v>41</v>
      </c>
      <c r="G3427" s="183" t="s">
        <v>42</v>
      </c>
      <c r="H3427" s="183"/>
      <c r="I3427" s="184">
        <v>242872</v>
      </c>
    </row>
    <row r="3428" spans="1:9" x14ac:dyDescent="0.3">
      <c r="A3428" s="185"/>
      <c r="B3428" s="186"/>
      <c r="C3428" s="185"/>
      <c r="D3428" s="185"/>
      <c r="E3428" s="185"/>
      <c r="F3428" s="187" t="str">
        <f t="shared" ref="F3428:G3428" si="567">+C3426</f>
        <v>1,100.00 บาท</v>
      </c>
      <c r="G3428" s="185" t="str">
        <f t="shared" si="567"/>
        <v>1,100.00 บาท</v>
      </c>
      <c r="H3428" s="185"/>
      <c r="I3428" s="188"/>
    </row>
    <row r="3429" spans="1:9" x14ac:dyDescent="0.3">
      <c r="A3429" s="179">
        <v>319</v>
      </c>
      <c r="B3429" s="180" t="s">
        <v>356</v>
      </c>
      <c r="C3429" s="181" t="s">
        <v>259</v>
      </c>
      <c r="D3429" s="179" t="str">
        <f t="shared" ref="D3429" si="568">+C3429</f>
        <v>1,100.00 บาท</v>
      </c>
      <c r="E3429" s="179" t="s">
        <v>39</v>
      </c>
      <c r="F3429" s="181" t="s">
        <v>357</v>
      </c>
      <c r="G3429" s="179" t="str">
        <f t="shared" ref="G3429" si="569">+F3429</f>
        <v>ร้านบรรณศิลป์</v>
      </c>
      <c r="H3429" s="181" t="s">
        <v>10</v>
      </c>
      <c r="I3429" s="182" t="s">
        <v>358</v>
      </c>
    </row>
    <row r="3430" spans="1:9" x14ac:dyDescent="0.3">
      <c r="A3430" s="183"/>
      <c r="B3430" s="299"/>
      <c r="C3430" s="183"/>
      <c r="D3430" s="183"/>
      <c r="E3430" s="183"/>
      <c r="F3430" s="183" t="s">
        <v>41</v>
      </c>
      <c r="G3430" s="183" t="s">
        <v>42</v>
      </c>
      <c r="H3430" s="183"/>
      <c r="I3430" s="184">
        <v>242873</v>
      </c>
    </row>
    <row r="3431" spans="1:9" x14ac:dyDescent="0.3">
      <c r="A3431" s="185"/>
      <c r="B3431" s="186"/>
      <c r="C3431" s="185"/>
      <c r="D3431" s="185"/>
      <c r="E3431" s="185"/>
      <c r="F3431" s="187" t="str">
        <f t="shared" ref="F3431:G3431" si="570">+C3429</f>
        <v>1,100.00 บาท</v>
      </c>
      <c r="G3431" s="185" t="str">
        <f t="shared" si="570"/>
        <v>1,100.00 บาท</v>
      </c>
      <c r="H3431" s="185"/>
      <c r="I3431" s="188"/>
    </row>
    <row r="3432" spans="1:9" x14ac:dyDescent="0.3">
      <c r="A3432" s="179">
        <v>320</v>
      </c>
      <c r="B3432" s="180" t="s">
        <v>356</v>
      </c>
      <c r="C3432" s="181" t="s">
        <v>259</v>
      </c>
      <c r="D3432" s="179" t="str">
        <f t="shared" ref="D3432" si="571">+C3432</f>
        <v>1,100.00 บาท</v>
      </c>
      <c r="E3432" s="179" t="s">
        <v>39</v>
      </c>
      <c r="F3432" s="181" t="s">
        <v>357</v>
      </c>
      <c r="G3432" s="179" t="str">
        <f t="shared" ref="G3432" si="572">+F3432</f>
        <v>ร้านบรรณศิลป์</v>
      </c>
      <c r="H3432" s="181" t="s">
        <v>10</v>
      </c>
      <c r="I3432" s="182" t="s">
        <v>358</v>
      </c>
    </row>
    <row r="3433" spans="1:9" x14ac:dyDescent="0.3">
      <c r="A3433" s="183"/>
      <c r="B3433" s="299"/>
      <c r="C3433" s="183"/>
      <c r="D3433" s="183"/>
      <c r="E3433" s="183"/>
      <c r="F3433" s="183" t="s">
        <v>41</v>
      </c>
      <c r="G3433" s="183" t="s">
        <v>42</v>
      </c>
      <c r="H3433" s="183"/>
      <c r="I3433" s="184">
        <v>242874</v>
      </c>
    </row>
    <row r="3434" spans="1:9" x14ac:dyDescent="0.3">
      <c r="A3434" s="185"/>
      <c r="B3434" s="186"/>
      <c r="C3434" s="185"/>
      <c r="D3434" s="185"/>
      <c r="E3434" s="185"/>
      <c r="F3434" s="187" t="str">
        <f t="shared" ref="F3434:G3434" si="573">+C3432</f>
        <v>1,100.00 บาท</v>
      </c>
      <c r="G3434" s="185" t="str">
        <f t="shared" si="573"/>
        <v>1,100.00 บาท</v>
      </c>
      <c r="H3434" s="185"/>
      <c r="I3434" s="188"/>
    </row>
    <row r="3435" spans="1:9" x14ac:dyDescent="0.3">
      <c r="A3435" s="179">
        <v>321</v>
      </c>
      <c r="B3435" s="180" t="s">
        <v>356</v>
      </c>
      <c r="C3435" s="181" t="s">
        <v>259</v>
      </c>
      <c r="D3435" s="179" t="str">
        <f t="shared" ref="D3435" si="574">+C3435</f>
        <v>1,100.00 บาท</v>
      </c>
      <c r="E3435" s="179" t="s">
        <v>39</v>
      </c>
      <c r="F3435" s="181" t="s">
        <v>357</v>
      </c>
      <c r="G3435" s="179" t="str">
        <f t="shared" ref="G3435" si="575">+F3435</f>
        <v>ร้านบรรณศิลป์</v>
      </c>
      <c r="H3435" s="181" t="s">
        <v>10</v>
      </c>
      <c r="I3435" s="182" t="s">
        <v>358</v>
      </c>
    </row>
    <row r="3436" spans="1:9" x14ac:dyDescent="0.3">
      <c r="A3436" s="183"/>
      <c r="B3436" s="299"/>
      <c r="C3436" s="183"/>
      <c r="D3436" s="183"/>
      <c r="E3436" s="183"/>
      <c r="F3436" s="183" t="s">
        <v>41</v>
      </c>
      <c r="G3436" s="183" t="s">
        <v>42</v>
      </c>
      <c r="H3436" s="183"/>
      <c r="I3436" s="184">
        <v>242875</v>
      </c>
    </row>
    <row r="3437" spans="1:9" x14ac:dyDescent="0.3">
      <c r="A3437" s="185"/>
      <c r="B3437" s="186"/>
      <c r="C3437" s="185"/>
      <c r="D3437" s="185"/>
      <c r="E3437" s="185"/>
      <c r="F3437" s="187" t="str">
        <f t="shared" ref="F3437:G3437" si="576">+C3435</f>
        <v>1,100.00 บาท</v>
      </c>
      <c r="G3437" s="185" t="str">
        <f t="shared" si="576"/>
        <v>1,100.00 บาท</v>
      </c>
      <c r="H3437" s="185"/>
      <c r="I3437" s="188"/>
    </row>
    <row r="3438" spans="1:9" x14ac:dyDescent="0.3">
      <c r="A3438" s="179">
        <v>322</v>
      </c>
      <c r="B3438" s="180" t="s">
        <v>356</v>
      </c>
      <c r="C3438" s="181" t="s">
        <v>259</v>
      </c>
      <c r="D3438" s="179" t="str">
        <f t="shared" ref="D3438" si="577">+C3438</f>
        <v>1,100.00 บาท</v>
      </c>
      <c r="E3438" s="179" t="s">
        <v>39</v>
      </c>
      <c r="F3438" s="181" t="s">
        <v>357</v>
      </c>
      <c r="G3438" s="179" t="str">
        <f t="shared" ref="G3438" si="578">+F3438</f>
        <v>ร้านบรรณศิลป์</v>
      </c>
      <c r="H3438" s="181" t="s">
        <v>10</v>
      </c>
      <c r="I3438" s="182" t="s">
        <v>358</v>
      </c>
    </row>
    <row r="3439" spans="1:9" x14ac:dyDescent="0.3">
      <c r="A3439" s="183"/>
      <c r="B3439" s="299"/>
      <c r="C3439" s="183"/>
      <c r="D3439" s="183"/>
      <c r="E3439" s="183"/>
      <c r="F3439" s="183" t="s">
        <v>41</v>
      </c>
      <c r="G3439" s="183" t="s">
        <v>42</v>
      </c>
      <c r="H3439" s="183"/>
      <c r="I3439" s="184">
        <v>242876</v>
      </c>
    </row>
    <row r="3440" spans="1:9" x14ac:dyDescent="0.3">
      <c r="A3440" s="185"/>
      <c r="B3440" s="186"/>
      <c r="C3440" s="185"/>
      <c r="D3440" s="185"/>
      <c r="E3440" s="185"/>
      <c r="F3440" s="187" t="str">
        <f t="shared" ref="F3440:G3440" si="579">+C3438</f>
        <v>1,100.00 บาท</v>
      </c>
      <c r="G3440" s="185" t="str">
        <f t="shared" si="579"/>
        <v>1,100.00 บาท</v>
      </c>
      <c r="H3440" s="185"/>
      <c r="I3440" s="188"/>
    </row>
    <row r="3441" spans="1:9" x14ac:dyDescent="0.3">
      <c r="A3441" s="179">
        <v>323</v>
      </c>
      <c r="B3441" s="180" t="s">
        <v>356</v>
      </c>
      <c r="C3441" s="181" t="s">
        <v>259</v>
      </c>
      <c r="D3441" s="179" t="str">
        <f t="shared" ref="D3441" si="580">+C3441</f>
        <v>1,100.00 บาท</v>
      </c>
      <c r="E3441" s="179" t="s">
        <v>39</v>
      </c>
      <c r="F3441" s="181" t="s">
        <v>357</v>
      </c>
      <c r="G3441" s="179" t="str">
        <f t="shared" ref="G3441" si="581">+F3441</f>
        <v>ร้านบรรณศิลป์</v>
      </c>
      <c r="H3441" s="181" t="s">
        <v>10</v>
      </c>
      <c r="I3441" s="182" t="s">
        <v>358</v>
      </c>
    </row>
    <row r="3442" spans="1:9" x14ac:dyDescent="0.3">
      <c r="A3442" s="183"/>
      <c r="B3442" s="299"/>
      <c r="C3442" s="183"/>
      <c r="D3442" s="183"/>
      <c r="E3442" s="183"/>
      <c r="F3442" s="183" t="s">
        <v>41</v>
      </c>
      <c r="G3442" s="183" t="s">
        <v>42</v>
      </c>
      <c r="H3442" s="183"/>
      <c r="I3442" s="184">
        <v>242877</v>
      </c>
    </row>
    <row r="3443" spans="1:9" x14ac:dyDescent="0.3">
      <c r="A3443" s="185"/>
      <c r="B3443" s="186"/>
      <c r="C3443" s="185"/>
      <c r="D3443" s="185"/>
      <c r="E3443" s="185"/>
      <c r="F3443" s="187" t="str">
        <f t="shared" ref="F3443:G3443" si="582">+C3441</f>
        <v>1,100.00 บาท</v>
      </c>
      <c r="G3443" s="185" t="str">
        <f t="shared" si="582"/>
        <v>1,100.00 บาท</v>
      </c>
      <c r="H3443" s="185"/>
      <c r="I3443" s="188"/>
    </row>
    <row r="3444" spans="1:9" x14ac:dyDescent="0.3">
      <c r="A3444" s="179">
        <v>324</v>
      </c>
      <c r="B3444" s="180" t="s">
        <v>356</v>
      </c>
      <c r="C3444" s="181" t="s">
        <v>259</v>
      </c>
      <c r="D3444" s="179" t="str">
        <f t="shared" ref="D3444" si="583">+C3444</f>
        <v>1,100.00 บาท</v>
      </c>
      <c r="E3444" s="179" t="s">
        <v>39</v>
      </c>
      <c r="F3444" s="181" t="s">
        <v>357</v>
      </c>
      <c r="G3444" s="179" t="str">
        <f t="shared" ref="G3444" si="584">+F3444</f>
        <v>ร้านบรรณศิลป์</v>
      </c>
      <c r="H3444" s="181" t="s">
        <v>10</v>
      </c>
      <c r="I3444" s="182" t="s">
        <v>358</v>
      </c>
    </row>
    <row r="3445" spans="1:9" x14ac:dyDescent="0.3">
      <c r="A3445" s="183"/>
      <c r="B3445" s="299"/>
      <c r="C3445" s="183"/>
      <c r="D3445" s="183"/>
      <c r="E3445" s="183"/>
      <c r="F3445" s="183" t="s">
        <v>41</v>
      </c>
      <c r="G3445" s="183" t="s">
        <v>42</v>
      </c>
      <c r="H3445" s="183"/>
      <c r="I3445" s="184">
        <v>242878</v>
      </c>
    </row>
    <row r="3446" spans="1:9" x14ac:dyDescent="0.3">
      <c r="A3446" s="185"/>
      <c r="B3446" s="186"/>
      <c r="C3446" s="185"/>
      <c r="D3446" s="185"/>
      <c r="E3446" s="185"/>
      <c r="F3446" s="187" t="str">
        <f t="shared" ref="F3446:G3446" si="585">+C3444</f>
        <v>1,100.00 บาท</v>
      </c>
      <c r="G3446" s="185" t="str">
        <f t="shared" si="585"/>
        <v>1,100.00 บาท</v>
      </c>
      <c r="H3446" s="185"/>
      <c r="I3446" s="188"/>
    </row>
    <row r="3447" spans="1:9" x14ac:dyDescent="0.3">
      <c r="A3447" s="179">
        <v>325</v>
      </c>
      <c r="B3447" s="180" t="s">
        <v>356</v>
      </c>
      <c r="C3447" s="181" t="s">
        <v>259</v>
      </c>
      <c r="D3447" s="179" t="str">
        <f t="shared" ref="D3447" si="586">+C3447</f>
        <v>1,100.00 บาท</v>
      </c>
      <c r="E3447" s="179" t="s">
        <v>39</v>
      </c>
      <c r="F3447" s="181" t="s">
        <v>357</v>
      </c>
      <c r="G3447" s="179" t="str">
        <f t="shared" ref="G3447" si="587">+F3447</f>
        <v>ร้านบรรณศิลป์</v>
      </c>
      <c r="H3447" s="181" t="s">
        <v>10</v>
      </c>
      <c r="I3447" s="182" t="s">
        <v>358</v>
      </c>
    </row>
    <row r="3448" spans="1:9" x14ac:dyDescent="0.3">
      <c r="A3448" s="183"/>
      <c r="B3448" s="299"/>
      <c r="C3448" s="183"/>
      <c r="D3448" s="183"/>
      <c r="E3448" s="183"/>
      <c r="F3448" s="183" t="s">
        <v>41</v>
      </c>
      <c r="G3448" s="183" t="s">
        <v>42</v>
      </c>
      <c r="H3448" s="183"/>
      <c r="I3448" s="184">
        <v>242879</v>
      </c>
    </row>
    <row r="3449" spans="1:9" x14ac:dyDescent="0.3">
      <c r="A3449" s="185"/>
      <c r="B3449" s="186"/>
      <c r="C3449" s="185"/>
      <c r="D3449" s="185"/>
      <c r="E3449" s="185"/>
      <c r="F3449" s="187" t="str">
        <f t="shared" ref="F3449:G3449" si="588">+C3447</f>
        <v>1,100.00 บาท</v>
      </c>
      <c r="G3449" s="185" t="str">
        <f t="shared" si="588"/>
        <v>1,100.00 บาท</v>
      </c>
      <c r="H3449" s="185"/>
      <c r="I3449" s="188"/>
    </row>
    <row r="3450" spans="1:9" x14ac:dyDescent="0.3">
      <c r="A3450" s="179">
        <v>326</v>
      </c>
      <c r="B3450" s="180" t="s">
        <v>356</v>
      </c>
      <c r="C3450" s="181" t="s">
        <v>259</v>
      </c>
      <c r="D3450" s="179" t="str">
        <f t="shared" ref="D3450" si="589">+C3450</f>
        <v>1,100.00 บาท</v>
      </c>
      <c r="E3450" s="179" t="s">
        <v>39</v>
      </c>
      <c r="F3450" s="181" t="s">
        <v>357</v>
      </c>
      <c r="G3450" s="179" t="str">
        <f t="shared" ref="G3450" si="590">+F3450</f>
        <v>ร้านบรรณศิลป์</v>
      </c>
      <c r="H3450" s="181" t="s">
        <v>10</v>
      </c>
      <c r="I3450" s="182" t="s">
        <v>358</v>
      </c>
    </row>
    <row r="3451" spans="1:9" x14ac:dyDescent="0.3">
      <c r="A3451" s="183"/>
      <c r="B3451" s="299"/>
      <c r="C3451" s="183"/>
      <c r="D3451" s="183"/>
      <c r="E3451" s="183"/>
      <c r="F3451" s="183" t="s">
        <v>41</v>
      </c>
      <c r="G3451" s="183" t="s">
        <v>42</v>
      </c>
      <c r="H3451" s="183"/>
      <c r="I3451" s="184">
        <v>242880</v>
      </c>
    </row>
    <row r="3452" spans="1:9" x14ac:dyDescent="0.3">
      <c r="A3452" s="185"/>
      <c r="B3452" s="186"/>
      <c r="C3452" s="185"/>
      <c r="D3452" s="185"/>
      <c r="E3452" s="185"/>
      <c r="F3452" s="187" t="str">
        <f t="shared" ref="F3452:G3452" si="591">+C3450</f>
        <v>1,100.00 บาท</v>
      </c>
      <c r="G3452" s="185" t="str">
        <f t="shared" si="591"/>
        <v>1,100.00 บาท</v>
      </c>
      <c r="H3452" s="185"/>
      <c r="I3452" s="188"/>
    </row>
    <row r="3453" spans="1:9" x14ac:dyDescent="0.3">
      <c r="A3453" s="179">
        <v>327</v>
      </c>
      <c r="B3453" s="180" t="s">
        <v>356</v>
      </c>
      <c r="C3453" s="181" t="s">
        <v>259</v>
      </c>
      <c r="D3453" s="179" t="str">
        <f t="shared" ref="D3453" si="592">+C3453</f>
        <v>1,100.00 บาท</v>
      </c>
      <c r="E3453" s="179" t="s">
        <v>39</v>
      </c>
      <c r="F3453" s="181" t="s">
        <v>357</v>
      </c>
      <c r="G3453" s="179" t="str">
        <f t="shared" ref="G3453" si="593">+F3453</f>
        <v>ร้านบรรณศิลป์</v>
      </c>
      <c r="H3453" s="181" t="s">
        <v>10</v>
      </c>
      <c r="I3453" s="182" t="s">
        <v>358</v>
      </c>
    </row>
    <row r="3454" spans="1:9" x14ac:dyDescent="0.3">
      <c r="A3454" s="183"/>
      <c r="B3454" s="299"/>
      <c r="C3454" s="183"/>
      <c r="D3454" s="183"/>
      <c r="E3454" s="183"/>
      <c r="F3454" s="183" t="s">
        <v>41</v>
      </c>
      <c r="G3454" s="183" t="s">
        <v>42</v>
      </c>
      <c r="H3454" s="183"/>
      <c r="I3454" s="184">
        <v>242881</v>
      </c>
    </row>
    <row r="3455" spans="1:9" x14ac:dyDescent="0.3">
      <c r="A3455" s="185"/>
      <c r="B3455" s="186"/>
      <c r="C3455" s="185"/>
      <c r="D3455" s="185"/>
      <c r="E3455" s="185"/>
      <c r="F3455" s="187" t="str">
        <f t="shared" ref="F3455:G3455" si="594">+C3453</f>
        <v>1,100.00 บาท</v>
      </c>
      <c r="G3455" s="185" t="str">
        <f t="shared" si="594"/>
        <v>1,100.00 บาท</v>
      </c>
      <c r="H3455" s="185"/>
      <c r="I3455" s="188"/>
    </row>
    <row r="3456" spans="1:9" x14ac:dyDescent="0.3">
      <c r="A3456" s="179">
        <v>328</v>
      </c>
      <c r="B3456" s="180" t="s">
        <v>356</v>
      </c>
      <c r="C3456" s="181" t="s">
        <v>259</v>
      </c>
      <c r="D3456" s="179" t="str">
        <f t="shared" ref="D3456" si="595">+C3456</f>
        <v>1,100.00 บาท</v>
      </c>
      <c r="E3456" s="179" t="s">
        <v>39</v>
      </c>
      <c r="F3456" s="181" t="s">
        <v>357</v>
      </c>
      <c r="G3456" s="179" t="str">
        <f t="shared" ref="G3456" si="596">+F3456</f>
        <v>ร้านบรรณศิลป์</v>
      </c>
      <c r="H3456" s="181" t="s">
        <v>10</v>
      </c>
      <c r="I3456" s="182" t="s">
        <v>358</v>
      </c>
    </row>
    <row r="3457" spans="1:9" x14ac:dyDescent="0.3">
      <c r="A3457" s="183"/>
      <c r="B3457" s="299"/>
      <c r="C3457" s="183"/>
      <c r="D3457" s="183"/>
      <c r="E3457" s="183"/>
      <c r="F3457" s="183" t="s">
        <v>41</v>
      </c>
      <c r="G3457" s="183" t="s">
        <v>42</v>
      </c>
      <c r="H3457" s="183"/>
      <c r="I3457" s="184">
        <v>242882</v>
      </c>
    </row>
    <row r="3458" spans="1:9" x14ac:dyDescent="0.3">
      <c r="A3458" s="185"/>
      <c r="B3458" s="186"/>
      <c r="C3458" s="185"/>
      <c r="D3458" s="185"/>
      <c r="E3458" s="185"/>
      <c r="F3458" s="187" t="str">
        <f t="shared" ref="F3458:G3458" si="597">+C3456</f>
        <v>1,100.00 บาท</v>
      </c>
      <c r="G3458" s="185" t="str">
        <f t="shared" si="597"/>
        <v>1,100.00 บาท</v>
      </c>
      <c r="H3458" s="185"/>
      <c r="I3458" s="188"/>
    </row>
    <row r="3459" spans="1:9" x14ac:dyDescent="0.3">
      <c r="A3459" s="179">
        <v>329</v>
      </c>
      <c r="B3459" s="180" t="s">
        <v>356</v>
      </c>
      <c r="C3459" s="181" t="s">
        <v>259</v>
      </c>
      <c r="D3459" s="179" t="str">
        <f t="shared" ref="D3459" si="598">+C3459</f>
        <v>1,100.00 บาท</v>
      </c>
      <c r="E3459" s="179" t="s">
        <v>39</v>
      </c>
      <c r="F3459" s="181" t="s">
        <v>357</v>
      </c>
      <c r="G3459" s="179" t="str">
        <f t="shared" ref="G3459" si="599">+F3459</f>
        <v>ร้านบรรณศิลป์</v>
      </c>
      <c r="H3459" s="181" t="s">
        <v>10</v>
      </c>
      <c r="I3459" s="182" t="s">
        <v>358</v>
      </c>
    </row>
    <row r="3460" spans="1:9" x14ac:dyDescent="0.3">
      <c r="A3460" s="183"/>
      <c r="B3460" s="299"/>
      <c r="C3460" s="183"/>
      <c r="D3460" s="183"/>
      <c r="E3460" s="183"/>
      <c r="F3460" s="183" t="s">
        <v>41</v>
      </c>
      <c r="G3460" s="183" t="s">
        <v>42</v>
      </c>
      <c r="H3460" s="183"/>
      <c r="I3460" s="184">
        <v>242883</v>
      </c>
    </row>
    <row r="3461" spans="1:9" x14ac:dyDescent="0.3">
      <c r="A3461" s="185"/>
      <c r="B3461" s="186"/>
      <c r="C3461" s="185"/>
      <c r="D3461" s="185"/>
      <c r="E3461" s="185"/>
      <c r="F3461" s="187" t="str">
        <f t="shared" ref="F3461:G3461" si="600">+C3459</f>
        <v>1,100.00 บาท</v>
      </c>
      <c r="G3461" s="185" t="str">
        <f t="shared" si="600"/>
        <v>1,100.00 บาท</v>
      </c>
      <c r="H3461" s="185"/>
      <c r="I3461" s="188"/>
    </row>
    <row r="3462" spans="1:9" x14ac:dyDescent="0.3">
      <c r="A3462" s="179">
        <v>330</v>
      </c>
      <c r="B3462" s="180" t="s">
        <v>356</v>
      </c>
      <c r="C3462" s="181" t="s">
        <v>259</v>
      </c>
      <c r="D3462" s="179" t="str">
        <f t="shared" ref="D3462" si="601">+C3462</f>
        <v>1,100.00 บาท</v>
      </c>
      <c r="E3462" s="179" t="s">
        <v>39</v>
      </c>
      <c r="F3462" s="181" t="s">
        <v>357</v>
      </c>
      <c r="G3462" s="179" t="str">
        <f t="shared" ref="G3462" si="602">+F3462</f>
        <v>ร้านบรรณศิลป์</v>
      </c>
      <c r="H3462" s="181" t="s">
        <v>10</v>
      </c>
      <c r="I3462" s="182" t="s">
        <v>358</v>
      </c>
    </row>
    <row r="3463" spans="1:9" x14ac:dyDescent="0.3">
      <c r="A3463" s="183"/>
      <c r="B3463" s="299"/>
      <c r="C3463" s="183"/>
      <c r="D3463" s="183"/>
      <c r="E3463" s="183"/>
      <c r="F3463" s="183" t="s">
        <v>41</v>
      </c>
      <c r="G3463" s="183" t="s">
        <v>42</v>
      </c>
      <c r="H3463" s="183"/>
      <c r="I3463" s="184">
        <v>242884</v>
      </c>
    </row>
    <row r="3464" spans="1:9" x14ac:dyDescent="0.3">
      <c r="A3464" s="185"/>
      <c r="B3464" s="186"/>
      <c r="C3464" s="185"/>
      <c r="D3464" s="185"/>
      <c r="E3464" s="185"/>
      <c r="F3464" s="187" t="str">
        <f t="shared" ref="F3464:G3464" si="603">+C3462</f>
        <v>1,100.00 บาท</v>
      </c>
      <c r="G3464" s="185" t="str">
        <f t="shared" si="603"/>
        <v>1,100.00 บาท</v>
      </c>
      <c r="H3464" s="185"/>
      <c r="I3464" s="188"/>
    </row>
    <row r="3465" spans="1:9" x14ac:dyDescent="0.3">
      <c r="A3465" s="179">
        <v>331</v>
      </c>
      <c r="B3465" s="180" t="s">
        <v>356</v>
      </c>
      <c r="C3465" s="181" t="s">
        <v>259</v>
      </c>
      <c r="D3465" s="179" t="str">
        <f t="shared" ref="D3465" si="604">+C3465</f>
        <v>1,100.00 บาท</v>
      </c>
      <c r="E3465" s="179" t="s">
        <v>39</v>
      </c>
      <c r="F3465" s="181" t="s">
        <v>357</v>
      </c>
      <c r="G3465" s="179" t="str">
        <f t="shared" ref="G3465" si="605">+F3465</f>
        <v>ร้านบรรณศิลป์</v>
      </c>
      <c r="H3465" s="181" t="s">
        <v>10</v>
      </c>
      <c r="I3465" s="182" t="s">
        <v>358</v>
      </c>
    </row>
    <row r="3466" spans="1:9" x14ac:dyDescent="0.3">
      <c r="A3466" s="183"/>
      <c r="B3466" s="299"/>
      <c r="C3466" s="183"/>
      <c r="D3466" s="183"/>
      <c r="E3466" s="183"/>
      <c r="F3466" s="183" t="s">
        <v>41</v>
      </c>
      <c r="G3466" s="183" t="s">
        <v>42</v>
      </c>
      <c r="H3466" s="183"/>
      <c r="I3466" s="184">
        <v>242885</v>
      </c>
    </row>
    <row r="3467" spans="1:9" x14ac:dyDescent="0.3">
      <c r="A3467" s="185"/>
      <c r="B3467" s="186"/>
      <c r="C3467" s="185"/>
      <c r="D3467" s="185"/>
      <c r="E3467" s="185"/>
      <c r="F3467" s="187" t="str">
        <f t="shared" ref="F3467:G3467" si="606">+C3465</f>
        <v>1,100.00 บาท</v>
      </c>
      <c r="G3467" s="185" t="str">
        <f t="shared" si="606"/>
        <v>1,100.00 บาท</v>
      </c>
      <c r="H3467" s="185"/>
      <c r="I3467" s="188"/>
    </row>
    <row r="3468" spans="1:9" x14ac:dyDescent="0.3">
      <c r="A3468" s="179">
        <v>332</v>
      </c>
      <c r="B3468" s="180" t="s">
        <v>356</v>
      </c>
      <c r="C3468" s="181" t="s">
        <v>259</v>
      </c>
      <c r="D3468" s="179" t="str">
        <f t="shared" ref="D3468" si="607">+C3468</f>
        <v>1,100.00 บาท</v>
      </c>
      <c r="E3468" s="179" t="s">
        <v>39</v>
      </c>
      <c r="F3468" s="181" t="s">
        <v>357</v>
      </c>
      <c r="G3468" s="179" t="str">
        <f t="shared" ref="G3468" si="608">+F3468</f>
        <v>ร้านบรรณศิลป์</v>
      </c>
      <c r="H3468" s="181" t="s">
        <v>10</v>
      </c>
      <c r="I3468" s="182" t="s">
        <v>358</v>
      </c>
    </row>
    <row r="3469" spans="1:9" x14ac:dyDescent="0.3">
      <c r="A3469" s="183"/>
      <c r="B3469" s="299"/>
      <c r="C3469" s="183"/>
      <c r="D3469" s="183"/>
      <c r="E3469" s="183"/>
      <c r="F3469" s="183" t="s">
        <v>41</v>
      </c>
      <c r="G3469" s="183" t="s">
        <v>42</v>
      </c>
      <c r="H3469" s="183"/>
      <c r="I3469" s="184">
        <v>242886</v>
      </c>
    </row>
    <row r="3470" spans="1:9" x14ac:dyDescent="0.3">
      <c r="A3470" s="185"/>
      <c r="B3470" s="186"/>
      <c r="C3470" s="185"/>
      <c r="D3470" s="185"/>
      <c r="E3470" s="185"/>
      <c r="F3470" s="187" t="str">
        <f t="shared" ref="F3470:G3470" si="609">+C3468</f>
        <v>1,100.00 บาท</v>
      </c>
      <c r="G3470" s="185" t="str">
        <f t="shared" si="609"/>
        <v>1,100.00 บาท</v>
      </c>
      <c r="H3470" s="185"/>
      <c r="I3470" s="188"/>
    </row>
    <row r="3658" spans="2:2" s="86" customFormat="1" ht="15" customHeight="1" x14ac:dyDescent="0.3">
      <c r="B3658" s="176"/>
    </row>
    <row r="3659" spans="2:2" s="86" customFormat="1" ht="15.75" customHeight="1" x14ac:dyDescent="0.3">
      <c r="B3659" s="176"/>
    </row>
    <row r="3660" spans="2:2" s="86" customFormat="1" ht="15.75" customHeight="1" x14ac:dyDescent="0.3">
      <c r="B3660" s="176"/>
    </row>
    <row r="3661" spans="2:2" s="86" customFormat="1" ht="15" customHeight="1" x14ac:dyDescent="0.3">
      <c r="B3661" s="176"/>
    </row>
    <row r="3662" spans="2:2" s="86" customFormat="1" ht="14.25" customHeight="1" x14ac:dyDescent="0.3">
      <c r="B3662" s="176"/>
    </row>
    <row r="3664" spans="2:2" s="86" customFormat="1" ht="15" customHeight="1" x14ac:dyDescent="0.3">
      <c r="B3664" s="176"/>
    </row>
    <row r="3665" spans="2:2" s="86" customFormat="1" ht="15.75" customHeight="1" x14ac:dyDescent="0.3">
      <c r="B3665" s="176"/>
    </row>
    <row r="3667" spans="2:2" s="86" customFormat="1" ht="14.25" customHeight="1" x14ac:dyDescent="0.3">
      <c r="B3667" s="176"/>
    </row>
    <row r="3668" spans="2:2" s="86" customFormat="1" ht="15" customHeight="1" x14ac:dyDescent="0.3">
      <c r="B3668" s="176"/>
    </row>
    <row r="3669" spans="2:2" s="86" customFormat="1" ht="15.75" customHeight="1" x14ac:dyDescent="0.3">
      <c r="B3669" s="176"/>
    </row>
    <row r="3670" spans="2:2" s="86" customFormat="1" ht="15" customHeight="1" x14ac:dyDescent="0.3">
      <c r="B3670" s="176"/>
    </row>
    <row r="3671" spans="2:2" s="86" customFormat="1" ht="15" customHeight="1" x14ac:dyDescent="0.3">
      <c r="B3671" s="176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61" orientation="landscape" horizontalDpi="0" verticalDpi="0" r:id="rId1"/>
  <rowBreaks count="5" manualBreakCount="5">
    <brk id="32" max="16383" man="1"/>
    <brk id="65" max="16383" man="1"/>
    <brk id="98" max="16383" man="1"/>
    <brk id="131" max="16383" man="1"/>
    <brk id="16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9E29-9D92-4B41-8E59-171E13560613}">
  <sheetPr>
    <tabColor rgb="FFFFC000"/>
  </sheetPr>
  <dimension ref="A1:J273"/>
  <sheetViews>
    <sheetView view="pageBreakPreview" zoomScale="60" zoomScaleNormal="100" workbookViewId="0">
      <selection sqref="A1:XFD1048576"/>
    </sheetView>
  </sheetViews>
  <sheetFormatPr defaultColWidth="9" defaultRowHeight="20.25" x14ac:dyDescent="0.3"/>
  <cols>
    <col min="1" max="1" width="6.625" style="325" customWidth="1"/>
    <col min="2" max="2" width="26.125" style="317" customWidth="1"/>
    <col min="3" max="3" width="13.125" style="317" customWidth="1"/>
    <col min="4" max="4" width="10.125" style="317" customWidth="1"/>
    <col min="5" max="5" width="13.5" style="317" customWidth="1"/>
    <col min="6" max="6" width="33.25" style="317" customWidth="1"/>
    <col min="7" max="7" width="31" style="317" customWidth="1"/>
    <col min="8" max="8" width="33.75" style="317" customWidth="1"/>
    <col min="9" max="9" width="21.375" style="317" customWidth="1"/>
    <col min="10" max="16384" width="9" style="317"/>
  </cols>
  <sheetData>
    <row r="1" spans="1:10" ht="21" x14ac:dyDescent="0.35">
      <c r="A1" s="789" t="s">
        <v>1481</v>
      </c>
      <c r="B1" s="789"/>
      <c r="C1" s="789"/>
      <c r="D1" s="789"/>
      <c r="E1" s="789"/>
      <c r="F1" s="789"/>
      <c r="G1" s="789"/>
      <c r="H1" s="789"/>
      <c r="I1" s="789"/>
    </row>
    <row r="2" spans="1:10" ht="21" x14ac:dyDescent="0.35">
      <c r="A2" s="789" t="s">
        <v>59</v>
      </c>
      <c r="B2" s="789"/>
      <c r="C2" s="789"/>
      <c r="D2" s="789"/>
      <c r="E2" s="789"/>
      <c r="F2" s="789"/>
      <c r="G2" s="789"/>
      <c r="H2" s="789"/>
      <c r="I2" s="789"/>
    </row>
    <row r="3" spans="1:10" ht="21" x14ac:dyDescent="0.35">
      <c r="A3" s="789" t="s">
        <v>1482</v>
      </c>
      <c r="B3" s="789"/>
      <c r="C3" s="789"/>
      <c r="D3" s="789"/>
      <c r="E3" s="789"/>
      <c r="F3" s="789"/>
      <c r="G3" s="789"/>
      <c r="H3" s="789"/>
      <c r="I3" s="789"/>
    </row>
    <row r="4" spans="1:10" ht="21" x14ac:dyDescent="0.35">
      <c r="A4" s="459"/>
      <c r="B4" s="459"/>
      <c r="C4" s="459"/>
      <c r="D4" s="459"/>
      <c r="E4" s="459"/>
      <c r="F4" s="459"/>
      <c r="G4" s="459"/>
      <c r="H4" s="459"/>
      <c r="I4" s="459"/>
    </row>
    <row r="5" spans="1:10" ht="63" x14ac:dyDescent="0.3">
      <c r="A5" s="275" t="s">
        <v>0</v>
      </c>
      <c r="B5" s="276" t="s">
        <v>15</v>
      </c>
      <c r="C5" s="326" t="s">
        <v>16</v>
      </c>
      <c r="D5" s="275" t="s">
        <v>2</v>
      </c>
      <c r="E5" s="326" t="s">
        <v>17</v>
      </c>
      <c r="F5" s="326" t="s">
        <v>4</v>
      </c>
      <c r="G5" s="326" t="s">
        <v>25</v>
      </c>
      <c r="H5" s="326" t="s">
        <v>6</v>
      </c>
      <c r="I5" s="326" t="s">
        <v>26</v>
      </c>
    </row>
    <row r="6" spans="1:10" ht="21" x14ac:dyDescent="0.3">
      <c r="A6" s="827">
        <v>1</v>
      </c>
      <c r="B6" s="277" t="s">
        <v>13</v>
      </c>
      <c r="C6" s="278" t="s">
        <v>1483</v>
      </c>
      <c r="D6" s="278" t="s">
        <v>354</v>
      </c>
      <c r="E6" s="279" t="s">
        <v>39</v>
      </c>
      <c r="F6" s="280" t="s">
        <v>60</v>
      </c>
      <c r="G6" s="281" t="str">
        <f>+F6</f>
        <v>ร้านวัฒนภาพิมพ์</v>
      </c>
      <c r="H6" s="282" t="s">
        <v>61</v>
      </c>
      <c r="I6" s="281" t="s">
        <v>1484</v>
      </c>
      <c r="J6" s="343"/>
    </row>
    <row r="7" spans="1:10" ht="21" x14ac:dyDescent="0.35">
      <c r="A7" s="828"/>
      <c r="B7" s="283"/>
      <c r="C7" s="467"/>
      <c r="D7" s="466"/>
      <c r="E7" s="284"/>
      <c r="F7" s="285" t="s">
        <v>1485</v>
      </c>
      <c r="G7" s="285" t="s">
        <v>1486</v>
      </c>
      <c r="H7" s="369"/>
      <c r="I7" s="285" t="s">
        <v>1487</v>
      </c>
      <c r="J7" s="343"/>
    </row>
    <row r="8" spans="1:10" ht="21" x14ac:dyDescent="0.35">
      <c r="A8" s="827">
        <v>2</v>
      </c>
      <c r="B8" s="277" t="s">
        <v>30</v>
      </c>
      <c r="C8" s="287" t="s">
        <v>694</v>
      </c>
      <c r="D8" s="287" t="str">
        <f>+C8</f>
        <v>295 บาท</v>
      </c>
      <c r="E8" s="279" t="s">
        <v>39</v>
      </c>
      <c r="F8" s="280" t="s">
        <v>62</v>
      </c>
      <c r="G8" s="288" t="str">
        <f>+F8</f>
        <v>บ.พรพัฒน์ แก๊ส แอนด์ ออยล์ จำกัด</v>
      </c>
      <c r="H8" s="282" t="s">
        <v>63</v>
      </c>
      <c r="I8" s="281" t="s">
        <v>1488</v>
      </c>
    </row>
    <row r="9" spans="1:10" ht="21" x14ac:dyDescent="0.35">
      <c r="A9" s="828"/>
      <c r="B9" s="289"/>
      <c r="C9" s="290"/>
      <c r="D9" s="291"/>
      <c r="E9" s="292"/>
      <c r="F9" s="341" t="s">
        <v>695</v>
      </c>
      <c r="G9" s="341" t="s">
        <v>696</v>
      </c>
      <c r="H9" s="369" t="s">
        <v>64</v>
      </c>
      <c r="I9" s="285" t="s">
        <v>1487</v>
      </c>
    </row>
    <row r="10" spans="1:10" ht="21" x14ac:dyDescent="0.35">
      <c r="A10" s="827">
        <v>3</v>
      </c>
      <c r="B10" s="277" t="s">
        <v>30</v>
      </c>
      <c r="C10" s="287" t="s">
        <v>635</v>
      </c>
      <c r="D10" s="287" t="str">
        <f>+C10</f>
        <v>1,000 บาท</v>
      </c>
      <c r="E10" s="279" t="s">
        <v>39</v>
      </c>
      <c r="F10" s="280" t="s">
        <v>679</v>
      </c>
      <c r="G10" s="288" t="str">
        <f>+F10</f>
        <v>ห้างหุ้นส่วนจำกัด วังนกแอ่นการปิโตรเลียม</v>
      </c>
      <c r="H10" s="282" t="s">
        <v>63</v>
      </c>
      <c r="I10" s="295" t="s">
        <v>1489</v>
      </c>
    </row>
    <row r="11" spans="1:10" ht="21" x14ac:dyDescent="0.35">
      <c r="A11" s="828"/>
      <c r="B11" s="289"/>
      <c r="C11" s="290"/>
      <c r="D11" s="291"/>
      <c r="E11" s="292"/>
      <c r="F11" s="341" t="s">
        <v>689</v>
      </c>
      <c r="G11" s="341" t="s">
        <v>690</v>
      </c>
      <c r="H11" s="369" t="s">
        <v>64</v>
      </c>
      <c r="I11" s="285" t="s">
        <v>1490</v>
      </c>
    </row>
    <row r="12" spans="1:10" ht="24" customHeight="1" x14ac:dyDescent="0.35">
      <c r="A12" s="827">
        <v>4</v>
      </c>
      <c r="B12" s="277" t="s">
        <v>30</v>
      </c>
      <c r="C12" s="287" t="s">
        <v>203</v>
      </c>
      <c r="D12" s="287" t="str">
        <f>+C12</f>
        <v>300 บาท</v>
      </c>
      <c r="E12" s="279" t="s">
        <v>39</v>
      </c>
      <c r="F12" s="280" t="s">
        <v>62</v>
      </c>
      <c r="G12" s="288" t="str">
        <f>+F12</f>
        <v>บ.พรพัฒน์ แก๊ส แอนด์ ออยล์ จำกัด</v>
      </c>
      <c r="H12" s="282" t="s">
        <v>63</v>
      </c>
      <c r="I12" s="281" t="s">
        <v>1491</v>
      </c>
    </row>
    <row r="13" spans="1:10" ht="21" x14ac:dyDescent="0.35">
      <c r="A13" s="828"/>
      <c r="B13" s="289"/>
      <c r="C13" s="290"/>
      <c r="D13" s="291"/>
      <c r="E13" s="284"/>
      <c r="F13" s="341" t="s">
        <v>311</v>
      </c>
      <c r="G13" s="341" t="s">
        <v>312</v>
      </c>
      <c r="H13" s="369" t="s">
        <v>64</v>
      </c>
      <c r="I13" s="285" t="s">
        <v>1492</v>
      </c>
    </row>
    <row r="14" spans="1:10" ht="21" x14ac:dyDescent="0.35">
      <c r="A14" s="827">
        <v>5</v>
      </c>
      <c r="B14" s="277" t="s">
        <v>30</v>
      </c>
      <c r="C14" s="287" t="s">
        <v>627</v>
      </c>
      <c r="D14" s="287" t="str">
        <f>+C14</f>
        <v>6,680 บาท</v>
      </c>
      <c r="E14" s="279" t="s">
        <v>39</v>
      </c>
      <c r="F14" s="280" t="s">
        <v>260</v>
      </c>
      <c r="G14" s="288" t="str">
        <f>+F14</f>
        <v>บ.พรพัฒน์ ปิโตรเลียม จำกัด</v>
      </c>
      <c r="H14" s="282" t="s">
        <v>63</v>
      </c>
      <c r="I14" s="281" t="s">
        <v>1493</v>
      </c>
    </row>
    <row r="15" spans="1:10" ht="21" x14ac:dyDescent="0.35">
      <c r="A15" s="828"/>
      <c r="B15" s="289"/>
      <c r="C15" s="290"/>
      <c r="D15" s="291"/>
      <c r="E15" s="284"/>
      <c r="F15" s="341" t="s">
        <v>674</v>
      </c>
      <c r="G15" s="341" t="s">
        <v>675</v>
      </c>
      <c r="H15" s="369" t="s">
        <v>64</v>
      </c>
      <c r="I15" s="285" t="s">
        <v>1492</v>
      </c>
    </row>
    <row r="16" spans="1:10" s="175" customFormat="1" ht="23.25" customHeight="1" x14ac:dyDescent="0.35">
      <c r="A16" s="827">
        <v>6</v>
      </c>
      <c r="B16" s="277" t="s">
        <v>30</v>
      </c>
      <c r="C16" s="287" t="s">
        <v>1494</v>
      </c>
      <c r="D16" s="287" t="str">
        <f>+C16</f>
        <v>793 บาท</v>
      </c>
      <c r="E16" s="279" t="s">
        <v>39</v>
      </c>
      <c r="F16" s="280" t="s">
        <v>260</v>
      </c>
      <c r="G16" s="288" t="str">
        <f>+F16</f>
        <v>บ.พรพัฒน์ ปิโตรเลียม จำกัด</v>
      </c>
      <c r="H16" s="282" t="s">
        <v>63</v>
      </c>
      <c r="I16" s="281" t="s">
        <v>1495</v>
      </c>
      <c r="J16" s="294"/>
    </row>
    <row r="17" spans="1:9" s="175" customFormat="1" ht="23.25" customHeight="1" x14ac:dyDescent="0.35">
      <c r="A17" s="828"/>
      <c r="B17" s="289"/>
      <c r="C17" s="290"/>
      <c r="D17" s="291"/>
      <c r="E17" s="292"/>
      <c r="F17" s="341" t="s">
        <v>1496</v>
      </c>
      <c r="G17" s="341" t="s">
        <v>1497</v>
      </c>
      <c r="H17" s="369" t="s">
        <v>64</v>
      </c>
      <c r="I17" s="285" t="s">
        <v>1498</v>
      </c>
    </row>
    <row r="18" spans="1:9" s="175" customFormat="1" ht="23.25" customHeight="1" x14ac:dyDescent="0.35">
      <c r="A18" s="827">
        <v>7</v>
      </c>
      <c r="B18" s="286" t="s">
        <v>1499</v>
      </c>
      <c r="C18" s="287" t="s">
        <v>1379</v>
      </c>
      <c r="D18" s="287" t="str">
        <f>+C18</f>
        <v>430 บาท</v>
      </c>
      <c r="E18" s="279" t="s">
        <v>39</v>
      </c>
      <c r="F18" s="280" t="s">
        <v>67</v>
      </c>
      <c r="G18" s="288" t="str">
        <f>+F18</f>
        <v>ร้านพิชัยการเกษตร</v>
      </c>
      <c r="H18" s="282" t="s">
        <v>63</v>
      </c>
      <c r="I18" s="281" t="s">
        <v>1500</v>
      </c>
    </row>
    <row r="19" spans="1:9" s="175" customFormat="1" ht="23.25" customHeight="1" x14ac:dyDescent="0.35">
      <c r="A19" s="828"/>
      <c r="B19" s="289"/>
      <c r="C19" s="290"/>
      <c r="D19" s="291"/>
      <c r="E19" s="292"/>
      <c r="F19" s="341" t="s">
        <v>1501</v>
      </c>
      <c r="G19" s="341" t="s">
        <v>1502</v>
      </c>
      <c r="H19" s="369" t="s">
        <v>64</v>
      </c>
      <c r="I19" s="285" t="s">
        <v>1498</v>
      </c>
    </row>
    <row r="20" spans="1:9" s="175" customFormat="1" ht="23.25" customHeight="1" x14ac:dyDescent="0.35">
      <c r="A20" s="827">
        <v>8</v>
      </c>
      <c r="B20" s="286" t="s">
        <v>1503</v>
      </c>
      <c r="C20" s="287" t="s">
        <v>1504</v>
      </c>
      <c r="D20" s="287" t="str">
        <f>+C20</f>
        <v>10,000 บาท</v>
      </c>
      <c r="E20" s="279" t="s">
        <v>39</v>
      </c>
      <c r="F20" s="280" t="s">
        <v>1505</v>
      </c>
      <c r="G20" s="288" t="str">
        <f>+F20</f>
        <v>นางทองสุข วงศ์เขียว</v>
      </c>
      <c r="H20" s="282" t="s">
        <v>63</v>
      </c>
      <c r="I20" s="281" t="s">
        <v>1506</v>
      </c>
    </row>
    <row r="21" spans="1:9" s="175" customFormat="1" ht="23.25" customHeight="1" x14ac:dyDescent="0.35">
      <c r="A21" s="828"/>
      <c r="B21" s="289"/>
      <c r="C21" s="290"/>
      <c r="D21" s="291"/>
      <c r="E21" s="284"/>
      <c r="F21" s="341" t="s">
        <v>1507</v>
      </c>
      <c r="G21" s="341" t="s">
        <v>1508</v>
      </c>
      <c r="H21" s="369" t="s">
        <v>64</v>
      </c>
      <c r="I21" s="285" t="s">
        <v>1498</v>
      </c>
    </row>
    <row r="22" spans="1:9" s="175" customFormat="1" ht="23.25" customHeight="1" x14ac:dyDescent="0.35">
      <c r="A22" s="827">
        <v>9</v>
      </c>
      <c r="B22" s="277" t="s">
        <v>30</v>
      </c>
      <c r="C22" s="287" t="s">
        <v>286</v>
      </c>
      <c r="D22" s="287" t="str">
        <f>+C22</f>
        <v>2,000 บาท</v>
      </c>
      <c r="E22" s="279" t="s">
        <v>39</v>
      </c>
      <c r="F22" s="280" t="s">
        <v>260</v>
      </c>
      <c r="G22" s="288" t="str">
        <f>+F22</f>
        <v>บ.พรพัฒน์ ปิโตรเลียม จำกัด</v>
      </c>
      <c r="H22" s="282" t="s">
        <v>63</v>
      </c>
      <c r="I22" s="281" t="s">
        <v>1509</v>
      </c>
    </row>
    <row r="23" spans="1:9" s="175" customFormat="1" ht="23.25" customHeight="1" x14ac:dyDescent="0.35">
      <c r="A23" s="828"/>
      <c r="B23" s="289"/>
      <c r="C23" s="290"/>
      <c r="D23" s="291"/>
      <c r="E23" s="284"/>
      <c r="F23" s="341" t="s">
        <v>672</v>
      </c>
      <c r="G23" s="341" t="s">
        <v>673</v>
      </c>
      <c r="H23" s="369" t="s">
        <v>64</v>
      </c>
      <c r="I23" s="281" t="s">
        <v>1498</v>
      </c>
    </row>
    <row r="24" spans="1:9" s="175" customFormat="1" ht="23.25" customHeight="1" x14ac:dyDescent="0.35">
      <c r="A24" s="827">
        <v>10</v>
      </c>
      <c r="B24" s="286" t="s">
        <v>338</v>
      </c>
      <c r="C24" s="287" t="s">
        <v>1510</v>
      </c>
      <c r="D24" s="287" t="str">
        <f>+C24</f>
        <v>3,500 บาท</v>
      </c>
      <c r="E24" s="279" t="s">
        <v>39</v>
      </c>
      <c r="F24" s="288" t="s">
        <v>310</v>
      </c>
      <c r="G24" s="288" t="str">
        <f>+F24</f>
        <v>ร้านทรัพย์ไพรวัลย์วัสดุก่อสร้าง</v>
      </c>
      <c r="H24" s="282" t="s">
        <v>63</v>
      </c>
      <c r="I24" s="293" t="s">
        <v>1511</v>
      </c>
    </row>
    <row r="25" spans="1:9" s="175" customFormat="1" ht="23.25" customHeight="1" x14ac:dyDescent="0.35">
      <c r="A25" s="828"/>
      <c r="B25" s="289"/>
      <c r="C25" s="291"/>
      <c r="D25" s="291"/>
      <c r="E25" s="284"/>
      <c r="F25" s="341" t="s">
        <v>1512</v>
      </c>
      <c r="G25" s="341" t="s">
        <v>1513</v>
      </c>
      <c r="H25" s="369" t="s">
        <v>64</v>
      </c>
      <c r="I25" s="285" t="s">
        <v>1498</v>
      </c>
    </row>
    <row r="26" spans="1:9" s="175" customFormat="1" ht="23.25" customHeight="1" x14ac:dyDescent="0.35">
      <c r="A26" s="827">
        <v>11</v>
      </c>
      <c r="B26" s="277" t="s">
        <v>30</v>
      </c>
      <c r="C26" s="662" t="s">
        <v>627</v>
      </c>
      <c r="D26" s="287" t="str">
        <f>+C26</f>
        <v>6,680 บาท</v>
      </c>
      <c r="E26" s="279" t="s">
        <v>39</v>
      </c>
      <c r="F26" s="280" t="s">
        <v>62</v>
      </c>
      <c r="G26" s="288" t="str">
        <f>+F26</f>
        <v>บ.พรพัฒน์ แก๊ส แอนด์ ออยล์ จำกัด</v>
      </c>
      <c r="H26" s="282" t="s">
        <v>63</v>
      </c>
      <c r="I26" s="281" t="s">
        <v>1514</v>
      </c>
    </row>
    <row r="27" spans="1:9" s="175" customFormat="1" ht="23.25" customHeight="1" x14ac:dyDescent="0.35">
      <c r="A27" s="828"/>
      <c r="B27" s="286"/>
      <c r="C27" s="290"/>
      <c r="D27" s="291"/>
      <c r="E27" s="284"/>
      <c r="F27" s="341" t="s">
        <v>674</v>
      </c>
      <c r="G27" s="341" t="s">
        <v>675</v>
      </c>
      <c r="H27" s="369" t="s">
        <v>64</v>
      </c>
      <c r="I27" s="281" t="s">
        <v>1498</v>
      </c>
    </row>
    <row r="28" spans="1:9" s="175" customFormat="1" ht="23.25" customHeight="1" x14ac:dyDescent="0.35">
      <c r="A28" s="827">
        <v>12</v>
      </c>
      <c r="B28" s="277" t="s">
        <v>30</v>
      </c>
      <c r="C28" s="287" t="s">
        <v>1494</v>
      </c>
      <c r="D28" s="287" t="str">
        <f>+C28</f>
        <v>793 บาท</v>
      </c>
      <c r="E28" s="279" t="s">
        <v>39</v>
      </c>
      <c r="F28" s="280" t="s">
        <v>62</v>
      </c>
      <c r="G28" s="288" t="str">
        <f>+F28</f>
        <v>บ.พรพัฒน์ แก๊ส แอนด์ ออยล์ จำกัด</v>
      </c>
      <c r="H28" s="282" t="s">
        <v>63</v>
      </c>
      <c r="I28" s="293" t="s">
        <v>1515</v>
      </c>
    </row>
    <row r="29" spans="1:9" s="175" customFormat="1" ht="23.25" customHeight="1" x14ac:dyDescent="0.35">
      <c r="A29" s="828"/>
      <c r="B29" s="289"/>
      <c r="C29" s="290"/>
      <c r="D29" s="291"/>
      <c r="E29" s="292"/>
      <c r="F29" s="341" t="s">
        <v>1496</v>
      </c>
      <c r="G29" s="341" t="s">
        <v>1497</v>
      </c>
      <c r="H29" s="369" t="s">
        <v>64</v>
      </c>
      <c r="I29" s="285" t="s">
        <v>1516</v>
      </c>
    </row>
    <row r="30" spans="1:9" s="175" customFormat="1" ht="23.25" customHeight="1" x14ac:dyDescent="0.35">
      <c r="A30" s="827">
        <v>13</v>
      </c>
      <c r="B30" s="277" t="s">
        <v>30</v>
      </c>
      <c r="C30" s="287" t="s">
        <v>1494</v>
      </c>
      <c r="D30" s="287" t="str">
        <f>+C30</f>
        <v>793 บาท</v>
      </c>
      <c r="E30" s="279" t="s">
        <v>39</v>
      </c>
      <c r="F30" s="280" t="s">
        <v>62</v>
      </c>
      <c r="G30" s="288" t="str">
        <f>+F30</f>
        <v>บ.พรพัฒน์ แก๊ส แอนด์ ออยล์ จำกัด</v>
      </c>
      <c r="H30" s="282" t="s">
        <v>63</v>
      </c>
      <c r="I30" s="281" t="s">
        <v>1517</v>
      </c>
    </row>
    <row r="31" spans="1:9" s="175" customFormat="1" ht="23.25" customHeight="1" x14ac:dyDescent="0.35">
      <c r="A31" s="828"/>
      <c r="B31" s="289"/>
      <c r="C31" s="290"/>
      <c r="D31" s="291"/>
      <c r="E31" s="292"/>
      <c r="F31" s="341" t="s">
        <v>1496</v>
      </c>
      <c r="G31" s="341" t="s">
        <v>1497</v>
      </c>
      <c r="H31" s="369" t="s">
        <v>64</v>
      </c>
      <c r="I31" s="285" t="s">
        <v>1516</v>
      </c>
    </row>
    <row r="32" spans="1:9" s="175" customFormat="1" ht="23.25" customHeight="1" x14ac:dyDescent="0.35">
      <c r="A32" s="827">
        <v>14</v>
      </c>
      <c r="B32" s="277" t="s">
        <v>30</v>
      </c>
      <c r="C32" s="287" t="s">
        <v>1494</v>
      </c>
      <c r="D32" s="287" t="str">
        <f>+C32</f>
        <v>793 บาท</v>
      </c>
      <c r="E32" s="279" t="s">
        <v>39</v>
      </c>
      <c r="F32" s="280" t="s">
        <v>62</v>
      </c>
      <c r="G32" s="288" t="str">
        <f>+F32</f>
        <v>บ.พรพัฒน์ แก๊ส แอนด์ ออยล์ จำกัด</v>
      </c>
      <c r="H32" s="282" t="s">
        <v>63</v>
      </c>
      <c r="I32" s="281" t="s">
        <v>1518</v>
      </c>
    </row>
    <row r="33" spans="1:9" s="175" customFormat="1" ht="23.25" customHeight="1" x14ac:dyDescent="0.35">
      <c r="A33" s="828"/>
      <c r="B33" s="289"/>
      <c r="C33" s="290"/>
      <c r="D33" s="291"/>
      <c r="E33" s="292"/>
      <c r="F33" s="341" t="s">
        <v>1496</v>
      </c>
      <c r="G33" s="341" t="s">
        <v>1497</v>
      </c>
      <c r="H33" s="369" t="s">
        <v>64</v>
      </c>
      <c r="I33" s="285" t="s">
        <v>1516</v>
      </c>
    </row>
    <row r="34" spans="1:9" s="175" customFormat="1" ht="23.25" customHeight="1" x14ac:dyDescent="0.35">
      <c r="A34" s="827">
        <v>15</v>
      </c>
      <c r="B34" s="277" t="s">
        <v>30</v>
      </c>
      <c r="C34" s="287" t="s">
        <v>627</v>
      </c>
      <c r="D34" s="287" t="str">
        <f>+C34</f>
        <v>6,680 บาท</v>
      </c>
      <c r="E34" s="279" t="s">
        <v>39</v>
      </c>
      <c r="F34" s="280" t="s">
        <v>260</v>
      </c>
      <c r="G34" s="288" t="str">
        <f>+F34</f>
        <v>บ.พรพัฒน์ ปิโตรเลียม จำกัด</v>
      </c>
      <c r="H34" s="282" t="s">
        <v>63</v>
      </c>
      <c r="I34" s="281" t="s">
        <v>1519</v>
      </c>
    </row>
    <row r="35" spans="1:9" s="175" customFormat="1" ht="23.25" customHeight="1" x14ac:dyDescent="0.35">
      <c r="A35" s="828"/>
      <c r="B35" s="289"/>
      <c r="C35" s="290"/>
      <c r="D35" s="291"/>
      <c r="E35" s="292"/>
      <c r="F35" s="341" t="s">
        <v>674</v>
      </c>
      <c r="G35" s="341" t="s">
        <v>675</v>
      </c>
      <c r="H35" s="369" t="s">
        <v>64</v>
      </c>
      <c r="I35" s="285" t="s">
        <v>1516</v>
      </c>
    </row>
    <row r="36" spans="1:9" s="175" customFormat="1" ht="23.25" customHeight="1" x14ac:dyDescent="0.35">
      <c r="A36" s="827">
        <v>16</v>
      </c>
      <c r="B36" s="277" t="s">
        <v>30</v>
      </c>
      <c r="C36" s="287" t="s">
        <v>234</v>
      </c>
      <c r="D36" s="287" t="str">
        <f>+C36</f>
        <v>760 บาท</v>
      </c>
      <c r="E36" s="279" t="s">
        <v>39</v>
      </c>
      <c r="F36" s="280" t="s">
        <v>67</v>
      </c>
      <c r="G36" s="288" t="str">
        <f>+F36</f>
        <v>ร้านพิชัยการเกษตร</v>
      </c>
      <c r="H36" s="282" t="s">
        <v>63</v>
      </c>
      <c r="I36" s="281" t="s">
        <v>1520</v>
      </c>
    </row>
    <row r="37" spans="1:9" s="175" customFormat="1" ht="23.25" customHeight="1" x14ac:dyDescent="0.35">
      <c r="A37" s="828"/>
      <c r="B37" s="289"/>
      <c r="C37" s="290"/>
      <c r="D37" s="291"/>
      <c r="E37" s="292"/>
      <c r="F37" s="341" t="s">
        <v>235</v>
      </c>
      <c r="G37" s="341" t="s">
        <v>236</v>
      </c>
      <c r="H37" s="369" t="s">
        <v>64</v>
      </c>
      <c r="I37" s="285" t="s">
        <v>1516</v>
      </c>
    </row>
    <row r="38" spans="1:9" s="175" customFormat="1" ht="23.25" customHeight="1" x14ac:dyDescent="0.35">
      <c r="A38" s="827">
        <v>17</v>
      </c>
      <c r="B38" s="277" t="s">
        <v>30</v>
      </c>
      <c r="C38" s="287" t="s">
        <v>234</v>
      </c>
      <c r="D38" s="287" t="str">
        <f>+C38</f>
        <v>760 บาท</v>
      </c>
      <c r="E38" s="279" t="s">
        <v>39</v>
      </c>
      <c r="F38" s="280" t="s">
        <v>67</v>
      </c>
      <c r="G38" s="288" t="str">
        <f>+F38</f>
        <v>ร้านพิชัยการเกษตร</v>
      </c>
      <c r="H38" s="282" t="s">
        <v>63</v>
      </c>
      <c r="I38" s="281" t="s">
        <v>1521</v>
      </c>
    </row>
    <row r="39" spans="1:9" s="175" customFormat="1" ht="23.25" customHeight="1" x14ac:dyDescent="0.35">
      <c r="A39" s="828"/>
      <c r="B39" s="289"/>
      <c r="C39" s="290"/>
      <c r="D39" s="291"/>
      <c r="E39" s="292"/>
      <c r="F39" s="341" t="s">
        <v>235</v>
      </c>
      <c r="G39" s="341" t="s">
        <v>236</v>
      </c>
      <c r="H39" s="369" t="s">
        <v>64</v>
      </c>
      <c r="I39" s="285" t="s">
        <v>1516</v>
      </c>
    </row>
    <row r="40" spans="1:9" s="175" customFormat="1" ht="23.25" customHeight="1" x14ac:dyDescent="0.35">
      <c r="A40" s="827">
        <v>18</v>
      </c>
      <c r="B40" s="277" t="s">
        <v>30</v>
      </c>
      <c r="C40" s="287" t="s">
        <v>234</v>
      </c>
      <c r="D40" s="287" t="str">
        <f>+C40</f>
        <v>760 บาท</v>
      </c>
      <c r="E40" s="279" t="s">
        <v>39</v>
      </c>
      <c r="F40" s="280" t="s">
        <v>67</v>
      </c>
      <c r="G40" s="288" t="str">
        <f>+F40</f>
        <v>ร้านพิชัยการเกษตร</v>
      </c>
      <c r="H40" s="282" t="s">
        <v>63</v>
      </c>
      <c r="I40" s="281" t="s">
        <v>1522</v>
      </c>
    </row>
    <row r="41" spans="1:9" s="175" customFormat="1" ht="23.25" customHeight="1" x14ac:dyDescent="0.35">
      <c r="A41" s="828"/>
      <c r="B41" s="289"/>
      <c r="C41" s="290"/>
      <c r="D41" s="291"/>
      <c r="E41" s="292"/>
      <c r="F41" s="341" t="s">
        <v>235</v>
      </c>
      <c r="G41" s="341" t="s">
        <v>236</v>
      </c>
      <c r="H41" s="369" t="s">
        <v>64</v>
      </c>
      <c r="I41" s="285" t="s">
        <v>1516</v>
      </c>
    </row>
    <row r="42" spans="1:9" s="175" customFormat="1" ht="23.25" customHeight="1" x14ac:dyDescent="0.35">
      <c r="A42" s="827">
        <v>19</v>
      </c>
      <c r="B42" s="277" t="s">
        <v>30</v>
      </c>
      <c r="C42" s="287" t="s">
        <v>234</v>
      </c>
      <c r="D42" s="287" t="str">
        <f>+C42</f>
        <v>760 บาท</v>
      </c>
      <c r="E42" s="279" t="s">
        <v>39</v>
      </c>
      <c r="F42" s="280" t="s">
        <v>67</v>
      </c>
      <c r="G42" s="288" t="str">
        <f>+F42</f>
        <v>ร้านพิชัยการเกษตร</v>
      </c>
      <c r="H42" s="282" t="s">
        <v>63</v>
      </c>
      <c r="I42" s="281" t="s">
        <v>1523</v>
      </c>
    </row>
    <row r="43" spans="1:9" s="175" customFormat="1" ht="23.25" customHeight="1" x14ac:dyDescent="0.35">
      <c r="A43" s="828"/>
      <c r="B43" s="289"/>
      <c r="C43" s="290"/>
      <c r="D43" s="291"/>
      <c r="E43" s="292"/>
      <c r="F43" s="341" t="s">
        <v>235</v>
      </c>
      <c r="G43" s="341" t="s">
        <v>236</v>
      </c>
      <c r="H43" s="369" t="s">
        <v>64</v>
      </c>
      <c r="I43" s="285" t="s">
        <v>1516</v>
      </c>
    </row>
    <row r="44" spans="1:9" s="175" customFormat="1" ht="23.25" customHeight="1" x14ac:dyDescent="0.35">
      <c r="A44" s="827">
        <v>20</v>
      </c>
      <c r="B44" s="286" t="s">
        <v>680</v>
      </c>
      <c r="C44" s="287" t="s">
        <v>440</v>
      </c>
      <c r="D44" s="287" t="str">
        <f>+C44</f>
        <v>600 บาท</v>
      </c>
      <c r="E44" s="279" t="s">
        <v>39</v>
      </c>
      <c r="F44" s="280" t="s">
        <v>313</v>
      </c>
      <c r="G44" s="288" t="str">
        <f>+F44</f>
        <v>ร้านส.จินดา</v>
      </c>
      <c r="H44" s="282" t="s">
        <v>63</v>
      </c>
      <c r="I44" s="281" t="s">
        <v>1524</v>
      </c>
    </row>
    <row r="45" spans="1:9" s="175" customFormat="1" ht="23.25" customHeight="1" x14ac:dyDescent="0.35">
      <c r="A45" s="828"/>
      <c r="B45" s="289"/>
      <c r="C45" s="290"/>
      <c r="D45" s="291"/>
      <c r="E45" s="284"/>
      <c r="F45" s="341" t="s">
        <v>553</v>
      </c>
      <c r="G45" s="341" t="s">
        <v>554</v>
      </c>
      <c r="H45" s="369" t="s">
        <v>64</v>
      </c>
      <c r="I45" s="285" t="s">
        <v>1516</v>
      </c>
    </row>
    <row r="46" spans="1:9" s="175" customFormat="1" ht="23.25" customHeight="1" x14ac:dyDescent="0.35">
      <c r="A46" s="827">
        <v>21</v>
      </c>
      <c r="B46" s="277" t="s">
        <v>30</v>
      </c>
      <c r="C46" s="287" t="s">
        <v>354</v>
      </c>
      <c r="D46" s="287" t="str">
        <f>+C46</f>
        <v>200 บาท</v>
      </c>
      <c r="E46" s="279" t="s">
        <v>39</v>
      </c>
      <c r="F46" s="280" t="s">
        <v>260</v>
      </c>
      <c r="G46" s="288" t="str">
        <f>+F46</f>
        <v>บ.พรพัฒน์ ปิโตรเลียม จำกัด</v>
      </c>
      <c r="H46" s="282" t="s">
        <v>63</v>
      </c>
      <c r="I46" s="281" t="s">
        <v>1525</v>
      </c>
    </row>
    <row r="47" spans="1:9" s="175" customFormat="1" ht="23.25" customHeight="1" x14ac:dyDescent="0.35">
      <c r="A47" s="828"/>
      <c r="B47" s="289"/>
      <c r="C47" s="290"/>
      <c r="D47" s="291"/>
      <c r="E47" s="284"/>
      <c r="F47" s="341" t="s">
        <v>1526</v>
      </c>
      <c r="G47" s="341" t="s">
        <v>1527</v>
      </c>
      <c r="H47" s="369" t="s">
        <v>64</v>
      </c>
      <c r="I47" s="285" t="s">
        <v>1528</v>
      </c>
    </row>
    <row r="48" spans="1:9" s="175" customFormat="1" ht="23.25" customHeight="1" x14ac:dyDescent="0.35">
      <c r="A48" s="827">
        <v>22</v>
      </c>
      <c r="B48" s="286" t="s">
        <v>1503</v>
      </c>
      <c r="C48" s="287" t="s">
        <v>1504</v>
      </c>
      <c r="D48" s="287" t="str">
        <f>+C48</f>
        <v>10,000 บาท</v>
      </c>
      <c r="E48" s="279" t="s">
        <v>39</v>
      </c>
      <c r="F48" s="280" t="s">
        <v>1529</v>
      </c>
      <c r="G48" s="288" t="str">
        <f>+F48</f>
        <v>นางสาวบรรจงจิตต์ พวงศรี</v>
      </c>
      <c r="H48" s="282" t="s">
        <v>63</v>
      </c>
      <c r="I48" s="281" t="s">
        <v>687</v>
      </c>
    </row>
    <row r="49" spans="1:9" s="175" customFormat="1" ht="23.25" customHeight="1" x14ac:dyDescent="0.35">
      <c r="A49" s="828"/>
      <c r="B49" s="289"/>
      <c r="C49" s="290"/>
      <c r="D49" s="291"/>
      <c r="E49" s="284"/>
      <c r="F49" s="341" t="s">
        <v>1507</v>
      </c>
      <c r="G49" s="341" t="s">
        <v>1508</v>
      </c>
      <c r="H49" s="369" t="s">
        <v>64</v>
      </c>
      <c r="I49" s="285" t="s">
        <v>1530</v>
      </c>
    </row>
    <row r="50" spans="1:9" s="175" customFormat="1" ht="23.25" customHeight="1" x14ac:dyDescent="0.35">
      <c r="A50" s="827">
        <v>23</v>
      </c>
      <c r="B50" s="277" t="s">
        <v>30</v>
      </c>
      <c r="C50" s="287" t="s">
        <v>627</v>
      </c>
      <c r="D50" s="287" t="str">
        <f>+C50</f>
        <v>6,680 บาท</v>
      </c>
      <c r="E50" s="279" t="s">
        <v>39</v>
      </c>
      <c r="F50" s="280" t="s">
        <v>62</v>
      </c>
      <c r="G50" s="288" t="str">
        <f>+F50</f>
        <v>บ.พรพัฒน์ แก๊ส แอนด์ ออยล์ จำกัด</v>
      </c>
      <c r="H50" s="282" t="s">
        <v>63</v>
      </c>
      <c r="I50" s="281" t="s">
        <v>1531</v>
      </c>
    </row>
    <row r="51" spans="1:9" s="175" customFormat="1" ht="23.25" customHeight="1" x14ac:dyDescent="0.35">
      <c r="A51" s="828"/>
      <c r="B51" s="289"/>
      <c r="C51" s="290"/>
      <c r="D51" s="291"/>
      <c r="E51" s="284"/>
      <c r="F51" s="341" t="s">
        <v>674</v>
      </c>
      <c r="G51" s="341" t="s">
        <v>675</v>
      </c>
      <c r="H51" s="369" t="s">
        <v>64</v>
      </c>
      <c r="I51" s="285" t="s">
        <v>1530</v>
      </c>
    </row>
    <row r="52" spans="1:9" s="175" customFormat="1" ht="23.25" customHeight="1" x14ac:dyDescent="0.35">
      <c r="A52" s="827">
        <v>24</v>
      </c>
      <c r="B52" s="277" t="s">
        <v>30</v>
      </c>
      <c r="C52" s="287" t="s">
        <v>419</v>
      </c>
      <c r="D52" s="287" t="str">
        <f>+C52</f>
        <v>850 บาท</v>
      </c>
      <c r="E52" s="279" t="s">
        <v>39</v>
      </c>
      <c r="F52" s="280" t="s">
        <v>67</v>
      </c>
      <c r="G52" s="288" t="str">
        <f>+F52</f>
        <v>ร้านพิชัยการเกษตร</v>
      </c>
      <c r="H52" s="282" t="s">
        <v>63</v>
      </c>
      <c r="I52" s="281" t="s">
        <v>1532</v>
      </c>
    </row>
    <row r="53" spans="1:9" s="175" customFormat="1" ht="23.25" customHeight="1" x14ac:dyDescent="0.35">
      <c r="A53" s="828"/>
      <c r="B53" s="289"/>
      <c r="C53" s="291"/>
      <c r="D53" s="291"/>
      <c r="E53" s="284"/>
      <c r="F53" s="341" t="s">
        <v>1533</v>
      </c>
      <c r="G53" s="341" t="s">
        <v>1534</v>
      </c>
      <c r="H53" s="369" t="s">
        <v>64</v>
      </c>
      <c r="I53" s="285" t="s">
        <v>1530</v>
      </c>
    </row>
    <row r="54" spans="1:9" s="175" customFormat="1" ht="23.25" customHeight="1" x14ac:dyDescent="0.35">
      <c r="A54" s="827">
        <v>25</v>
      </c>
      <c r="B54" s="286" t="s">
        <v>555</v>
      </c>
      <c r="C54" s="287" t="s">
        <v>203</v>
      </c>
      <c r="D54" s="287" t="str">
        <f>+C54</f>
        <v>300 บาท</v>
      </c>
      <c r="E54" s="279" t="s">
        <v>39</v>
      </c>
      <c r="F54" s="288" t="s">
        <v>313</v>
      </c>
      <c r="G54" s="288" t="str">
        <f>+F54</f>
        <v>ร้านส.จินดา</v>
      </c>
      <c r="H54" s="282" t="s">
        <v>63</v>
      </c>
      <c r="I54" s="281" t="s">
        <v>687</v>
      </c>
    </row>
    <row r="55" spans="1:9" s="175" customFormat="1" ht="23.25" customHeight="1" x14ac:dyDescent="0.35">
      <c r="A55" s="828"/>
      <c r="B55" s="289"/>
      <c r="C55" s="291"/>
      <c r="D55" s="291"/>
      <c r="E55" s="284"/>
      <c r="F55" s="341" t="s">
        <v>311</v>
      </c>
      <c r="G55" s="341" t="s">
        <v>312</v>
      </c>
      <c r="H55" s="369" t="s">
        <v>64</v>
      </c>
      <c r="I55" s="281" t="s">
        <v>1528</v>
      </c>
    </row>
    <row r="56" spans="1:9" s="175" customFormat="1" ht="23.25" customHeight="1" x14ac:dyDescent="0.35">
      <c r="A56" s="827">
        <v>26</v>
      </c>
      <c r="B56" s="286" t="s">
        <v>1535</v>
      </c>
      <c r="C56" s="287" t="s">
        <v>682</v>
      </c>
      <c r="D56" s="287" t="str">
        <f>+C56</f>
        <v>950 บาท</v>
      </c>
      <c r="E56" s="279" t="s">
        <v>39</v>
      </c>
      <c r="F56" s="280" t="s">
        <v>67</v>
      </c>
      <c r="G56" s="288" t="str">
        <f>+F56</f>
        <v>ร้านพิชัยการเกษตร</v>
      </c>
      <c r="H56" s="282" t="s">
        <v>63</v>
      </c>
      <c r="I56" s="293" t="s">
        <v>1536</v>
      </c>
    </row>
    <row r="57" spans="1:9" s="175" customFormat="1" ht="23.25" customHeight="1" x14ac:dyDescent="0.35">
      <c r="A57" s="828"/>
      <c r="B57" s="289"/>
      <c r="C57" s="291"/>
      <c r="D57" s="291"/>
      <c r="E57" s="284"/>
      <c r="F57" s="341" t="s">
        <v>683</v>
      </c>
      <c r="G57" s="341" t="s">
        <v>684</v>
      </c>
      <c r="H57" s="369" t="s">
        <v>64</v>
      </c>
      <c r="I57" s="285" t="s">
        <v>1530</v>
      </c>
    </row>
    <row r="58" spans="1:9" s="175" customFormat="1" ht="23.25" customHeight="1" x14ac:dyDescent="0.35">
      <c r="A58" s="827">
        <v>27</v>
      </c>
      <c r="B58" s="277" t="s">
        <v>30</v>
      </c>
      <c r="C58" s="287" t="s">
        <v>627</v>
      </c>
      <c r="D58" s="287" t="str">
        <f>+C58</f>
        <v>6,680 บาท</v>
      </c>
      <c r="E58" s="279" t="s">
        <v>39</v>
      </c>
      <c r="F58" s="280" t="s">
        <v>260</v>
      </c>
      <c r="G58" s="288" t="str">
        <f>+F58</f>
        <v>บ.พรพัฒน์ ปิโตรเลียม จำกัด</v>
      </c>
      <c r="H58" s="282" t="s">
        <v>63</v>
      </c>
      <c r="I58" s="281" t="s">
        <v>1537</v>
      </c>
    </row>
    <row r="59" spans="1:9" s="175" customFormat="1" ht="23.25" customHeight="1" x14ac:dyDescent="0.35">
      <c r="A59" s="828"/>
      <c r="B59" s="289"/>
      <c r="C59" s="291"/>
      <c r="D59" s="291"/>
      <c r="E59" s="284"/>
      <c r="F59" s="341" t="s">
        <v>674</v>
      </c>
      <c r="G59" s="341" t="s">
        <v>675</v>
      </c>
      <c r="H59" s="369" t="s">
        <v>64</v>
      </c>
      <c r="I59" s="285" t="s">
        <v>1530</v>
      </c>
    </row>
    <row r="60" spans="1:9" s="175" customFormat="1" ht="23.25" customHeight="1" x14ac:dyDescent="0.35">
      <c r="A60" s="827">
        <v>28</v>
      </c>
      <c r="B60" s="277" t="s">
        <v>30</v>
      </c>
      <c r="C60" s="287" t="s">
        <v>691</v>
      </c>
      <c r="D60" s="287" t="str">
        <f>+C60</f>
        <v>2,550 บาท</v>
      </c>
      <c r="E60" s="279" t="s">
        <v>39</v>
      </c>
      <c r="F60" s="280" t="s">
        <v>67</v>
      </c>
      <c r="G60" s="288" t="str">
        <f>+F60</f>
        <v>ร้านพิชัยการเกษตร</v>
      </c>
      <c r="H60" s="282" t="s">
        <v>63</v>
      </c>
      <c r="I60" s="281" t="s">
        <v>1538</v>
      </c>
    </row>
    <row r="61" spans="1:9" s="175" customFormat="1" ht="23.25" customHeight="1" x14ac:dyDescent="0.35">
      <c r="A61" s="828"/>
      <c r="B61" s="289"/>
      <c r="C61" s="291"/>
      <c r="D61" s="291"/>
      <c r="E61" s="284"/>
      <c r="F61" s="341" t="s">
        <v>692</v>
      </c>
      <c r="G61" s="341" t="s">
        <v>693</v>
      </c>
      <c r="H61" s="369" t="s">
        <v>64</v>
      </c>
      <c r="I61" s="285" t="s">
        <v>1530</v>
      </c>
    </row>
    <row r="62" spans="1:9" s="175" customFormat="1" ht="23.25" customHeight="1" x14ac:dyDescent="0.35">
      <c r="A62" s="827">
        <v>29</v>
      </c>
      <c r="B62" s="286" t="s">
        <v>1539</v>
      </c>
      <c r="C62" s="287" t="s">
        <v>258</v>
      </c>
      <c r="D62" s="287" t="str">
        <f>+C62</f>
        <v>120 บาท</v>
      </c>
      <c r="E62" s="279" t="s">
        <v>39</v>
      </c>
      <c r="F62" s="280" t="s">
        <v>67</v>
      </c>
      <c r="G62" s="288" t="str">
        <f>+F62</f>
        <v>ร้านพิชัยการเกษตร</v>
      </c>
      <c r="H62" s="282" t="s">
        <v>63</v>
      </c>
      <c r="I62" s="281" t="s">
        <v>1540</v>
      </c>
    </row>
    <row r="63" spans="1:9" s="175" customFormat="1" ht="23.25" customHeight="1" x14ac:dyDescent="0.35">
      <c r="A63" s="828"/>
      <c r="B63" s="289"/>
      <c r="C63" s="291"/>
      <c r="D63" s="291"/>
      <c r="E63" s="284"/>
      <c r="F63" s="341" t="s">
        <v>1541</v>
      </c>
      <c r="G63" s="341" t="s">
        <v>1542</v>
      </c>
      <c r="H63" s="369" t="s">
        <v>64</v>
      </c>
      <c r="I63" s="285" t="s">
        <v>1530</v>
      </c>
    </row>
    <row r="64" spans="1:9" s="175" customFormat="1" ht="23.25" customHeight="1" x14ac:dyDescent="0.35">
      <c r="A64" s="827">
        <v>30</v>
      </c>
      <c r="B64" s="286" t="s">
        <v>1543</v>
      </c>
      <c r="C64" s="287" t="s">
        <v>1428</v>
      </c>
      <c r="D64" s="287" t="str">
        <f>+C64</f>
        <v>650 บาท</v>
      </c>
      <c r="E64" s="279" t="s">
        <v>39</v>
      </c>
      <c r="F64" s="280" t="s">
        <v>67</v>
      </c>
      <c r="G64" s="288" t="str">
        <f>+F64</f>
        <v>ร้านพิชัยการเกษตร</v>
      </c>
      <c r="H64" s="282" t="s">
        <v>63</v>
      </c>
      <c r="I64" s="281" t="s">
        <v>1544</v>
      </c>
    </row>
    <row r="65" spans="1:9" s="175" customFormat="1" ht="23.25" customHeight="1" x14ac:dyDescent="0.35">
      <c r="A65" s="828"/>
      <c r="B65" s="289"/>
      <c r="C65" s="291"/>
      <c r="D65" s="291"/>
      <c r="E65" s="284"/>
      <c r="F65" s="341" t="s">
        <v>1545</v>
      </c>
      <c r="G65" s="341" t="s">
        <v>1546</v>
      </c>
      <c r="H65" s="369" t="s">
        <v>64</v>
      </c>
      <c r="I65" s="285" t="s">
        <v>1530</v>
      </c>
    </row>
    <row r="66" spans="1:9" s="175" customFormat="1" ht="23.25" customHeight="1" x14ac:dyDescent="0.35">
      <c r="A66" s="827">
        <v>31</v>
      </c>
      <c r="B66" s="277" t="s">
        <v>30</v>
      </c>
      <c r="C66" s="287" t="s">
        <v>627</v>
      </c>
      <c r="D66" s="287" t="str">
        <f>+C66</f>
        <v>6,680 บาท</v>
      </c>
      <c r="E66" s="279" t="s">
        <v>39</v>
      </c>
      <c r="F66" s="280" t="s">
        <v>62</v>
      </c>
      <c r="G66" s="288" t="str">
        <f>+F66</f>
        <v>บ.พรพัฒน์ แก๊ส แอนด์ ออยล์ จำกัด</v>
      </c>
      <c r="H66" s="282" t="s">
        <v>63</v>
      </c>
      <c r="I66" s="281" t="s">
        <v>1547</v>
      </c>
    </row>
    <row r="67" spans="1:9" s="175" customFormat="1" ht="23.25" customHeight="1" x14ac:dyDescent="0.35">
      <c r="A67" s="828"/>
      <c r="B67" s="289"/>
      <c r="C67" s="290"/>
      <c r="D67" s="291"/>
      <c r="E67" s="292"/>
      <c r="F67" s="341" t="s">
        <v>674</v>
      </c>
      <c r="G67" s="341" t="s">
        <v>675</v>
      </c>
      <c r="H67" s="369" t="s">
        <v>64</v>
      </c>
      <c r="I67" s="285" t="s">
        <v>1530</v>
      </c>
    </row>
    <row r="68" spans="1:9" s="175" customFormat="1" ht="23.25" customHeight="1" x14ac:dyDescent="0.35">
      <c r="A68" s="827">
        <v>32</v>
      </c>
      <c r="B68" s="286" t="s">
        <v>686</v>
      </c>
      <c r="C68" s="287" t="s">
        <v>1548</v>
      </c>
      <c r="D68" s="287" t="str">
        <f>+C68</f>
        <v>9,610 บาท</v>
      </c>
      <c r="E68" s="279" t="s">
        <v>39</v>
      </c>
      <c r="F68" s="288" t="s">
        <v>313</v>
      </c>
      <c r="G68" s="288" t="str">
        <f>+F68</f>
        <v>ร้านส.จินดา</v>
      </c>
      <c r="H68" s="282" t="s">
        <v>63</v>
      </c>
      <c r="I68" s="281" t="s">
        <v>1549</v>
      </c>
    </row>
    <row r="69" spans="1:9" s="175" customFormat="1" ht="23.25" customHeight="1" x14ac:dyDescent="0.35">
      <c r="A69" s="828"/>
      <c r="B69" s="286"/>
      <c r="C69" s="290"/>
      <c r="D69" s="291"/>
      <c r="E69" s="292"/>
      <c r="F69" s="341" t="s">
        <v>1550</v>
      </c>
      <c r="G69" s="341" t="s">
        <v>1551</v>
      </c>
      <c r="H69" s="369" t="s">
        <v>64</v>
      </c>
      <c r="I69" s="285" t="s">
        <v>1530</v>
      </c>
    </row>
    <row r="70" spans="1:9" s="175" customFormat="1" ht="23.25" customHeight="1" x14ac:dyDescent="0.35">
      <c r="A70" s="827">
        <v>33</v>
      </c>
      <c r="B70" s="277" t="s">
        <v>30</v>
      </c>
      <c r="C70" s="287" t="s">
        <v>286</v>
      </c>
      <c r="D70" s="287" t="str">
        <f>+C70</f>
        <v>2,000 บาท</v>
      </c>
      <c r="E70" s="279" t="s">
        <v>39</v>
      </c>
      <c r="F70" s="280" t="s">
        <v>679</v>
      </c>
      <c r="G70" s="288" t="str">
        <f>+F70</f>
        <v>ห้างหุ้นส่วนจำกัด วังนกแอ่นการปิโตรเลียม</v>
      </c>
      <c r="H70" s="282" t="s">
        <v>63</v>
      </c>
      <c r="I70" s="295" t="s">
        <v>1552</v>
      </c>
    </row>
    <row r="71" spans="1:9" s="175" customFormat="1" ht="23.25" customHeight="1" x14ac:dyDescent="0.35">
      <c r="A71" s="828"/>
      <c r="B71" s="289"/>
      <c r="C71" s="290"/>
      <c r="D71" s="291"/>
      <c r="E71" s="292"/>
      <c r="F71" s="341" t="s">
        <v>672</v>
      </c>
      <c r="G71" s="341" t="s">
        <v>673</v>
      </c>
      <c r="H71" s="369" t="s">
        <v>64</v>
      </c>
      <c r="I71" s="285" t="s">
        <v>1553</v>
      </c>
    </row>
    <row r="72" spans="1:9" s="175" customFormat="1" ht="23.25" customHeight="1" x14ac:dyDescent="0.35">
      <c r="A72" s="827">
        <v>34</v>
      </c>
      <c r="B72" s="277" t="s">
        <v>30</v>
      </c>
      <c r="C72" s="287" t="s">
        <v>627</v>
      </c>
      <c r="D72" s="287" t="str">
        <f>+C72</f>
        <v>6,680 บาท</v>
      </c>
      <c r="E72" s="279" t="s">
        <v>39</v>
      </c>
      <c r="F72" s="280" t="s">
        <v>62</v>
      </c>
      <c r="G72" s="288" t="str">
        <f>+F72</f>
        <v>บ.พรพัฒน์ แก๊ส แอนด์ ออยล์ จำกัด</v>
      </c>
      <c r="H72" s="282" t="s">
        <v>63</v>
      </c>
      <c r="I72" s="281" t="s">
        <v>1554</v>
      </c>
    </row>
    <row r="73" spans="1:9" s="175" customFormat="1" ht="23.25" customHeight="1" x14ac:dyDescent="0.35">
      <c r="A73" s="828"/>
      <c r="B73" s="289"/>
      <c r="C73" s="290"/>
      <c r="D73" s="291"/>
      <c r="E73" s="292"/>
      <c r="F73" s="341" t="s">
        <v>674</v>
      </c>
      <c r="G73" s="341" t="s">
        <v>675</v>
      </c>
      <c r="H73" s="369" t="s">
        <v>64</v>
      </c>
      <c r="I73" s="285" t="s">
        <v>1555</v>
      </c>
    </row>
    <row r="74" spans="1:9" s="175" customFormat="1" ht="23.25" customHeight="1" x14ac:dyDescent="0.35">
      <c r="A74" s="827">
        <v>35</v>
      </c>
      <c r="B74" s="277" t="s">
        <v>30</v>
      </c>
      <c r="C74" s="287" t="s">
        <v>1376</v>
      </c>
      <c r="D74" s="287" t="str">
        <f>+C74</f>
        <v>787 บาท</v>
      </c>
      <c r="E74" s="279" t="s">
        <v>39</v>
      </c>
      <c r="F74" s="280" t="s">
        <v>260</v>
      </c>
      <c r="G74" s="288" t="str">
        <f>+F74</f>
        <v>บ.พรพัฒน์ ปิโตรเลียม จำกัด</v>
      </c>
      <c r="H74" s="282" t="s">
        <v>63</v>
      </c>
      <c r="I74" s="281" t="s">
        <v>1556</v>
      </c>
    </row>
    <row r="75" spans="1:9" s="175" customFormat="1" ht="23.25" customHeight="1" x14ac:dyDescent="0.35">
      <c r="A75" s="828"/>
      <c r="B75" s="289"/>
      <c r="C75" s="290"/>
      <c r="D75" s="291"/>
      <c r="E75" s="292"/>
      <c r="F75" s="341" t="s">
        <v>1557</v>
      </c>
      <c r="G75" s="341" t="s">
        <v>1558</v>
      </c>
      <c r="H75" s="369" t="s">
        <v>64</v>
      </c>
      <c r="I75" s="285" t="s">
        <v>1555</v>
      </c>
    </row>
    <row r="76" spans="1:9" s="175" customFormat="1" ht="23.25" customHeight="1" x14ac:dyDescent="0.35">
      <c r="A76" s="827">
        <v>36</v>
      </c>
      <c r="B76" s="277" t="s">
        <v>30</v>
      </c>
      <c r="C76" s="287" t="s">
        <v>1376</v>
      </c>
      <c r="D76" s="287" t="str">
        <f>+C76</f>
        <v>787 บาท</v>
      </c>
      <c r="E76" s="279" t="s">
        <v>39</v>
      </c>
      <c r="F76" s="280" t="s">
        <v>260</v>
      </c>
      <c r="G76" s="288" t="str">
        <f>+F76</f>
        <v>บ.พรพัฒน์ ปิโตรเลียม จำกัด</v>
      </c>
      <c r="H76" s="282" t="s">
        <v>63</v>
      </c>
      <c r="I76" s="281" t="s">
        <v>1559</v>
      </c>
    </row>
    <row r="77" spans="1:9" s="175" customFormat="1" ht="23.25" customHeight="1" x14ac:dyDescent="0.35">
      <c r="A77" s="828"/>
      <c r="B77" s="286"/>
      <c r="C77" s="290"/>
      <c r="D77" s="291"/>
      <c r="E77" s="284"/>
      <c r="F77" s="341" t="s">
        <v>1557</v>
      </c>
      <c r="G77" s="341" t="s">
        <v>1558</v>
      </c>
      <c r="H77" s="369" t="s">
        <v>64</v>
      </c>
      <c r="I77" s="285" t="s">
        <v>1555</v>
      </c>
    </row>
    <row r="78" spans="1:9" s="175" customFormat="1" ht="23.25" customHeight="1" x14ac:dyDescent="0.35">
      <c r="A78" s="827">
        <v>37</v>
      </c>
      <c r="B78" s="277" t="s">
        <v>30</v>
      </c>
      <c r="C78" s="287" t="s">
        <v>1560</v>
      </c>
      <c r="D78" s="287" t="str">
        <f>+C78</f>
        <v>260 บาท</v>
      </c>
      <c r="E78" s="279" t="s">
        <v>39</v>
      </c>
      <c r="F78" s="280" t="s">
        <v>260</v>
      </c>
      <c r="G78" s="288" t="str">
        <f>+F78</f>
        <v>บ.พรพัฒน์ ปิโตรเลียม จำกัด</v>
      </c>
      <c r="H78" s="282" t="s">
        <v>63</v>
      </c>
      <c r="I78" s="281" t="s">
        <v>1561</v>
      </c>
    </row>
    <row r="79" spans="1:9" s="175" customFormat="1" ht="23.25" customHeight="1" x14ac:dyDescent="0.35">
      <c r="A79" s="828"/>
      <c r="B79" s="289"/>
      <c r="C79" s="290"/>
      <c r="D79" s="291"/>
      <c r="E79" s="284"/>
      <c r="F79" s="341" t="s">
        <v>1562</v>
      </c>
      <c r="G79" s="341" t="s">
        <v>1563</v>
      </c>
      <c r="H79" s="369" t="s">
        <v>64</v>
      </c>
      <c r="I79" s="285" t="s">
        <v>1564</v>
      </c>
    </row>
    <row r="80" spans="1:9" s="175" customFormat="1" ht="23.25" customHeight="1" x14ac:dyDescent="0.35">
      <c r="A80" s="827">
        <v>38</v>
      </c>
      <c r="B80" s="277" t="s">
        <v>30</v>
      </c>
      <c r="C80" s="287" t="s">
        <v>1388</v>
      </c>
      <c r="D80" s="287" t="str">
        <f>+C80</f>
        <v>900 บาท</v>
      </c>
      <c r="E80" s="279" t="s">
        <v>39</v>
      </c>
      <c r="F80" s="280" t="s">
        <v>62</v>
      </c>
      <c r="G80" s="288" t="str">
        <f>+F80</f>
        <v>บ.พรพัฒน์ แก๊ส แอนด์ ออยล์ จำกัด</v>
      </c>
      <c r="H80" s="282" t="s">
        <v>63</v>
      </c>
      <c r="I80" s="281" t="s">
        <v>1565</v>
      </c>
    </row>
    <row r="81" spans="1:9" s="175" customFormat="1" ht="23.25" customHeight="1" x14ac:dyDescent="0.35">
      <c r="A81" s="828"/>
      <c r="B81" s="289"/>
      <c r="C81" s="290"/>
      <c r="D81" s="291"/>
      <c r="E81" s="284"/>
      <c r="F81" s="341" t="s">
        <v>1566</v>
      </c>
      <c r="G81" s="341" t="s">
        <v>1567</v>
      </c>
      <c r="H81" s="369" t="s">
        <v>64</v>
      </c>
      <c r="I81" s="285" t="s">
        <v>1564</v>
      </c>
    </row>
    <row r="82" spans="1:9" s="175" customFormat="1" ht="23.25" customHeight="1" x14ac:dyDescent="0.35">
      <c r="A82" s="827">
        <v>39</v>
      </c>
      <c r="B82" s="277" t="s">
        <v>551</v>
      </c>
      <c r="C82" s="287" t="s">
        <v>1568</v>
      </c>
      <c r="D82" s="287" t="str">
        <f>+C82</f>
        <v>4,290 บาท</v>
      </c>
      <c r="E82" s="279" t="s">
        <v>39</v>
      </c>
      <c r="F82" s="280" t="s">
        <v>65</v>
      </c>
      <c r="G82" s="288" t="str">
        <f>+F82</f>
        <v>อู่หรั่งการช่าง</v>
      </c>
      <c r="H82" s="282" t="s">
        <v>61</v>
      </c>
      <c r="I82" s="281" t="s">
        <v>1569</v>
      </c>
    </row>
    <row r="83" spans="1:9" s="175" customFormat="1" ht="23.25" customHeight="1" x14ac:dyDescent="0.35">
      <c r="A83" s="828"/>
      <c r="B83" s="286"/>
      <c r="C83" s="290"/>
      <c r="D83" s="291"/>
      <c r="E83" s="292"/>
      <c r="F83" s="341" t="s">
        <v>1570</v>
      </c>
      <c r="G83" s="341" t="s">
        <v>1571</v>
      </c>
      <c r="H83" s="369"/>
      <c r="I83" s="285" t="s">
        <v>1564</v>
      </c>
    </row>
    <row r="84" spans="1:9" s="175" customFormat="1" ht="23.25" customHeight="1" x14ac:dyDescent="0.35">
      <c r="A84" s="827">
        <v>40</v>
      </c>
      <c r="B84" s="277" t="s">
        <v>1572</v>
      </c>
      <c r="C84" s="287" t="s">
        <v>1468</v>
      </c>
      <c r="D84" s="287" t="str">
        <f>+C84</f>
        <v>960 บาท</v>
      </c>
      <c r="E84" s="279" t="s">
        <v>39</v>
      </c>
      <c r="F84" s="280" t="s">
        <v>60</v>
      </c>
      <c r="G84" s="288" t="str">
        <f>+F84</f>
        <v>ร้านวัฒนภาพิมพ์</v>
      </c>
      <c r="H84" s="282" t="s">
        <v>61</v>
      </c>
      <c r="I84" s="281" t="s">
        <v>1573</v>
      </c>
    </row>
    <row r="85" spans="1:9" s="175" customFormat="1" ht="23.25" customHeight="1" x14ac:dyDescent="0.35">
      <c r="A85" s="828"/>
      <c r="B85" s="286"/>
      <c r="C85" s="290"/>
      <c r="D85" s="291"/>
      <c r="E85" s="292"/>
      <c r="F85" s="341" t="s">
        <v>1574</v>
      </c>
      <c r="G85" s="341" t="s">
        <v>1575</v>
      </c>
      <c r="H85" s="369"/>
      <c r="I85" s="285" t="s">
        <v>1564</v>
      </c>
    </row>
    <row r="86" spans="1:9" s="175" customFormat="1" ht="23.25" customHeight="1" x14ac:dyDescent="0.35">
      <c r="A86" s="827">
        <v>41</v>
      </c>
      <c r="B86" s="277" t="s">
        <v>1503</v>
      </c>
      <c r="C86" s="287" t="s">
        <v>1576</v>
      </c>
      <c r="D86" s="287" t="str">
        <f>+C86</f>
        <v>5,000 บาท</v>
      </c>
      <c r="E86" s="279" t="s">
        <v>39</v>
      </c>
      <c r="F86" s="288" t="s">
        <v>1505</v>
      </c>
      <c r="G86" s="288" t="str">
        <f>+F86</f>
        <v>นางทองสุข วงศ์เขียว</v>
      </c>
      <c r="H86" s="282" t="s">
        <v>63</v>
      </c>
      <c r="I86" s="281" t="s">
        <v>1577</v>
      </c>
    </row>
    <row r="87" spans="1:9" s="175" customFormat="1" ht="23.25" customHeight="1" x14ac:dyDescent="0.35">
      <c r="A87" s="828"/>
      <c r="B87" s="286"/>
      <c r="C87" s="290"/>
      <c r="D87" s="291"/>
      <c r="E87" s="292"/>
      <c r="F87" s="341" t="s">
        <v>1578</v>
      </c>
      <c r="G87" s="341" t="s">
        <v>1579</v>
      </c>
      <c r="H87" s="369" t="s">
        <v>64</v>
      </c>
      <c r="I87" s="285" t="s">
        <v>1564</v>
      </c>
    </row>
    <row r="88" spans="1:9" s="175" customFormat="1" ht="23.25" customHeight="1" x14ac:dyDescent="0.35">
      <c r="A88" s="827">
        <v>42</v>
      </c>
      <c r="B88" s="277" t="s">
        <v>1580</v>
      </c>
      <c r="C88" s="287" t="s">
        <v>1581</v>
      </c>
      <c r="D88" s="287" t="str">
        <f>+C88</f>
        <v>1,460 บาท</v>
      </c>
      <c r="E88" s="279" t="s">
        <v>39</v>
      </c>
      <c r="F88" s="288" t="s">
        <v>1582</v>
      </c>
      <c r="G88" s="288" t="str">
        <f>+F88</f>
        <v>เอ็มแอร์ ดาวเทียม เซอร์วิส</v>
      </c>
      <c r="H88" s="282" t="s">
        <v>63</v>
      </c>
      <c r="I88" s="281" t="s">
        <v>1583</v>
      </c>
    </row>
    <row r="89" spans="1:9" s="175" customFormat="1" ht="23.25" customHeight="1" x14ac:dyDescent="0.35">
      <c r="A89" s="828"/>
      <c r="B89" s="289"/>
      <c r="C89" s="291"/>
      <c r="D89" s="291"/>
      <c r="E89" s="292"/>
      <c r="F89" s="341" t="s">
        <v>1584</v>
      </c>
      <c r="G89" s="341" t="s">
        <v>1585</v>
      </c>
      <c r="H89" s="369" t="s">
        <v>64</v>
      </c>
      <c r="I89" s="281" t="s">
        <v>1564</v>
      </c>
    </row>
    <row r="90" spans="1:9" s="175" customFormat="1" ht="23.25" customHeight="1" x14ac:dyDescent="0.35">
      <c r="A90" s="827">
        <v>43</v>
      </c>
      <c r="B90" s="286" t="s">
        <v>1586</v>
      </c>
      <c r="C90" s="287" t="s">
        <v>1587</v>
      </c>
      <c r="D90" s="287" t="str">
        <f>+C90</f>
        <v>3,045 บาท</v>
      </c>
      <c r="E90" s="279" t="s">
        <v>39</v>
      </c>
      <c r="F90" s="288" t="s">
        <v>66</v>
      </c>
      <c r="G90" s="288" t="str">
        <f>+F90</f>
        <v>ร้านม่วงหอมวัสดุ</v>
      </c>
      <c r="H90" s="282" t="s">
        <v>63</v>
      </c>
      <c r="I90" s="293" t="s">
        <v>1588</v>
      </c>
    </row>
    <row r="91" spans="1:9" s="175" customFormat="1" ht="23.25" customHeight="1" x14ac:dyDescent="0.35">
      <c r="A91" s="828"/>
      <c r="B91" s="286"/>
      <c r="C91" s="287"/>
      <c r="D91" s="287"/>
      <c r="E91" s="296"/>
      <c r="F91" s="288" t="s">
        <v>1589</v>
      </c>
      <c r="G91" s="288" t="s">
        <v>1590</v>
      </c>
      <c r="H91" s="369" t="s">
        <v>64</v>
      </c>
      <c r="I91" s="281" t="s">
        <v>1564</v>
      </c>
    </row>
    <row r="92" spans="1:9" s="175" customFormat="1" ht="23.25" customHeight="1" x14ac:dyDescent="0.35">
      <c r="A92" s="827">
        <v>44</v>
      </c>
      <c r="B92" s="277" t="s">
        <v>30</v>
      </c>
      <c r="C92" s="287" t="s">
        <v>354</v>
      </c>
      <c r="D92" s="287" t="str">
        <f>+C92</f>
        <v>200 บาท</v>
      </c>
      <c r="E92" s="279" t="s">
        <v>39</v>
      </c>
      <c r="F92" s="280" t="s">
        <v>260</v>
      </c>
      <c r="G92" s="288" t="str">
        <f>+F92</f>
        <v>บ.พรพัฒน์ ปิโตรเลียม จำกัด</v>
      </c>
      <c r="H92" s="282" t="s">
        <v>63</v>
      </c>
      <c r="I92" s="293" t="s">
        <v>1591</v>
      </c>
    </row>
    <row r="93" spans="1:9" s="175" customFormat="1" ht="23.25" customHeight="1" x14ac:dyDescent="0.35">
      <c r="A93" s="828"/>
      <c r="B93" s="286"/>
      <c r="C93" s="290"/>
      <c r="D93" s="291"/>
      <c r="E93" s="292"/>
      <c r="F93" s="341" t="s">
        <v>1526</v>
      </c>
      <c r="G93" s="341" t="s">
        <v>1527</v>
      </c>
      <c r="H93" s="369" t="s">
        <v>64</v>
      </c>
      <c r="I93" s="285" t="s">
        <v>1592</v>
      </c>
    </row>
    <row r="94" spans="1:9" s="175" customFormat="1" ht="23.25" customHeight="1" x14ac:dyDescent="0.35">
      <c r="A94" s="827">
        <v>45</v>
      </c>
      <c r="B94" s="277" t="s">
        <v>1593</v>
      </c>
      <c r="C94" s="287" t="s">
        <v>1594</v>
      </c>
      <c r="D94" s="287" t="str">
        <f>+C94</f>
        <v>1,077 บาท</v>
      </c>
      <c r="E94" s="279" t="s">
        <v>39</v>
      </c>
      <c r="F94" s="280" t="s">
        <v>310</v>
      </c>
      <c r="G94" s="288" t="str">
        <f>+F94</f>
        <v>ร้านทรัพย์ไพรวัลย์วัสดุก่อสร้าง</v>
      </c>
      <c r="H94" s="282" t="s">
        <v>63</v>
      </c>
      <c r="I94" s="281" t="s">
        <v>1595</v>
      </c>
    </row>
    <row r="95" spans="1:9" s="175" customFormat="1" ht="23.25" customHeight="1" x14ac:dyDescent="0.35">
      <c r="A95" s="828"/>
      <c r="B95" s="289"/>
      <c r="C95" s="290"/>
      <c r="D95" s="291"/>
      <c r="E95" s="292"/>
      <c r="F95" s="341" t="s">
        <v>1596</v>
      </c>
      <c r="G95" s="341" t="s">
        <v>1597</v>
      </c>
      <c r="H95" s="369" t="s">
        <v>64</v>
      </c>
      <c r="I95" s="285" t="s">
        <v>1592</v>
      </c>
    </row>
    <row r="96" spans="1:9" s="175" customFormat="1" ht="23.25" customHeight="1" x14ac:dyDescent="0.35">
      <c r="A96" s="827">
        <v>46</v>
      </c>
      <c r="B96" s="286" t="s">
        <v>1598</v>
      </c>
      <c r="C96" s="287" t="s">
        <v>1599</v>
      </c>
      <c r="D96" s="287" t="str">
        <f>+C96</f>
        <v>3,950 บาท</v>
      </c>
      <c r="E96" s="279" t="s">
        <v>39</v>
      </c>
      <c r="F96" s="288" t="s">
        <v>66</v>
      </c>
      <c r="G96" s="288" t="str">
        <f>+F96</f>
        <v>ร้านม่วงหอมวัสดุ</v>
      </c>
      <c r="H96" s="282" t="s">
        <v>63</v>
      </c>
      <c r="I96" s="281" t="s">
        <v>1600</v>
      </c>
    </row>
    <row r="97" spans="1:9" s="175" customFormat="1" ht="23.25" customHeight="1" x14ac:dyDescent="0.35">
      <c r="A97" s="828"/>
      <c r="B97" s="286"/>
      <c r="C97" s="290"/>
      <c r="D97" s="291"/>
      <c r="E97" s="292"/>
      <c r="F97" s="341" t="s">
        <v>1601</v>
      </c>
      <c r="G97" s="341" t="s">
        <v>1602</v>
      </c>
      <c r="H97" s="369" t="s">
        <v>64</v>
      </c>
      <c r="I97" s="281" t="s">
        <v>1592</v>
      </c>
    </row>
    <row r="98" spans="1:9" s="175" customFormat="1" ht="23.25" customHeight="1" x14ac:dyDescent="0.35">
      <c r="A98" s="827">
        <v>47</v>
      </c>
      <c r="B98" s="277" t="s">
        <v>30</v>
      </c>
      <c r="C98" s="287" t="s">
        <v>286</v>
      </c>
      <c r="D98" s="287" t="str">
        <f>+C98</f>
        <v>2,000 บาท</v>
      </c>
      <c r="E98" s="279" t="s">
        <v>39</v>
      </c>
      <c r="F98" s="280" t="s">
        <v>260</v>
      </c>
      <c r="G98" s="288" t="str">
        <f>+F98</f>
        <v>บ.พรพัฒน์ ปิโตรเลียม จำกัด</v>
      </c>
      <c r="H98" s="282" t="s">
        <v>63</v>
      </c>
      <c r="I98" s="293" t="s">
        <v>1603</v>
      </c>
    </row>
    <row r="99" spans="1:9" s="175" customFormat="1" ht="23.25" customHeight="1" x14ac:dyDescent="0.35">
      <c r="A99" s="828"/>
      <c r="B99" s="286"/>
      <c r="C99" s="290"/>
      <c r="D99" s="291"/>
      <c r="E99" s="292"/>
      <c r="F99" s="341" t="s">
        <v>672</v>
      </c>
      <c r="G99" s="341" t="s">
        <v>673</v>
      </c>
      <c r="H99" s="369" t="s">
        <v>64</v>
      </c>
      <c r="I99" s="285" t="s">
        <v>1604</v>
      </c>
    </row>
    <row r="100" spans="1:9" s="175" customFormat="1" ht="23.25" customHeight="1" x14ac:dyDescent="0.35">
      <c r="A100" s="827">
        <v>48</v>
      </c>
      <c r="B100" s="277" t="s">
        <v>551</v>
      </c>
      <c r="C100" s="287" t="s">
        <v>1605</v>
      </c>
      <c r="D100" s="287" t="str">
        <f>+C100</f>
        <v>8,240 บาท</v>
      </c>
      <c r="E100" s="279" t="s">
        <v>39</v>
      </c>
      <c r="F100" s="280" t="s">
        <v>65</v>
      </c>
      <c r="G100" s="368" t="str">
        <f>+F100</f>
        <v>อู่หรั่งการช่าง</v>
      </c>
      <c r="H100" s="282" t="s">
        <v>61</v>
      </c>
      <c r="I100" s="281" t="s">
        <v>1606</v>
      </c>
    </row>
    <row r="101" spans="1:9" s="175" customFormat="1" ht="23.25" customHeight="1" x14ac:dyDescent="0.35">
      <c r="A101" s="828"/>
      <c r="B101" s="286"/>
      <c r="C101" s="291"/>
      <c r="D101" s="291"/>
      <c r="E101" s="284"/>
      <c r="F101" s="369" t="s">
        <v>1607</v>
      </c>
      <c r="G101" s="369" t="s">
        <v>1608</v>
      </c>
      <c r="H101" s="369"/>
      <c r="I101" s="285" t="s">
        <v>1604</v>
      </c>
    </row>
    <row r="102" spans="1:9" s="175" customFormat="1" ht="23.25" customHeight="1" x14ac:dyDescent="0.35">
      <c r="A102" s="827">
        <v>49</v>
      </c>
      <c r="B102" s="277" t="s">
        <v>30</v>
      </c>
      <c r="C102" s="287" t="s">
        <v>627</v>
      </c>
      <c r="D102" s="287" t="str">
        <f>+C102</f>
        <v>6,680 บาท</v>
      </c>
      <c r="E102" s="279" t="s">
        <v>39</v>
      </c>
      <c r="F102" s="280" t="s">
        <v>260</v>
      </c>
      <c r="G102" s="368" t="str">
        <f>+F102</f>
        <v>บ.พรพัฒน์ ปิโตรเลียม จำกัด</v>
      </c>
      <c r="H102" s="282" t="s">
        <v>63</v>
      </c>
      <c r="I102" s="281" t="s">
        <v>1609</v>
      </c>
    </row>
    <row r="103" spans="1:9" s="175" customFormat="1" ht="23.25" customHeight="1" x14ac:dyDescent="0.35">
      <c r="A103" s="828"/>
      <c r="B103" s="286"/>
      <c r="C103" s="291"/>
      <c r="D103" s="291"/>
      <c r="E103" s="292"/>
      <c r="F103" s="341" t="s">
        <v>674</v>
      </c>
      <c r="G103" s="341" t="s">
        <v>675</v>
      </c>
      <c r="H103" s="369" t="s">
        <v>64</v>
      </c>
      <c r="I103" s="285" t="s">
        <v>1604</v>
      </c>
    </row>
    <row r="104" spans="1:9" s="175" customFormat="1" ht="23.25" customHeight="1" x14ac:dyDescent="0.35">
      <c r="A104" s="827">
        <v>50</v>
      </c>
      <c r="B104" s="277" t="s">
        <v>30</v>
      </c>
      <c r="C104" s="287" t="s">
        <v>627</v>
      </c>
      <c r="D104" s="287" t="str">
        <f>+C104</f>
        <v>6,680 บาท</v>
      </c>
      <c r="E104" s="279" t="s">
        <v>39</v>
      </c>
      <c r="F104" s="280" t="s">
        <v>260</v>
      </c>
      <c r="G104" s="368" t="str">
        <f>+F104</f>
        <v>บ.พรพัฒน์ ปิโตรเลียม จำกัด</v>
      </c>
      <c r="H104" s="282" t="s">
        <v>63</v>
      </c>
      <c r="I104" s="281" t="s">
        <v>1610</v>
      </c>
    </row>
    <row r="105" spans="1:9" s="175" customFormat="1" ht="23.25" customHeight="1" x14ac:dyDescent="0.35">
      <c r="A105" s="828"/>
      <c r="B105" s="289"/>
      <c r="C105" s="291"/>
      <c r="D105" s="291"/>
      <c r="E105" s="284"/>
      <c r="F105" s="341" t="s">
        <v>674</v>
      </c>
      <c r="G105" s="341" t="s">
        <v>675</v>
      </c>
      <c r="H105" s="369" t="s">
        <v>64</v>
      </c>
      <c r="I105" s="285" t="s">
        <v>1604</v>
      </c>
    </row>
    <row r="106" spans="1:9" s="175" customFormat="1" ht="23.25" customHeight="1" x14ac:dyDescent="0.35">
      <c r="A106" s="827">
        <v>51</v>
      </c>
      <c r="B106" s="277" t="s">
        <v>30</v>
      </c>
      <c r="C106" s="287" t="s">
        <v>1611</v>
      </c>
      <c r="D106" s="287" t="str">
        <f>+C106</f>
        <v>944.40 บาท</v>
      </c>
      <c r="E106" s="279" t="s">
        <v>39</v>
      </c>
      <c r="F106" s="280" t="s">
        <v>62</v>
      </c>
      <c r="G106" s="368" t="str">
        <f>+F106</f>
        <v>บ.พรพัฒน์ แก๊ส แอนด์ ออยล์ จำกัด</v>
      </c>
      <c r="H106" s="282" t="s">
        <v>63</v>
      </c>
      <c r="I106" s="281" t="s">
        <v>1612</v>
      </c>
    </row>
    <row r="107" spans="1:9" s="175" customFormat="1" ht="23.25" customHeight="1" x14ac:dyDescent="0.35">
      <c r="A107" s="828"/>
      <c r="B107" s="289"/>
      <c r="C107" s="291"/>
      <c r="D107" s="291"/>
      <c r="E107" s="292"/>
      <c r="F107" s="369" t="s">
        <v>1613</v>
      </c>
      <c r="G107" s="369" t="s">
        <v>1614</v>
      </c>
      <c r="H107" s="369" t="s">
        <v>64</v>
      </c>
      <c r="I107" s="285" t="s">
        <v>1604</v>
      </c>
    </row>
    <row r="108" spans="1:9" s="175" customFormat="1" ht="23.25" customHeight="1" x14ac:dyDescent="0.35">
      <c r="A108" s="827">
        <v>52</v>
      </c>
      <c r="B108" s="277" t="s">
        <v>30</v>
      </c>
      <c r="C108" s="287" t="s">
        <v>1615</v>
      </c>
      <c r="D108" s="287" t="str">
        <f>+C108</f>
        <v>400 บาท</v>
      </c>
      <c r="E108" s="279" t="s">
        <v>39</v>
      </c>
      <c r="F108" s="280" t="s">
        <v>260</v>
      </c>
      <c r="G108" s="288" t="str">
        <f>+F108</f>
        <v>บ.พรพัฒน์ ปิโตรเลียม จำกัด</v>
      </c>
      <c r="H108" s="282" t="s">
        <v>63</v>
      </c>
      <c r="I108" s="281" t="s">
        <v>1616</v>
      </c>
    </row>
    <row r="109" spans="1:9" s="175" customFormat="1" ht="23.25" customHeight="1" x14ac:dyDescent="0.35">
      <c r="A109" s="828"/>
      <c r="B109" s="289"/>
      <c r="C109" s="291"/>
      <c r="D109" s="291"/>
      <c r="E109" s="284"/>
      <c r="F109" s="341" t="s">
        <v>1617</v>
      </c>
      <c r="G109" s="341" t="s">
        <v>1618</v>
      </c>
      <c r="H109" s="369" t="s">
        <v>64</v>
      </c>
      <c r="I109" s="285" t="s">
        <v>1619</v>
      </c>
    </row>
    <row r="110" spans="1:9" s="175" customFormat="1" ht="23.25" customHeight="1" x14ac:dyDescent="0.35">
      <c r="A110" s="827">
        <v>53</v>
      </c>
      <c r="B110" s="277" t="s">
        <v>271</v>
      </c>
      <c r="C110" s="287" t="s">
        <v>1620</v>
      </c>
      <c r="D110" s="287" t="str">
        <f>+C110</f>
        <v>190บาท</v>
      </c>
      <c r="E110" s="279" t="s">
        <v>39</v>
      </c>
      <c r="F110" s="280" t="s">
        <v>60</v>
      </c>
      <c r="G110" s="288" t="str">
        <f>+F110</f>
        <v>ร้านวัฒนภาพิมพ์</v>
      </c>
      <c r="H110" s="282" t="s">
        <v>61</v>
      </c>
      <c r="I110" s="281" t="s">
        <v>1621</v>
      </c>
    </row>
    <row r="111" spans="1:9" s="175" customFormat="1" ht="23.25" customHeight="1" x14ac:dyDescent="0.35">
      <c r="A111" s="828"/>
      <c r="B111" s="289"/>
      <c r="C111" s="291"/>
      <c r="D111" s="291"/>
      <c r="E111" s="284"/>
      <c r="F111" s="341" t="s">
        <v>1622</v>
      </c>
      <c r="G111" s="341" t="s">
        <v>1623</v>
      </c>
      <c r="H111" s="369"/>
      <c r="I111" s="285" t="s">
        <v>1624</v>
      </c>
    </row>
    <row r="112" spans="1:9" s="175" customFormat="1" ht="23.25" customHeight="1" x14ac:dyDescent="0.35">
      <c r="A112" s="827">
        <v>54</v>
      </c>
      <c r="B112" s="277" t="s">
        <v>30</v>
      </c>
      <c r="C112" s="287" t="s">
        <v>1376</v>
      </c>
      <c r="D112" s="287" t="str">
        <f>+C112</f>
        <v>787 บาท</v>
      </c>
      <c r="E112" s="279" t="s">
        <v>39</v>
      </c>
      <c r="F112" s="280" t="s">
        <v>260</v>
      </c>
      <c r="G112" s="288" t="str">
        <f>+F112</f>
        <v>บ.พรพัฒน์ ปิโตรเลียม จำกัด</v>
      </c>
      <c r="H112" s="282" t="s">
        <v>63</v>
      </c>
      <c r="I112" s="281" t="s">
        <v>1625</v>
      </c>
    </row>
    <row r="113" spans="1:9" s="175" customFormat="1" ht="23.25" customHeight="1" x14ac:dyDescent="0.35">
      <c r="A113" s="828"/>
      <c r="B113" s="289"/>
      <c r="C113" s="291"/>
      <c r="D113" s="291"/>
      <c r="E113" s="284"/>
      <c r="F113" s="341" t="s">
        <v>1557</v>
      </c>
      <c r="G113" s="341" t="s">
        <v>1558</v>
      </c>
      <c r="H113" s="369" t="s">
        <v>64</v>
      </c>
      <c r="I113" s="285" t="s">
        <v>1624</v>
      </c>
    </row>
    <row r="114" spans="1:9" s="175" customFormat="1" ht="23.25" customHeight="1" x14ac:dyDescent="0.35">
      <c r="A114" s="827">
        <v>55</v>
      </c>
      <c r="B114" s="277" t="s">
        <v>30</v>
      </c>
      <c r="C114" s="287" t="s">
        <v>261</v>
      </c>
      <c r="D114" s="287" t="str">
        <f>+C114</f>
        <v>240 บาท</v>
      </c>
      <c r="E114" s="279" t="s">
        <v>39</v>
      </c>
      <c r="F114" s="280" t="s">
        <v>260</v>
      </c>
      <c r="G114" s="288" t="str">
        <f>+F114</f>
        <v>บ.พรพัฒน์ ปิโตรเลียม จำกัด</v>
      </c>
      <c r="H114" s="282" t="s">
        <v>63</v>
      </c>
      <c r="I114" s="281" t="s">
        <v>1626</v>
      </c>
    </row>
    <row r="115" spans="1:9" s="175" customFormat="1" ht="23.25" customHeight="1" x14ac:dyDescent="0.35">
      <c r="A115" s="828"/>
      <c r="B115" s="289"/>
      <c r="C115" s="291"/>
      <c r="D115" s="291"/>
      <c r="E115" s="284"/>
      <c r="F115" s="341" t="s">
        <v>1627</v>
      </c>
      <c r="G115" s="341" t="s">
        <v>1628</v>
      </c>
      <c r="H115" s="369" t="s">
        <v>64</v>
      </c>
      <c r="I115" s="285" t="s">
        <v>1629</v>
      </c>
    </row>
    <row r="116" spans="1:9" s="175" customFormat="1" ht="23.25" customHeight="1" x14ac:dyDescent="0.35">
      <c r="A116" s="827">
        <v>56</v>
      </c>
      <c r="B116" s="277" t="s">
        <v>30</v>
      </c>
      <c r="C116" s="287" t="s">
        <v>359</v>
      </c>
      <c r="D116" s="287" t="str">
        <f>+C116</f>
        <v>1,800 บาท</v>
      </c>
      <c r="E116" s="279" t="s">
        <v>39</v>
      </c>
      <c r="F116" s="280" t="s">
        <v>260</v>
      </c>
      <c r="G116" s="288" t="str">
        <f>+F116</f>
        <v>บ.พรพัฒน์ ปิโตรเลียม จำกัด</v>
      </c>
      <c r="H116" s="282" t="s">
        <v>63</v>
      </c>
      <c r="I116" s="281" t="s">
        <v>1630</v>
      </c>
    </row>
    <row r="117" spans="1:9" s="175" customFormat="1" ht="23.25" customHeight="1" x14ac:dyDescent="0.35">
      <c r="A117" s="828"/>
      <c r="B117" s="289"/>
      <c r="C117" s="291"/>
      <c r="D117" s="291"/>
      <c r="E117" s="284"/>
      <c r="F117" s="341" t="s">
        <v>1631</v>
      </c>
      <c r="G117" s="341" t="s">
        <v>1632</v>
      </c>
      <c r="H117" s="369" t="s">
        <v>64</v>
      </c>
      <c r="I117" s="285" t="s">
        <v>1629</v>
      </c>
    </row>
    <row r="118" spans="1:9" s="175" customFormat="1" ht="23.25" customHeight="1" x14ac:dyDescent="0.35">
      <c r="A118" s="827">
        <v>57</v>
      </c>
      <c r="B118" s="277" t="s">
        <v>30</v>
      </c>
      <c r="C118" s="287" t="s">
        <v>1376</v>
      </c>
      <c r="D118" s="287" t="str">
        <f>+C118</f>
        <v>787 บาท</v>
      </c>
      <c r="E118" s="279" t="s">
        <v>39</v>
      </c>
      <c r="F118" s="280" t="s">
        <v>260</v>
      </c>
      <c r="G118" s="288" t="str">
        <f>+F118</f>
        <v>บ.พรพัฒน์ ปิโตรเลียม จำกัด</v>
      </c>
      <c r="H118" s="282" t="s">
        <v>63</v>
      </c>
      <c r="I118" s="281" t="s">
        <v>1633</v>
      </c>
    </row>
    <row r="119" spans="1:9" s="175" customFormat="1" ht="23.25" customHeight="1" x14ac:dyDescent="0.35">
      <c r="A119" s="828"/>
      <c r="B119" s="286"/>
      <c r="C119" s="291"/>
      <c r="D119" s="291"/>
      <c r="E119" s="284"/>
      <c r="F119" s="341" t="s">
        <v>1557</v>
      </c>
      <c r="G119" s="341" t="s">
        <v>1558</v>
      </c>
      <c r="H119" s="369" t="s">
        <v>64</v>
      </c>
      <c r="I119" s="285" t="s">
        <v>1629</v>
      </c>
    </row>
    <row r="120" spans="1:9" s="175" customFormat="1" ht="23.25" customHeight="1" x14ac:dyDescent="0.35">
      <c r="A120" s="827">
        <v>58</v>
      </c>
      <c r="B120" s="277" t="s">
        <v>30</v>
      </c>
      <c r="C120" s="287" t="s">
        <v>1376</v>
      </c>
      <c r="D120" s="287" t="str">
        <f>+C120</f>
        <v>787 บาท</v>
      </c>
      <c r="E120" s="279" t="s">
        <v>39</v>
      </c>
      <c r="F120" s="280" t="s">
        <v>260</v>
      </c>
      <c r="G120" s="288" t="str">
        <f>+F120</f>
        <v>บ.พรพัฒน์ ปิโตรเลียม จำกัด</v>
      </c>
      <c r="H120" s="282" t="s">
        <v>63</v>
      </c>
      <c r="I120" s="281" t="s">
        <v>1634</v>
      </c>
    </row>
    <row r="121" spans="1:9" s="175" customFormat="1" ht="23.25" customHeight="1" x14ac:dyDescent="0.35">
      <c r="A121" s="828"/>
      <c r="B121" s="286"/>
      <c r="C121" s="291"/>
      <c r="D121" s="291"/>
      <c r="E121" s="284"/>
      <c r="F121" s="341" t="s">
        <v>1557</v>
      </c>
      <c r="G121" s="341" t="s">
        <v>1558</v>
      </c>
      <c r="H121" s="369" t="s">
        <v>64</v>
      </c>
      <c r="I121" s="285" t="s">
        <v>1629</v>
      </c>
    </row>
    <row r="122" spans="1:9" s="175" customFormat="1" ht="23.25" customHeight="1" x14ac:dyDescent="0.35">
      <c r="A122" s="827">
        <v>59</v>
      </c>
      <c r="B122" s="277" t="s">
        <v>30</v>
      </c>
      <c r="C122" s="287" t="s">
        <v>1376</v>
      </c>
      <c r="D122" s="287" t="str">
        <f>+C122</f>
        <v>787 บาท</v>
      </c>
      <c r="E122" s="279" t="s">
        <v>39</v>
      </c>
      <c r="F122" s="280" t="s">
        <v>260</v>
      </c>
      <c r="G122" s="288" t="str">
        <f>+F122</f>
        <v>บ.พรพัฒน์ ปิโตรเลียม จำกัด</v>
      </c>
      <c r="H122" s="282" t="s">
        <v>63</v>
      </c>
      <c r="I122" s="281" t="s">
        <v>1635</v>
      </c>
    </row>
    <row r="123" spans="1:9" s="175" customFormat="1" ht="23.25" customHeight="1" x14ac:dyDescent="0.35">
      <c r="A123" s="828"/>
      <c r="B123" s="286"/>
      <c r="C123" s="291"/>
      <c r="D123" s="291"/>
      <c r="E123" s="284"/>
      <c r="F123" s="341" t="s">
        <v>1557</v>
      </c>
      <c r="G123" s="341" t="s">
        <v>1558</v>
      </c>
      <c r="H123" s="369" t="s">
        <v>64</v>
      </c>
      <c r="I123" s="285" t="s">
        <v>1629</v>
      </c>
    </row>
    <row r="124" spans="1:9" s="175" customFormat="1" ht="23.25" customHeight="1" x14ac:dyDescent="0.35">
      <c r="A124" s="827">
        <v>60</v>
      </c>
      <c r="B124" s="277" t="s">
        <v>30</v>
      </c>
      <c r="C124" s="287" t="s">
        <v>1615</v>
      </c>
      <c r="D124" s="287" t="str">
        <f>+C124</f>
        <v>400 บาท</v>
      </c>
      <c r="E124" s="279" t="s">
        <v>39</v>
      </c>
      <c r="F124" s="280" t="s">
        <v>260</v>
      </c>
      <c r="G124" s="288" t="str">
        <f>+F124</f>
        <v>บ.พรพัฒน์ ปิโตรเลียม จำกัด</v>
      </c>
      <c r="H124" s="282" t="s">
        <v>63</v>
      </c>
      <c r="I124" s="281" t="s">
        <v>1636</v>
      </c>
    </row>
    <row r="125" spans="1:9" s="175" customFormat="1" ht="23.25" customHeight="1" x14ac:dyDescent="0.35">
      <c r="A125" s="828"/>
      <c r="B125" s="297"/>
      <c r="C125" s="291"/>
      <c r="D125" s="291"/>
      <c r="E125" s="284"/>
      <c r="F125" s="341" t="s">
        <v>1617</v>
      </c>
      <c r="G125" s="341" t="s">
        <v>1618</v>
      </c>
      <c r="H125" s="369" t="s">
        <v>64</v>
      </c>
      <c r="I125" s="285" t="s">
        <v>1629</v>
      </c>
    </row>
    <row r="126" spans="1:9" s="175" customFormat="1" ht="23.25" customHeight="1" x14ac:dyDescent="0.35">
      <c r="A126" s="827">
        <v>61</v>
      </c>
      <c r="B126" s="277" t="s">
        <v>1637</v>
      </c>
      <c r="C126" s="287" t="s">
        <v>1379</v>
      </c>
      <c r="D126" s="287" t="str">
        <f>+C126</f>
        <v>430 บาท</v>
      </c>
      <c r="E126" s="279" t="s">
        <v>39</v>
      </c>
      <c r="F126" s="280" t="s">
        <v>67</v>
      </c>
      <c r="G126" s="296" t="str">
        <f>+F126</f>
        <v>ร้านพิชัยการเกษตร</v>
      </c>
      <c r="H126" s="282" t="s">
        <v>63</v>
      </c>
      <c r="I126" s="281" t="s">
        <v>1638</v>
      </c>
    </row>
    <row r="127" spans="1:9" s="175" customFormat="1" ht="23.25" customHeight="1" x14ac:dyDescent="0.35">
      <c r="A127" s="828"/>
      <c r="B127" s="297"/>
      <c r="C127" s="290"/>
      <c r="D127" s="291"/>
      <c r="E127" s="292"/>
      <c r="F127" s="341" t="s">
        <v>1501</v>
      </c>
      <c r="G127" s="341" t="s">
        <v>1502</v>
      </c>
      <c r="H127" s="369" t="s">
        <v>64</v>
      </c>
      <c r="I127" s="285" t="s">
        <v>1629</v>
      </c>
    </row>
    <row r="128" spans="1:9" s="175" customFormat="1" ht="23.25" customHeight="1" x14ac:dyDescent="0.35">
      <c r="A128" s="827">
        <v>62</v>
      </c>
      <c r="B128" s="277" t="s">
        <v>1639</v>
      </c>
      <c r="C128" s="287" t="s">
        <v>1640</v>
      </c>
      <c r="D128" s="287" t="str">
        <f>+C128</f>
        <v>230 บาท</v>
      </c>
      <c r="E128" s="279" t="s">
        <v>39</v>
      </c>
      <c r="F128" s="280" t="s">
        <v>67</v>
      </c>
      <c r="G128" s="288" t="str">
        <f>+F128</f>
        <v>ร้านพิชัยการเกษตร</v>
      </c>
      <c r="H128" s="282" t="s">
        <v>63</v>
      </c>
      <c r="I128" s="281" t="s">
        <v>1641</v>
      </c>
    </row>
    <row r="129" spans="1:9" s="175" customFormat="1" ht="23.25" customHeight="1" x14ac:dyDescent="0.35">
      <c r="A129" s="828"/>
      <c r="B129" s="298"/>
      <c r="C129" s="290"/>
      <c r="D129" s="291"/>
      <c r="E129" s="292"/>
      <c r="F129" s="341" t="s">
        <v>1642</v>
      </c>
      <c r="G129" s="341" t="s">
        <v>1643</v>
      </c>
      <c r="H129" s="369" t="s">
        <v>64</v>
      </c>
      <c r="I129" s="285" t="s">
        <v>1629</v>
      </c>
    </row>
    <row r="130" spans="1:9" s="175" customFormat="1" ht="23.25" customHeight="1" x14ac:dyDescent="0.35">
      <c r="A130" s="827">
        <v>63</v>
      </c>
      <c r="B130" s="277" t="s">
        <v>551</v>
      </c>
      <c r="C130" s="287" t="s">
        <v>1644</v>
      </c>
      <c r="D130" s="287" t="str">
        <f>+C130</f>
        <v>5,620 บาท</v>
      </c>
      <c r="E130" s="279" t="s">
        <v>39</v>
      </c>
      <c r="F130" s="288" t="s">
        <v>65</v>
      </c>
      <c r="G130" s="288" t="str">
        <f>+F130</f>
        <v>อู่หรั่งการช่าง</v>
      </c>
      <c r="H130" s="282" t="s">
        <v>63</v>
      </c>
      <c r="I130" s="281" t="s">
        <v>753</v>
      </c>
    </row>
    <row r="131" spans="1:9" s="175" customFormat="1" ht="23.25" customHeight="1" x14ac:dyDescent="0.35">
      <c r="A131" s="828"/>
      <c r="B131" s="298"/>
      <c r="C131" s="663"/>
      <c r="D131" s="287"/>
      <c r="E131" s="296"/>
      <c r="F131" s="341" t="s">
        <v>1645</v>
      </c>
      <c r="G131" s="341" t="s">
        <v>1646</v>
      </c>
      <c r="H131" s="369" t="s">
        <v>64</v>
      </c>
      <c r="I131" s="281" t="s">
        <v>1629</v>
      </c>
    </row>
    <row r="132" spans="1:9" s="175" customFormat="1" ht="23.25" customHeight="1" x14ac:dyDescent="0.35">
      <c r="A132" s="827">
        <v>64</v>
      </c>
      <c r="B132" s="277" t="s">
        <v>30</v>
      </c>
      <c r="C132" s="662" t="s">
        <v>627</v>
      </c>
      <c r="D132" s="662" t="str">
        <f>+C132</f>
        <v>6,680 บาท</v>
      </c>
      <c r="E132" s="664" t="s">
        <v>39</v>
      </c>
      <c r="F132" s="280" t="s">
        <v>260</v>
      </c>
      <c r="G132" s="288" t="str">
        <f>+F132</f>
        <v>บ.พรพัฒน์ ปิโตรเลียม จำกัด</v>
      </c>
      <c r="H132" s="282" t="s">
        <v>63</v>
      </c>
      <c r="I132" s="281" t="s">
        <v>1647</v>
      </c>
    </row>
    <row r="133" spans="1:9" s="175" customFormat="1" ht="23.25" customHeight="1" x14ac:dyDescent="0.35">
      <c r="A133" s="828"/>
      <c r="B133" s="289"/>
      <c r="C133" s="291"/>
      <c r="D133" s="291"/>
      <c r="E133" s="292"/>
      <c r="F133" s="341" t="s">
        <v>674</v>
      </c>
      <c r="G133" s="341" t="s">
        <v>675</v>
      </c>
      <c r="H133" s="369" t="s">
        <v>64</v>
      </c>
      <c r="I133" s="285" t="s">
        <v>1648</v>
      </c>
    </row>
    <row r="134" spans="1:9" s="175" customFormat="1" ht="23.25" customHeight="1" x14ac:dyDescent="0.35">
      <c r="A134" s="827">
        <v>65</v>
      </c>
      <c r="B134" s="277" t="s">
        <v>30</v>
      </c>
      <c r="C134" s="287" t="s">
        <v>344</v>
      </c>
      <c r="D134" s="287" t="str">
        <f>+C134</f>
        <v>1,900 บาท</v>
      </c>
      <c r="E134" s="279" t="s">
        <v>39</v>
      </c>
      <c r="F134" s="280" t="s">
        <v>260</v>
      </c>
      <c r="G134" s="288" t="str">
        <f>+F134</f>
        <v>บ.พรพัฒน์ ปิโตรเลียม จำกัด</v>
      </c>
      <c r="H134" s="282" t="s">
        <v>63</v>
      </c>
      <c r="I134" s="281" t="s">
        <v>1649</v>
      </c>
    </row>
    <row r="135" spans="1:9" s="175" customFormat="1" ht="23.25" customHeight="1" x14ac:dyDescent="0.35">
      <c r="A135" s="828"/>
      <c r="B135" s="289"/>
      <c r="C135" s="291"/>
      <c r="D135" s="291"/>
      <c r="E135" s="292"/>
      <c r="F135" s="341" t="s">
        <v>1650</v>
      </c>
      <c r="G135" s="341" t="s">
        <v>1651</v>
      </c>
      <c r="H135" s="369" t="s">
        <v>64</v>
      </c>
      <c r="I135" s="285" t="s">
        <v>1648</v>
      </c>
    </row>
    <row r="136" spans="1:9" s="175" customFormat="1" ht="23.25" customHeight="1" x14ac:dyDescent="0.35">
      <c r="A136" s="827">
        <v>66</v>
      </c>
      <c r="B136" s="277" t="s">
        <v>30</v>
      </c>
      <c r="C136" s="287" t="s">
        <v>1369</v>
      </c>
      <c r="D136" s="287" t="str">
        <f>+C136</f>
        <v>390 บาท</v>
      </c>
      <c r="E136" s="279" t="s">
        <v>39</v>
      </c>
      <c r="F136" s="280" t="s">
        <v>260</v>
      </c>
      <c r="G136" s="288" t="str">
        <f>+F136</f>
        <v>บ.พรพัฒน์ ปิโตรเลียม จำกัด</v>
      </c>
      <c r="H136" s="282" t="s">
        <v>63</v>
      </c>
      <c r="I136" s="281" t="s">
        <v>1652</v>
      </c>
    </row>
    <row r="137" spans="1:9" s="175" customFormat="1" ht="23.25" customHeight="1" x14ac:dyDescent="0.35">
      <c r="A137" s="828"/>
      <c r="B137" s="289"/>
      <c r="C137" s="291"/>
      <c r="D137" s="291"/>
      <c r="E137" s="292"/>
      <c r="F137" s="341" t="s">
        <v>1653</v>
      </c>
      <c r="G137" s="341" t="s">
        <v>1654</v>
      </c>
      <c r="H137" s="369" t="s">
        <v>64</v>
      </c>
      <c r="I137" s="285" t="s">
        <v>1648</v>
      </c>
    </row>
    <row r="138" spans="1:9" s="175" customFormat="1" ht="23.25" customHeight="1" x14ac:dyDescent="0.35">
      <c r="A138" s="827">
        <v>67</v>
      </c>
      <c r="B138" s="277" t="s">
        <v>30</v>
      </c>
      <c r="C138" s="662" t="s">
        <v>627</v>
      </c>
      <c r="D138" s="662" t="str">
        <f>+C138</f>
        <v>6,680 บาท</v>
      </c>
      <c r="E138" s="664" t="s">
        <v>39</v>
      </c>
      <c r="F138" s="280" t="s">
        <v>260</v>
      </c>
      <c r="G138" s="288" t="str">
        <f>+F138</f>
        <v>บ.พรพัฒน์ ปิโตรเลียม จำกัด</v>
      </c>
      <c r="H138" s="282" t="s">
        <v>63</v>
      </c>
      <c r="I138" s="281" t="s">
        <v>1655</v>
      </c>
    </row>
    <row r="139" spans="1:9" s="175" customFormat="1" ht="23.25" customHeight="1" x14ac:dyDescent="0.35">
      <c r="A139" s="828"/>
      <c r="B139" s="289"/>
      <c r="C139" s="291"/>
      <c r="D139" s="291"/>
      <c r="E139" s="292"/>
      <c r="F139" s="341" t="s">
        <v>674</v>
      </c>
      <c r="G139" s="341" t="s">
        <v>675</v>
      </c>
      <c r="H139" s="369" t="s">
        <v>64</v>
      </c>
      <c r="I139" s="281" t="s">
        <v>1648</v>
      </c>
    </row>
    <row r="140" spans="1:9" s="175" customFormat="1" ht="23.25" customHeight="1" x14ac:dyDescent="0.35">
      <c r="A140" s="827">
        <v>68</v>
      </c>
      <c r="B140" s="277" t="s">
        <v>30</v>
      </c>
      <c r="C140" s="662" t="s">
        <v>627</v>
      </c>
      <c r="D140" s="662" t="str">
        <f>+C140</f>
        <v>6,680 บาท</v>
      </c>
      <c r="E140" s="664" t="s">
        <v>39</v>
      </c>
      <c r="F140" s="280" t="s">
        <v>260</v>
      </c>
      <c r="G140" s="288" t="str">
        <f>+F140</f>
        <v>บ.พรพัฒน์ ปิโตรเลียม จำกัด</v>
      </c>
      <c r="H140" s="282" t="s">
        <v>63</v>
      </c>
      <c r="I140" s="293" t="s">
        <v>1656</v>
      </c>
    </row>
    <row r="141" spans="1:9" s="175" customFormat="1" ht="23.25" customHeight="1" x14ac:dyDescent="0.35">
      <c r="A141" s="828"/>
      <c r="B141" s="289"/>
      <c r="C141" s="291"/>
      <c r="D141" s="291"/>
      <c r="E141" s="292"/>
      <c r="F141" s="341" t="s">
        <v>674</v>
      </c>
      <c r="G141" s="341" t="s">
        <v>675</v>
      </c>
      <c r="H141" s="369" t="s">
        <v>64</v>
      </c>
      <c r="I141" s="281" t="s">
        <v>1648</v>
      </c>
    </row>
    <row r="142" spans="1:9" s="175" customFormat="1" ht="23.25" customHeight="1" x14ac:dyDescent="0.35">
      <c r="A142" s="827">
        <v>69</v>
      </c>
      <c r="B142" s="286" t="s">
        <v>1657</v>
      </c>
      <c r="C142" s="287" t="s">
        <v>247</v>
      </c>
      <c r="D142" s="287" t="str">
        <f>+C142</f>
        <v>640 บาท</v>
      </c>
      <c r="E142" s="279" t="s">
        <v>39</v>
      </c>
      <c r="F142" s="288" t="s">
        <v>1658</v>
      </c>
      <c r="G142" s="288" t="str">
        <f>+F142</f>
        <v>บริษัท สวัสดีพานิชสเตชั่นเนอรี่ จำกัด</v>
      </c>
      <c r="H142" s="282" t="s">
        <v>63</v>
      </c>
      <c r="I142" s="293" t="s">
        <v>1659</v>
      </c>
    </row>
    <row r="143" spans="1:9" s="175" customFormat="1" ht="23.25" customHeight="1" x14ac:dyDescent="0.35">
      <c r="A143" s="828"/>
      <c r="B143" s="286"/>
      <c r="C143" s="291"/>
      <c r="D143" s="291"/>
      <c r="E143" s="292"/>
      <c r="F143" s="341" t="s">
        <v>1660</v>
      </c>
      <c r="G143" s="341" t="s">
        <v>1661</v>
      </c>
      <c r="H143" s="369" t="s">
        <v>64</v>
      </c>
      <c r="I143" s="285" t="s">
        <v>1662</v>
      </c>
    </row>
    <row r="144" spans="1:9" s="175" customFormat="1" ht="23.25" customHeight="1" x14ac:dyDescent="0.35">
      <c r="A144" s="827">
        <v>70</v>
      </c>
      <c r="B144" s="277" t="s">
        <v>30</v>
      </c>
      <c r="C144" s="287" t="s">
        <v>419</v>
      </c>
      <c r="D144" s="287" t="str">
        <f>+C144</f>
        <v>850 บาท</v>
      </c>
      <c r="E144" s="279" t="s">
        <v>39</v>
      </c>
      <c r="F144" s="280" t="s">
        <v>67</v>
      </c>
      <c r="G144" s="296" t="str">
        <f>+F144</f>
        <v>ร้านพิชัยการเกษตร</v>
      </c>
      <c r="H144" s="282" t="s">
        <v>63</v>
      </c>
      <c r="I144" s="281" t="s">
        <v>1663</v>
      </c>
    </row>
    <row r="145" spans="1:9" s="175" customFormat="1" ht="23.25" customHeight="1" x14ac:dyDescent="0.35">
      <c r="A145" s="828"/>
      <c r="B145" s="297"/>
      <c r="C145" s="290"/>
      <c r="D145" s="291"/>
      <c r="E145" s="284"/>
      <c r="F145" s="341" t="s">
        <v>1533</v>
      </c>
      <c r="G145" s="341" t="s">
        <v>1534</v>
      </c>
      <c r="H145" s="369" t="s">
        <v>64</v>
      </c>
      <c r="I145" s="285" t="s">
        <v>1662</v>
      </c>
    </row>
    <row r="146" spans="1:9" s="175" customFormat="1" ht="23.25" customHeight="1" x14ac:dyDescent="0.35">
      <c r="A146" s="827">
        <v>71</v>
      </c>
      <c r="B146" s="277" t="s">
        <v>30</v>
      </c>
      <c r="C146" s="287" t="s">
        <v>1640</v>
      </c>
      <c r="D146" s="287" t="str">
        <f>+C146</f>
        <v>230 บาท</v>
      </c>
      <c r="E146" s="279" t="s">
        <v>39</v>
      </c>
      <c r="F146" s="280" t="s">
        <v>260</v>
      </c>
      <c r="G146" s="288" t="str">
        <f>+F146</f>
        <v>บ.พรพัฒน์ ปิโตรเลียม จำกัด</v>
      </c>
      <c r="H146" s="282" t="s">
        <v>63</v>
      </c>
      <c r="I146" s="281" t="s">
        <v>1664</v>
      </c>
    </row>
    <row r="147" spans="1:9" s="175" customFormat="1" ht="23.25" customHeight="1" x14ac:dyDescent="0.35">
      <c r="A147" s="828"/>
      <c r="B147" s="298"/>
      <c r="C147" s="290"/>
      <c r="D147" s="291"/>
      <c r="E147" s="284"/>
      <c r="F147" s="341" t="s">
        <v>1642</v>
      </c>
      <c r="G147" s="341" t="s">
        <v>1643</v>
      </c>
      <c r="H147" s="369" t="s">
        <v>64</v>
      </c>
      <c r="I147" s="285" t="s">
        <v>1662</v>
      </c>
    </row>
    <row r="148" spans="1:9" s="175" customFormat="1" ht="23.25" customHeight="1" x14ac:dyDescent="0.35">
      <c r="A148" s="827">
        <v>72</v>
      </c>
      <c r="B148" s="277" t="s">
        <v>30</v>
      </c>
      <c r="C148" s="287" t="s">
        <v>627</v>
      </c>
      <c r="D148" s="287" t="str">
        <f>+C148</f>
        <v>6,680 บาท</v>
      </c>
      <c r="E148" s="279" t="s">
        <v>39</v>
      </c>
      <c r="F148" s="280" t="s">
        <v>260</v>
      </c>
      <c r="G148" s="288" t="str">
        <f>+F148</f>
        <v>บ.พรพัฒน์ ปิโตรเลียม จำกัด</v>
      </c>
      <c r="H148" s="282" t="s">
        <v>63</v>
      </c>
      <c r="I148" s="281" t="s">
        <v>1665</v>
      </c>
    </row>
    <row r="149" spans="1:9" s="175" customFormat="1" ht="23.25" customHeight="1" x14ac:dyDescent="0.35">
      <c r="A149" s="828"/>
      <c r="B149" s="289"/>
      <c r="C149" s="291"/>
      <c r="D149" s="291"/>
      <c r="E149" s="292"/>
      <c r="F149" s="341" t="s">
        <v>674</v>
      </c>
      <c r="G149" s="341" t="s">
        <v>675</v>
      </c>
      <c r="H149" s="369" t="s">
        <v>64</v>
      </c>
      <c r="I149" s="285" t="s">
        <v>1662</v>
      </c>
    </row>
    <row r="150" spans="1:9" s="175" customFormat="1" ht="23.25" customHeight="1" x14ac:dyDescent="0.35">
      <c r="A150" s="827">
        <v>73</v>
      </c>
      <c r="B150" s="277" t="s">
        <v>1535</v>
      </c>
      <c r="C150" s="287" t="s">
        <v>682</v>
      </c>
      <c r="D150" s="287" t="str">
        <f>+C150</f>
        <v>950 บาท</v>
      </c>
      <c r="E150" s="279" t="s">
        <v>39</v>
      </c>
      <c r="F150" s="280" t="s">
        <v>67</v>
      </c>
      <c r="G150" s="288" t="str">
        <f>+F150</f>
        <v>ร้านพิชัยการเกษตร</v>
      </c>
      <c r="H150" s="282" t="s">
        <v>63</v>
      </c>
      <c r="I150" s="281" t="s">
        <v>1666</v>
      </c>
    </row>
    <row r="151" spans="1:9" s="175" customFormat="1" ht="23.25" customHeight="1" x14ac:dyDescent="0.35">
      <c r="A151" s="828"/>
      <c r="B151" s="298"/>
      <c r="C151" s="290"/>
      <c r="D151" s="291"/>
      <c r="E151" s="284"/>
      <c r="F151" s="341" t="s">
        <v>683</v>
      </c>
      <c r="G151" s="341" t="s">
        <v>1667</v>
      </c>
      <c r="H151" s="369" t="s">
        <v>64</v>
      </c>
      <c r="I151" s="285" t="s">
        <v>1662</v>
      </c>
    </row>
    <row r="152" spans="1:9" s="175" customFormat="1" ht="23.25" customHeight="1" x14ac:dyDescent="0.35">
      <c r="A152" s="827">
        <v>74</v>
      </c>
      <c r="B152" s="277" t="s">
        <v>1535</v>
      </c>
      <c r="C152" s="287" t="s">
        <v>682</v>
      </c>
      <c r="D152" s="287" t="str">
        <f>+C152</f>
        <v>950 บาท</v>
      </c>
      <c r="E152" s="279" t="s">
        <v>39</v>
      </c>
      <c r="F152" s="280" t="s">
        <v>67</v>
      </c>
      <c r="G152" s="288" t="str">
        <f>+F152</f>
        <v>ร้านพิชัยการเกษตร</v>
      </c>
      <c r="H152" s="282" t="s">
        <v>63</v>
      </c>
      <c r="I152" s="281" t="s">
        <v>1668</v>
      </c>
    </row>
    <row r="153" spans="1:9" s="175" customFormat="1" ht="23.25" customHeight="1" x14ac:dyDescent="0.35">
      <c r="A153" s="828"/>
      <c r="B153" s="297"/>
      <c r="C153" s="290"/>
      <c r="D153" s="291"/>
      <c r="E153" s="284"/>
      <c r="F153" s="341" t="s">
        <v>683</v>
      </c>
      <c r="G153" s="341" t="s">
        <v>1667</v>
      </c>
      <c r="H153" s="369" t="s">
        <v>64</v>
      </c>
      <c r="I153" s="285" t="s">
        <v>1662</v>
      </c>
    </row>
    <row r="154" spans="1:9" s="175" customFormat="1" ht="23.25" customHeight="1" x14ac:dyDescent="0.35">
      <c r="A154" s="827">
        <v>75</v>
      </c>
      <c r="B154" s="286" t="s">
        <v>1669</v>
      </c>
      <c r="C154" s="287" t="s">
        <v>1670</v>
      </c>
      <c r="D154" s="287" t="str">
        <f>+C154</f>
        <v>4,807 บาท</v>
      </c>
      <c r="E154" s="279" t="s">
        <v>39</v>
      </c>
      <c r="F154" s="288" t="s">
        <v>310</v>
      </c>
      <c r="G154" s="288" t="str">
        <f>+F154</f>
        <v>ร้านทรัพย์ไพรวัลย์วัสดุก่อสร้าง</v>
      </c>
      <c r="H154" s="282" t="s">
        <v>63</v>
      </c>
      <c r="I154" s="281" t="s">
        <v>1671</v>
      </c>
    </row>
    <row r="155" spans="1:9" s="175" customFormat="1" ht="23.25" customHeight="1" x14ac:dyDescent="0.35">
      <c r="A155" s="828"/>
      <c r="B155" s="298"/>
      <c r="C155" s="290"/>
      <c r="D155" s="291"/>
      <c r="E155" s="284"/>
      <c r="F155" s="341" t="s">
        <v>1672</v>
      </c>
      <c r="G155" s="341"/>
      <c r="H155" s="369" t="s">
        <v>64</v>
      </c>
      <c r="I155" s="281" t="s">
        <v>1673</v>
      </c>
    </row>
    <row r="156" spans="1:9" s="175" customFormat="1" ht="23.25" customHeight="1" x14ac:dyDescent="0.35">
      <c r="A156" s="827">
        <v>76</v>
      </c>
      <c r="B156" s="277" t="s">
        <v>30</v>
      </c>
      <c r="C156" s="287" t="s">
        <v>1615</v>
      </c>
      <c r="D156" s="287" t="str">
        <f>+C156</f>
        <v>400 บาท</v>
      </c>
      <c r="E156" s="279" t="s">
        <v>39</v>
      </c>
      <c r="F156" s="280" t="s">
        <v>260</v>
      </c>
      <c r="G156" s="288" t="str">
        <f>+F156</f>
        <v>บ.พรพัฒน์ ปิโตรเลียม จำกัด</v>
      </c>
      <c r="H156" s="282" t="s">
        <v>63</v>
      </c>
      <c r="I156" s="293" t="s">
        <v>1674</v>
      </c>
    </row>
    <row r="157" spans="1:9" s="175" customFormat="1" ht="23.25" customHeight="1" x14ac:dyDescent="0.35">
      <c r="A157" s="828"/>
      <c r="B157" s="298"/>
      <c r="C157" s="290"/>
      <c r="D157" s="291"/>
      <c r="E157" s="284"/>
      <c r="F157" s="341" t="s">
        <v>1617</v>
      </c>
      <c r="G157" s="341" t="s">
        <v>1618</v>
      </c>
      <c r="H157" s="369" t="s">
        <v>64</v>
      </c>
      <c r="I157" s="285" t="s">
        <v>1675</v>
      </c>
    </row>
    <row r="158" spans="1:9" s="175" customFormat="1" ht="23.25" customHeight="1" x14ac:dyDescent="0.35">
      <c r="A158" s="827">
        <v>77</v>
      </c>
      <c r="B158" s="277" t="s">
        <v>1676</v>
      </c>
      <c r="C158" s="287" t="s">
        <v>524</v>
      </c>
      <c r="D158" s="287" t="str">
        <f>+C158</f>
        <v>1,400 บาท</v>
      </c>
      <c r="E158" s="279" t="s">
        <v>39</v>
      </c>
      <c r="F158" s="280" t="s">
        <v>310</v>
      </c>
      <c r="G158" s="288" t="str">
        <f>+F158</f>
        <v>ร้านทรัพย์ไพรวัลย์วัสดุก่อสร้าง</v>
      </c>
      <c r="H158" s="282" t="s">
        <v>63</v>
      </c>
      <c r="I158" s="281" t="s">
        <v>1677</v>
      </c>
    </row>
    <row r="159" spans="1:9" s="175" customFormat="1" ht="23.25" customHeight="1" x14ac:dyDescent="0.35">
      <c r="A159" s="828"/>
      <c r="B159" s="298"/>
      <c r="C159" s="290"/>
      <c r="D159" s="291"/>
      <c r="E159" s="284"/>
      <c r="F159" s="341" t="s">
        <v>1678</v>
      </c>
      <c r="G159" s="341" t="s">
        <v>1679</v>
      </c>
      <c r="H159" s="369" t="s">
        <v>64</v>
      </c>
      <c r="I159" s="285" t="s">
        <v>1675</v>
      </c>
    </row>
    <row r="160" spans="1:9" s="175" customFormat="1" ht="23.25" customHeight="1" x14ac:dyDescent="0.35">
      <c r="A160" s="827">
        <v>78</v>
      </c>
      <c r="B160" s="277" t="s">
        <v>30</v>
      </c>
      <c r="C160" s="287" t="s">
        <v>627</v>
      </c>
      <c r="D160" s="287" t="str">
        <f>+C160</f>
        <v>6,680 บาท</v>
      </c>
      <c r="E160" s="279" t="s">
        <v>39</v>
      </c>
      <c r="F160" s="280" t="s">
        <v>260</v>
      </c>
      <c r="G160" s="288" t="str">
        <f>+F160</f>
        <v>บ.พรพัฒน์ ปิโตรเลียม จำกัด</v>
      </c>
      <c r="H160" s="282" t="s">
        <v>63</v>
      </c>
      <c r="I160" s="281" t="s">
        <v>1680</v>
      </c>
    </row>
    <row r="161" spans="1:9" s="175" customFormat="1" ht="23.25" customHeight="1" x14ac:dyDescent="0.35">
      <c r="A161" s="828"/>
      <c r="B161" s="289"/>
      <c r="C161" s="291"/>
      <c r="D161" s="291"/>
      <c r="E161" s="292"/>
      <c r="F161" s="341" t="s">
        <v>674</v>
      </c>
      <c r="G161" s="341" t="s">
        <v>675</v>
      </c>
      <c r="H161" s="369" t="s">
        <v>64</v>
      </c>
      <c r="I161" s="285" t="s">
        <v>1675</v>
      </c>
    </row>
    <row r="162" spans="1:9" s="175" customFormat="1" ht="23.25" customHeight="1" x14ac:dyDescent="0.35">
      <c r="A162" s="827">
        <v>79</v>
      </c>
      <c r="B162" s="277" t="s">
        <v>30</v>
      </c>
      <c r="C162" s="287" t="s">
        <v>344</v>
      </c>
      <c r="D162" s="287" t="str">
        <f>+C162</f>
        <v>1,900 บาท</v>
      </c>
      <c r="E162" s="279" t="s">
        <v>39</v>
      </c>
      <c r="F162" s="280" t="s">
        <v>260</v>
      </c>
      <c r="G162" s="288" t="str">
        <f>+F162</f>
        <v>บ.พรพัฒน์ ปิโตรเลียม จำกัด</v>
      </c>
      <c r="H162" s="282" t="s">
        <v>63</v>
      </c>
      <c r="I162" s="281" t="s">
        <v>1681</v>
      </c>
    </row>
    <row r="163" spans="1:9" s="175" customFormat="1" ht="23.25" customHeight="1" x14ac:dyDescent="0.35">
      <c r="A163" s="828"/>
      <c r="B163" s="286"/>
      <c r="C163" s="291"/>
      <c r="D163" s="291"/>
      <c r="E163" s="292"/>
      <c r="F163" s="341" t="s">
        <v>1650</v>
      </c>
      <c r="G163" s="341" t="s">
        <v>1651</v>
      </c>
      <c r="H163" s="369" t="s">
        <v>64</v>
      </c>
      <c r="I163" s="285" t="s">
        <v>1682</v>
      </c>
    </row>
    <row r="164" spans="1:9" s="175" customFormat="1" ht="23.25" customHeight="1" x14ac:dyDescent="0.35">
      <c r="A164" s="827">
        <v>80</v>
      </c>
      <c r="B164" s="286" t="s">
        <v>676</v>
      </c>
      <c r="C164" s="287" t="s">
        <v>1683</v>
      </c>
      <c r="D164" s="287" t="str">
        <f>+C164</f>
        <v>3,060 บาท</v>
      </c>
      <c r="E164" s="279" t="s">
        <v>39</v>
      </c>
      <c r="F164" s="288" t="s">
        <v>685</v>
      </c>
      <c r="G164" s="288" t="str">
        <f>+F164</f>
        <v>ร้านจันทร์เจริญการค้า</v>
      </c>
      <c r="H164" s="282" t="s">
        <v>61</v>
      </c>
      <c r="I164" s="281" t="s">
        <v>1684</v>
      </c>
    </row>
    <row r="165" spans="1:9" s="175" customFormat="1" ht="23.25" customHeight="1" x14ac:dyDescent="0.35">
      <c r="A165" s="828"/>
      <c r="B165" s="286"/>
      <c r="C165" s="287"/>
      <c r="D165" s="287"/>
      <c r="E165" s="296"/>
      <c r="F165" s="288" t="s">
        <v>1685</v>
      </c>
      <c r="G165" s="288" t="s">
        <v>1686</v>
      </c>
      <c r="H165" s="368"/>
      <c r="I165" s="281" t="s">
        <v>1682</v>
      </c>
    </row>
    <row r="166" spans="1:9" s="175" customFormat="1" ht="23.25" customHeight="1" x14ac:dyDescent="0.35">
      <c r="A166" s="827">
        <v>81</v>
      </c>
      <c r="B166" s="277" t="s">
        <v>604</v>
      </c>
      <c r="C166" s="287" t="s">
        <v>419</v>
      </c>
      <c r="D166" s="287" t="str">
        <f>+C166</f>
        <v>850 บาท</v>
      </c>
      <c r="E166" s="279" t="s">
        <v>39</v>
      </c>
      <c r="F166" s="280" t="s">
        <v>1333</v>
      </c>
      <c r="G166" s="288" t="str">
        <f>+F166</f>
        <v>ร้านวันดี การไฟฟ้า</v>
      </c>
      <c r="H166" s="282" t="s">
        <v>63</v>
      </c>
      <c r="I166" s="281" t="s">
        <v>743</v>
      </c>
    </row>
    <row r="167" spans="1:9" s="175" customFormat="1" ht="23.25" customHeight="1" x14ac:dyDescent="0.35">
      <c r="A167" s="828"/>
      <c r="B167" s="286"/>
      <c r="C167" s="291"/>
      <c r="D167" s="291"/>
      <c r="E167" s="292"/>
      <c r="F167" s="341" t="s">
        <v>1533</v>
      </c>
      <c r="G167" s="341" t="s">
        <v>1534</v>
      </c>
      <c r="H167" s="369" t="s">
        <v>64</v>
      </c>
      <c r="I167" s="285" t="s">
        <v>1687</v>
      </c>
    </row>
    <row r="168" spans="1:9" s="175" customFormat="1" ht="23.25" customHeight="1" x14ac:dyDescent="0.35">
      <c r="A168" s="827">
        <v>82</v>
      </c>
      <c r="B168" s="277" t="s">
        <v>30</v>
      </c>
      <c r="C168" s="287" t="s">
        <v>635</v>
      </c>
      <c r="D168" s="287" t="str">
        <f>+C168</f>
        <v>1,000 บาท</v>
      </c>
      <c r="E168" s="279" t="s">
        <v>39</v>
      </c>
      <c r="F168" s="280" t="s">
        <v>260</v>
      </c>
      <c r="G168" s="288" t="str">
        <f>+F168</f>
        <v>บ.พรพัฒน์ ปิโตรเลียม จำกัด</v>
      </c>
      <c r="H168" s="282" t="s">
        <v>63</v>
      </c>
      <c r="I168" s="281" t="s">
        <v>1688</v>
      </c>
    </row>
    <row r="169" spans="1:9" s="175" customFormat="1" ht="23.25" customHeight="1" x14ac:dyDescent="0.35">
      <c r="A169" s="828"/>
      <c r="B169" s="286"/>
      <c r="C169" s="291"/>
      <c r="D169" s="291"/>
      <c r="E169" s="292"/>
      <c r="F169" s="341" t="s">
        <v>689</v>
      </c>
      <c r="G169" s="341" t="s">
        <v>690</v>
      </c>
      <c r="H169" s="369" t="s">
        <v>64</v>
      </c>
      <c r="I169" s="285" t="s">
        <v>1687</v>
      </c>
    </row>
    <row r="170" spans="1:9" s="175" customFormat="1" ht="23.25" customHeight="1" x14ac:dyDescent="0.35">
      <c r="A170" s="827">
        <v>83</v>
      </c>
      <c r="B170" s="277" t="s">
        <v>30</v>
      </c>
      <c r="C170" s="287" t="s">
        <v>1689</v>
      </c>
      <c r="D170" s="287" t="str">
        <f>+C170</f>
        <v>582.80 บาท</v>
      </c>
      <c r="E170" s="279" t="s">
        <v>39</v>
      </c>
      <c r="F170" s="280" t="s">
        <v>260</v>
      </c>
      <c r="G170" s="288" t="str">
        <f>+F170</f>
        <v>บ.พรพัฒน์ ปิโตรเลียม จำกัด</v>
      </c>
      <c r="H170" s="282" t="s">
        <v>63</v>
      </c>
      <c r="I170" s="281" t="s">
        <v>1690</v>
      </c>
    </row>
    <row r="171" spans="1:9" s="175" customFormat="1" ht="23.25" customHeight="1" x14ac:dyDescent="0.35">
      <c r="A171" s="828"/>
      <c r="B171" s="289"/>
      <c r="C171" s="290"/>
      <c r="D171" s="291"/>
      <c r="E171" s="284"/>
      <c r="F171" s="341" t="s">
        <v>1691</v>
      </c>
      <c r="G171" s="341" t="s">
        <v>1692</v>
      </c>
      <c r="H171" s="369" t="s">
        <v>64</v>
      </c>
      <c r="I171" s="285" t="s">
        <v>1687</v>
      </c>
    </row>
    <row r="172" spans="1:9" s="175" customFormat="1" ht="23.25" customHeight="1" x14ac:dyDescent="0.35">
      <c r="A172" s="827">
        <v>84</v>
      </c>
      <c r="B172" s="277" t="s">
        <v>30</v>
      </c>
      <c r="C172" s="287" t="s">
        <v>635</v>
      </c>
      <c r="D172" s="287" t="str">
        <f>+C172</f>
        <v>1,000 บาท</v>
      </c>
      <c r="E172" s="279" t="s">
        <v>39</v>
      </c>
      <c r="F172" s="280" t="s">
        <v>260</v>
      </c>
      <c r="G172" s="288" t="str">
        <f>+F172</f>
        <v>บ.พรพัฒน์ ปิโตรเลียม จำกัด</v>
      </c>
      <c r="H172" s="282" t="s">
        <v>63</v>
      </c>
      <c r="I172" s="281" t="s">
        <v>1693</v>
      </c>
    </row>
    <row r="173" spans="1:9" s="175" customFormat="1" ht="23.25" customHeight="1" x14ac:dyDescent="0.35">
      <c r="A173" s="828"/>
      <c r="B173" s="286"/>
      <c r="C173" s="291"/>
      <c r="D173" s="291"/>
      <c r="E173" s="292"/>
      <c r="F173" s="341" t="s">
        <v>689</v>
      </c>
      <c r="G173" s="341" t="s">
        <v>690</v>
      </c>
      <c r="H173" s="369" t="s">
        <v>64</v>
      </c>
      <c r="I173" s="285" t="s">
        <v>1687</v>
      </c>
    </row>
    <row r="174" spans="1:9" s="175" customFormat="1" ht="23.25" customHeight="1" x14ac:dyDescent="0.35">
      <c r="A174" s="827">
        <v>85</v>
      </c>
      <c r="B174" s="277" t="s">
        <v>1694</v>
      </c>
      <c r="C174" s="287" t="s">
        <v>1695</v>
      </c>
      <c r="D174" s="287" t="str">
        <f>+C174</f>
        <v>8,900 บาท</v>
      </c>
      <c r="E174" s="279" t="s">
        <v>39</v>
      </c>
      <c r="F174" s="280" t="s">
        <v>1696</v>
      </c>
      <c r="G174" s="288" t="str">
        <f>+F174</f>
        <v>ห้างหุ้น่สวนจำกัด จรูญคอนกรีต</v>
      </c>
      <c r="H174" s="282" t="s">
        <v>63</v>
      </c>
      <c r="I174" s="281" t="s">
        <v>1697</v>
      </c>
    </row>
    <row r="175" spans="1:9" s="175" customFormat="1" ht="23.25" customHeight="1" x14ac:dyDescent="0.35">
      <c r="A175" s="828"/>
      <c r="B175" s="289"/>
      <c r="C175" s="290"/>
      <c r="D175" s="291"/>
      <c r="E175" s="284"/>
      <c r="F175" s="341" t="s">
        <v>1698</v>
      </c>
      <c r="G175" s="341" t="s">
        <v>1699</v>
      </c>
      <c r="H175" s="369" t="s">
        <v>64</v>
      </c>
      <c r="I175" s="285" t="s">
        <v>1687</v>
      </c>
    </row>
    <row r="176" spans="1:9" s="175" customFormat="1" ht="23.25" customHeight="1" x14ac:dyDescent="0.35">
      <c r="A176" s="827">
        <v>86</v>
      </c>
      <c r="B176" s="277" t="s">
        <v>1700</v>
      </c>
      <c r="C176" s="287" t="s">
        <v>1701</v>
      </c>
      <c r="D176" s="287" t="str">
        <f>+C176</f>
        <v>6,000 บาท</v>
      </c>
      <c r="E176" s="279" t="s">
        <v>39</v>
      </c>
      <c r="F176" s="280" t="s">
        <v>1702</v>
      </c>
      <c r="G176" s="288" t="str">
        <f>+F176</f>
        <v>ธวัชชัย สแตนเลส</v>
      </c>
      <c r="H176" s="282" t="s">
        <v>61</v>
      </c>
      <c r="I176" s="281" t="s">
        <v>528</v>
      </c>
    </row>
    <row r="177" spans="1:9" s="175" customFormat="1" ht="23.25" customHeight="1" x14ac:dyDescent="0.35">
      <c r="A177" s="828"/>
      <c r="B177" s="286"/>
      <c r="C177" s="290"/>
      <c r="D177" s="291"/>
      <c r="E177" s="284"/>
      <c r="F177" s="341" t="s">
        <v>1703</v>
      </c>
      <c r="G177" s="341" t="s">
        <v>1704</v>
      </c>
      <c r="H177" s="369"/>
      <c r="I177" s="285" t="s">
        <v>1687</v>
      </c>
    </row>
    <row r="178" spans="1:9" s="175" customFormat="1" ht="23.25" customHeight="1" x14ac:dyDescent="0.35">
      <c r="A178" s="827">
        <v>87</v>
      </c>
      <c r="B178" s="277" t="s">
        <v>1705</v>
      </c>
      <c r="C178" s="287" t="s">
        <v>1706</v>
      </c>
      <c r="D178" s="287" t="str">
        <f>+C178</f>
        <v>2,095 บาท</v>
      </c>
      <c r="E178" s="279" t="s">
        <v>39</v>
      </c>
      <c r="F178" s="280" t="s">
        <v>310</v>
      </c>
      <c r="G178" s="299" t="str">
        <f>+F178</f>
        <v>ร้านทรัพย์ไพรวัลย์วัสดุก่อสร้าง</v>
      </c>
      <c r="H178" s="282" t="s">
        <v>63</v>
      </c>
      <c r="I178" s="281" t="s">
        <v>1707</v>
      </c>
    </row>
    <row r="179" spans="1:9" s="175" customFormat="1" ht="23.25" customHeight="1" x14ac:dyDescent="0.35">
      <c r="A179" s="828"/>
      <c r="B179" s="289"/>
      <c r="C179" s="290"/>
      <c r="D179" s="291"/>
      <c r="E179" s="284"/>
      <c r="F179" s="341" t="s">
        <v>1708</v>
      </c>
      <c r="G179" s="341" t="s">
        <v>1709</v>
      </c>
      <c r="H179" s="369" t="s">
        <v>64</v>
      </c>
      <c r="I179" s="285" t="s">
        <v>1687</v>
      </c>
    </row>
    <row r="180" spans="1:9" s="175" customFormat="1" ht="23.25" customHeight="1" x14ac:dyDescent="0.35">
      <c r="A180" s="827">
        <v>88</v>
      </c>
      <c r="B180" s="277" t="s">
        <v>1710</v>
      </c>
      <c r="C180" s="287" t="s">
        <v>1289</v>
      </c>
      <c r="D180" s="287" t="str">
        <f>+C180</f>
        <v>280 บาท</v>
      </c>
      <c r="E180" s="279" t="s">
        <v>39</v>
      </c>
      <c r="F180" s="280" t="s">
        <v>1421</v>
      </c>
      <c r="G180" s="368" t="str">
        <f>+F180</f>
        <v>ร้านแชมป์</v>
      </c>
      <c r="H180" s="282" t="s">
        <v>63</v>
      </c>
      <c r="I180" s="281" t="s">
        <v>1711</v>
      </c>
    </row>
    <row r="181" spans="1:9" s="175" customFormat="1" ht="23.25" customHeight="1" x14ac:dyDescent="0.35">
      <c r="A181" s="828"/>
      <c r="B181" s="289"/>
      <c r="C181" s="291"/>
      <c r="D181" s="291"/>
      <c r="E181" s="292"/>
      <c r="F181" s="369" t="s">
        <v>1712</v>
      </c>
      <c r="G181" s="369" t="s">
        <v>1713</v>
      </c>
      <c r="H181" s="369" t="s">
        <v>64</v>
      </c>
      <c r="I181" s="285" t="s">
        <v>1687</v>
      </c>
    </row>
    <row r="182" spans="1:9" s="175" customFormat="1" ht="23.25" customHeight="1" x14ac:dyDescent="0.35">
      <c r="A182" s="827">
        <v>89</v>
      </c>
      <c r="B182" s="277" t="s">
        <v>1714</v>
      </c>
      <c r="C182" s="287" t="s">
        <v>1413</v>
      </c>
      <c r="D182" s="287" t="str">
        <f>+C182</f>
        <v>1,750 บาท</v>
      </c>
      <c r="E182" s="279" t="s">
        <v>39</v>
      </c>
      <c r="F182" s="280" t="s">
        <v>67</v>
      </c>
      <c r="G182" s="368" t="str">
        <f>+F182</f>
        <v>ร้านพิชัยการเกษตร</v>
      </c>
      <c r="H182" s="282" t="s">
        <v>63</v>
      </c>
      <c r="I182" s="281" t="s">
        <v>1715</v>
      </c>
    </row>
    <row r="183" spans="1:9" s="175" customFormat="1" ht="23.25" customHeight="1" x14ac:dyDescent="0.35">
      <c r="A183" s="828"/>
      <c r="B183" s="289"/>
      <c r="C183" s="291"/>
      <c r="D183" s="291"/>
      <c r="E183" s="284"/>
      <c r="F183" s="369" t="s">
        <v>1716</v>
      </c>
      <c r="G183" s="369" t="s">
        <v>1717</v>
      </c>
      <c r="H183" s="369" t="s">
        <v>64</v>
      </c>
      <c r="I183" s="285" t="s">
        <v>1687</v>
      </c>
    </row>
    <row r="184" spans="1:9" s="175" customFormat="1" ht="23.25" customHeight="1" x14ac:dyDescent="0.35">
      <c r="A184" s="827">
        <v>90</v>
      </c>
      <c r="B184" s="277" t="s">
        <v>676</v>
      </c>
      <c r="C184" s="287" t="s">
        <v>1718</v>
      </c>
      <c r="D184" s="287" t="str">
        <f>+C184</f>
        <v>4,330 บาท</v>
      </c>
      <c r="E184" s="279" t="s">
        <v>39</v>
      </c>
      <c r="F184" s="280" t="s">
        <v>685</v>
      </c>
      <c r="G184" s="368" t="str">
        <f>+F184</f>
        <v>ร้านจันทร์เจริญการค้า</v>
      </c>
      <c r="H184" s="282" t="s">
        <v>61</v>
      </c>
      <c r="I184" s="281" t="s">
        <v>1719</v>
      </c>
    </row>
    <row r="185" spans="1:9" s="175" customFormat="1" ht="23.25" customHeight="1" x14ac:dyDescent="0.35">
      <c r="A185" s="828"/>
      <c r="B185" s="289"/>
      <c r="C185" s="291"/>
      <c r="D185" s="291"/>
      <c r="E185" s="284"/>
      <c r="F185" s="369" t="s">
        <v>1720</v>
      </c>
      <c r="G185" s="369" t="s">
        <v>1721</v>
      </c>
      <c r="H185" s="369"/>
      <c r="I185" s="285" t="s">
        <v>1687</v>
      </c>
    </row>
    <row r="186" spans="1:9" s="175" customFormat="1" ht="23.25" customHeight="1" x14ac:dyDescent="0.35">
      <c r="A186" s="827">
        <v>91</v>
      </c>
      <c r="B186" s="277" t="s">
        <v>676</v>
      </c>
      <c r="C186" s="287" t="s">
        <v>518</v>
      </c>
      <c r="D186" s="287" t="str">
        <f>+C186</f>
        <v>4,250 บาท</v>
      </c>
      <c r="E186" s="279" t="s">
        <v>39</v>
      </c>
      <c r="F186" s="280" t="s">
        <v>685</v>
      </c>
      <c r="G186" s="288" t="str">
        <f>+F186</f>
        <v>ร้านจันทร์เจริญการค้า</v>
      </c>
      <c r="H186" s="282" t="s">
        <v>63</v>
      </c>
      <c r="I186" s="281" t="s">
        <v>1722</v>
      </c>
    </row>
    <row r="187" spans="1:9" s="175" customFormat="1" ht="23.25" customHeight="1" x14ac:dyDescent="0.35">
      <c r="A187" s="828"/>
      <c r="B187" s="289"/>
      <c r="C187" s="291"/>
      <c r="D187" s="291"/>
      <c r="E187" s="292"/>
      <c r="F187" s="341" t="s">
        <v>1723</v>
      </c>
      <c r="G187" s="341" t="s">
        <v>1724</v>
      </c>
      <c r="H187" s="369" t="s">
        <v>64</v>
      </c>
      <c r="I187" s="285" t="s">
        <v>1687</v>
      </c>
    </row>
    <row r="188" spans="1:9" s="175" customFormat="1" ht="23.25" customHeight="1" x14ac:dyDescent="0.35">
      <c r="A188" s="827">
        <v>92</v>
      </c>
      <c r="B188" s="277" t="s">
        <v>1725</v>
      </c>
      <c r="C188" s="287" t="s">
        <v>1726</v>
      </c>
      <c r="D188" s="287" t="str">
        <f>+C188</f>
        <v>3,450 บาท</v>
      </c>
      <c r="E188" s="279" t="s">
        <v>39</v>
      </c>
      <c r="F188" s="280" t="s">
        <v>66</v>
      </c>
      <c r="G188" s="368" t="str">
        <f>+F188</f>
        <v>ร้านม่วงหอมวัสดุ</v>
      </c>
      <c r="H188" s="282" t="s">
        <v>63</v>
      </c>
      <c r="I188" s="281" t="s">
        <v>1727</v>
      </c>
    </row>
    <row r="189" spans="1:9" s="175" customFormat="1" ht="23.25" customHeight="1" x14ac:dyDescent="0.35">
      <c r="A189" s="828"/>
      <c r="B189" s="286"/>
      <c r="C189" s="291"/>
      <c r="D189" s="291"/>
      <c r="E189" s="284"/>
      <c r="F189" s="341" t="s">
        <v>1728</v>
      </c>
      <c r="G189" s="341" t="s">
        <v>1729</v>
      </c>
      <c r="H189" s="369" t="s">
        <v>64</v>
      </c>
      <c r="I189" s="285" t="s">
        <v>1687</v>
      </c>
    </row>
    <row r="190" spans="1:9" s="175" customFormat="1" ht="23.25" customHeight="1" x14ac:dyDescent="0.35">
      <c r="A190" s="827">
        <v>93</v>
      </c>
      <c r="B190" s="277" t="s">
        <v>1730</v>
      </c>
      <c r="C190" s="287" t="s">
        <v>1731</v>
      </c>
      <c r="D190" s="287" t="str">
        <f>+C190</f>
        <v>3,600 บาท</v>
      </c>
      <c r="E190" s="279" t="s">
        <v>39</v>
      </c>
      <c r="F190" s="280" t="s">
        <v>1732</v>
      </c>
      <c r="G190" s="368" t="str">
        <f>+F190</f>
        <v>ร้านวัฒนาค้าวัสดุ</v>
      </c>
      <c r="H190" s="282" t="s">
        <v>63</v>
      </c>
      <c r="I190" s="281" t="s">
        <v>1733</v>
      </c>
    </row>
    <row r="191" spans="1:9" s="175" customFormat="1" ht="23.25" customHeight="1" x14ac:dyDescent="0.35">
      <c r="A191" s="828"/>
      <c r="B191" s="286"/>
      <c r="C191" s="291"/>
      <c r="D191" s="291"/>
      <c r="E191" s="284"/>
      <c r="F191" s="341" t="s">
        <v>1734</v>
      </c>
      <c r="G191" s="341" t="s">
        <v>1735</v>
      </c>
      <c r="H191" s="369" t="s">
        <v>64</v>
      </c>
      <c r="I191" s="285" t="s">
        <v>1687</v>
      </c>
    </row>
    <row r="192" spans="1:9" s="175" customFormat="1" ht="23.25" customHeight="1" x14ac:dyDescent="0.35">
      <c r="A192" s="827">
        <v>94</v>
      </c>
      <c r="B192" s="277" t="s">
        <v>30</v>
      </c>
      <c r="C192" s="287" t="s">
        <v>339</v>
      </c>
      <c r="D192" s="287" t="str">
        <f>+C192</f>
        <v>250 บาท</v>
      </c>
      <c r="E192" s="279" t="s">
        <v>39</v>
      </c>
      <c r="F192" s="280" t="s">
        <v>260</v>
      </c>
      <c r="G192" s="368" t="str">
        <f>+F192</f>
        <v>บ.พรพัฒน์ ปิโตรเลียม จำกัด</v>
      </c>
      <c r="H192" s="282" t="s">
        <v>63</v>
      </c>
      <c r="I192" s="281" t="s">
        <v>1736</v>
      </c>
    </row>
    <row r="193" spans="1:9" s="175" customFormat="1" ht="23.25" customHeight="1" x14ac:dyDescent="0.35">
      <c r="A193" s="828"/>
      <c r="B193" s="286"/>
      <c r="C193" s="291"/>
      <c r="D193" s="291"/>
      <c r="E193" s="284"/>
      <c r="F193" s="341" t="s">
        <v>340</v>
      </c>
      <c r="G193" s="341" t="s">
        <v>341</v>
      </c>
      <c r="H193" s="369" t="s">
        <v>64</v>
      </c>
      <c r="I193" s="285" t="s">
        <v>1687</v>
      </c>
    </row>
    <row r="194" spans="1:9" s="175" customFormat="1" ht="23.25" customHeight="1" x14ac:dyDescent="0.35">
      <c r="A194" s="827">
        <v>95</v>
      </c>
      <c r="B194" s="277" t="s">
        <v>1737</v>
      </c>
      <c r="C194" s="287" t="s">
        <v>1738</v>
      </c>
      <c r="D194" s="287" t="str">
        <f>+C194</f>
        <v>2,050 บาท</v>
      </c>
      <c r="E194" s="279" t="s">
        <v>39</v>
      </c>
      <c r="F194" s="280" t="s">
        <v>310</v>
      </c>
      <c r="G194" s="368" t="str">
        <f>+F194</f>
        <v>ร้านทรัพย์ไพรวัลย์วัสดุก่อสร้าง</v>
      </c>
      <c r="H194" s="282" t="s">
        <v>63</v>
      </c>
      <c r="I194" s="281" t="s">
        <v>1739</v>
      </c>
    </row>
    <row r="195" spans="1:9" s="175" customFormat="1" ht="23.25" customHeight="1" x14ac:dyDescent="0.35">
      <c r="A195" s="828"/>
      <c r="B195" s="289"/>
      <c r="C195" s="291"/>
      <c r="D195" s="291"/>
      <c r="E195" s="292"/>
      <c r="F195" s="341" t="s">
        <v>1740</v>
      </c>
      <c r="G195" s="341" t="s">
        <v>1741</v>
      </c>
      <c r="H195" s="369" t="s">
        <v>64</v>
      </c>
      <c r="I195" s="285" t="s">
        <v>1742</v>
      </c>
    </row>
    <row r="196" spans="1:9" s="175" customFormat="1" ht="23.25" customHeight="1" x14ac:dyDescent="0.35">
      <c r="A196" s="827">
        <v>96</v>
      </c>
      <c r="B196" s="277" t="s">
        <v>30</v>
      </c>
      <c r="C196" s="287" t="s">
        <v>627</v>
      </c>
      <c r="D196" s="287" t="str">
        <f>+C196</f>
        <v>6,680 บาท</v>
      </c>
      <c r="E196" s="279" t="s">
        <v>39</v>
      </c>
      <c r="F196" s="280" t="s">
        <v>260</v>
      </c>
      <c r="G196" s="288" t="str">
        <f>+F196</f>
        <v>บ.พรพัฒน์ ปิโตรเลียม จำกัด</v>
      </c>
      <c r="H196" s="282" t="s">
        <v>63</v>
      </c>
      <c r="I196" s="281" t="s">
        <v>1743</v>
      </c>
    </row>
    <row r="197" spans="1:9" s="175" customFormat="1" ht="23.25" customHeight="1" x14ac:dyDescent="0.35">
      <c r="A197" s="828"/>
      <c r="B197" s="286"/>
      <c r="C197" s="291"/>
      <c r="D197" s="291"/>
      <c r="E197" s="292"/>
      <c r="F197" s="341" t="s">
        <v>674</v>
      </c>
      <c r="G197" s="341" t="s">
        <v>675</v>
      </c>
      <c r="H197" s="369" t="s">
        <v>64</v>
      </c>
      <c r="I197" s="285" t="s">
        <v>1742</v>
      </c>
    </row>
    <row r="198" spans="1:9" s="175" customFormat="1" ht="23.25" customHeight="1" x14ac:dyDescent="0.35">
      <c r="A198" s="827"/>
      <c r="B198" s="277"/>
      <c r="C198" s="287"/>
      <c r="D198" s="287">
        <f>+C198</f>
        <v>0</v>
      </c>
      <c r="E198" s="279" t="s">
        <v>39</v>
      </c>
      <c r="F198" s="280"/>
      <c r="G198" s="288"/>
      <c r="H198" s="282"/>
      <c r="I198" s="293"/>
    </row>
    <row r="199" spans="1:9" s="175" customFormat="1" ht="23.25" customHeight="1" x14ac:dyDescent="0.35">
      <c r="A199" s="828"/>
      <c r="B199" s="289"/>
      <c r="C199" s="291"/>
      <c r="D199" s="291"/>
      <c r="E199" s="292"/>
      <c r="F199" s="341"/>
      <c r="G199" s="341"/>
      <c r="H199" s="369"/>
      <c r="I199" s="300"/>
    </row>
    <row r="200" spans="1:9" s="175" customFormat="1" ht="23.25" customHeight="1" x14ac:dyDescent="0.35">
      <c r="A200" s="829"/>
      <c r="B200" s="277"/>
      <c r="C200" s="287"/>
      <c r="D200" s="287"/>
      <c r="E200" s="279"/>
      <c r="F200" s="368"/>
      <c r="G200" s="288"/>
      <c r="H200" s="282"/>
      <c r="I200" s="280"/>
    </row>
    <row r="201" spans="1:9" s="175" customFormat="1" ht="23.25" customHeight="1" x14ac:dyDescent="0.35">
      <c r="A201" s="830"/>
      <c r="B201" s="289"/>
      <c r="C201" s="291"/>
      <c r="D201" s="291"/>
      <c r="E201" s="292"/>
      <c r="F201" s="341"/>
      <c r="G201" s="341"/>
      <c r="H201" s="369"/>
      <c r="I201" s="300"/>
    </row>
    <row r="202" spans="1:9" s="175" customFormat="1" ht="23.25" customHeight="1" x14ac:dyDescent="0.35">
      <c r="A202" s="829"/>
      <c r="B202" s="301"/>
      <c r="C202" s="287"/>
      <c r="D202" s="287"/>
      <c r="E202" s="279"/>
      <c r="F202" s="288"/>
      <c r="G202" s="288"/>
      <c r="H202" s="282"/>
      <c r="I202" s="280"/>
    </row>
    <row r="203" spans="1:9" s="175" customFormat="1" ht="23.25" customHeight="1" x14ac:dyDescent="0.35">
      <c r="A203" s="830"/>
      <c r="B203" s="302"/>
      <c r="C203" s="290"/>
      <c r="D203" s="291"/>
      <c r="E203" s="292"/>
      <c r="F203" s="341"/>
      <c r="G203" s="341"/>
      <c r="H203" s="369"/>
      <c r="I203" s="300"/>
    </row>
    <row r="204" spans="1:9" s="175" customFormat="1" ht="23.25" customHeight="1" x14ac:dyDescent="0.35">
      <c r="A204" s="827"/>
      <c r="B204" s="301"/>
      <c r="C204" s="287"/>
      <c r="D204" s="287"/>
      <c r="E204" s="279"/>
      <c r="F204" s="288"/>
      <c r="G204" s="288"/>
      <c r="H204" s="282"/>
      <c r="I204" s="280"/>
    </row>
    <row r="205" spans="1:9" s="175" customFormat="1" ht="23.25" customHeight="1" x14ac:dyDescent="0.35">
      <c r="A205" s="828"/>
      <c r="B205" s="302"/>
      <c r="C205" s="290"/>
      <c r="D205" s="291"/>
      <c r="E205" s="292"/>
      <c r="F205" s="341"/>
      <c r="G205" s="341"/>
      <c r="H205" s="369"/>
      <c r="I205" s="300"/>
    </row>
    <row r="206" spans="1:9" s="175" customFormat="1" ht="23.25" customHeight="1" x14ac:dyDescent="0.35">
      <c r="A206" s="829"/>
      <c r="B206" s="301"/>
      <c r="C206" s="287"/>
      <c r="D206" s="287"/>
      <c r="E206" s="279"/>
      <c r="F206" s="288"/>
      <c r="G206" s="288"/>
      <c r="H206" s="282"/>
      <c r="I206" s="280"/>
    </row>
    <row r="207" spans="1:9" s="175" customFormat="1" ht="23.25" customHeight="1" x14ac:dyDescent="0.35">
      <c r="A207" s="830"/>
      <c r="B207" s="302"/>
      <c r="C207" s="290"/>
      <c r="D207" s="291"/>
      <c r="E207" s="292"/>
      <c r="F207" s="341"/>
      <c r="G207" s="341"/>
      <c r="H207" s="369"/>
      <c r="I207" s="300"/>
    </row>
    <row r="208" spans="1:9" s="175" customFormat="1" ht="23.25" customHeight="1" x14ac:dyDescent="0.35">
      <c r="A208" s="829"/>
      <c r="B208" s="301"/>
      <c r="C208" s="287"/>
      <c r="D208" s="287"/>
      <c r="E208" s="279"/>
      <c r="F208" s="288"/>
      <c r="G208" s="288"/>
      <c r="H208" s="282"/>
      <c r="I208" s="280"/>
    </row>
    <row r="209" spans="1:9" s="175" customFormat="1" ht="23.25" customHeight="1" x14ac:dyDescent="0.35">
      <c r="A209" s="830"/>
      <c r="B209" s="302"/>
      <c r="C209" s="290"/>
      <c r="D209" s="291"/>
      <c r="E209" s="292"/>
      <c r="F209" s="341"/>
      <c r="G209" s="341"/>
      <c r="H209" s="369"/>
      <c r="I209" s="300"/>
    </row>
    <row r="210" spans="1:9" s="175" customFormat="1" ht="23.25" customHeight="1" x14ac:dyDescent="0.35">
      <c r="A210" s="827"/>
      <c r="B210" s="301"/>
      <c r="C210" s="287"/>
      <c r="D210" s="287"/>
      <c r="E210" s="279"/>
      <c r="F210" s="288"/>
      <c r="G210" s="288"/>
      <c r="H210" s="282"/>
      <c r="I210" s="280"/>
    </row>
    <row r="211" spans="1:9" s="175" customFormat="1" ht="23.25" customHeight="1" x14ac:dyDescent="0.35">
      <c r="A211" s="828"/>
      <c r="B211" s="302"/>
      <c r="C211" s="290"/>
      <c r="D211" s="291"/>
      <c r="E211" s="292"/>
      <c r="F211" s="341"/>
      <c r="G211" s="341"/>
      <c r="H211" s="369"/>
      <c r="I211" s="300"/>
    </row>
    <row r="212" spans="1:9" s="175" customFormat="1" ht="23.25" customHeight="1" x14ac:dyDescent="0.35">
      <c r="A212" s="829"/>
      <c r="B212" s="301"/>
      <c r="C212" s="287"/>
      <c r="D212" s="287"/>
      <c r="E212" s="279"/>
      <c r="F212" s="288"/>
      <c r="G212" s="288"/>
      <c r="H212" s="282"/>
      <c r="I212" s="280"/>
    </row>
    <row r="213" spans="1:9" s="175" customFormat="1" ht="23.25" customHeight="1" x14ac:dyDescent="0.35">
      <c r="A213" s="830"/>
      <c r="B213" s="301"/>
      <c r="C213" s="290"/>
      <c r="D213" s="291"/>
      <c r="E213" s="292"/>
      <c r="F213" s="341"/>
      <c r="G213" s="341"/>
      <c r="H213" s="369"/>
      <c r="I213" s="300"/>
    </row>
    <row r="214" spans="1:9" s="175" customFormat="1" ht="23.25" customHeight="1" x14ac:dyDescent="0.35">
      <c r="A214" s="829"/>
      <c r="B214" s="277"/>
      <c r="C214" s="287"/>
      <c r="D214" s="287"/>
      <c r="E214" s="279"/>
      <c r="F214" s="288"/>
      <c r="G214" s="288"/>
      <c r="H214" s="282"/>
      <c r="I214" s="280"/>
    </row>
    <row r="215" spans="1:9" s="175" customFormat="1" ht="23.25" customHeight="1" x14ac:dyDescent="0.35">
      <c r="A215" s="830"/>
      <c r="B215" s="302"/>
      <c r="C215" s="291"/>
      <c r="D215" s="291"/>
      <c r="E215" s="292"/>
      <c r="F215" s="341"/>
      <c r="G215" s="341"/>
      <c r="H215" s="369"/>
      <c r="I215" s="300"/>
    </row>
    <row r="216" spans="1:9" s="175" customFormat="1" ht="23.25" customHeight="1" x14ac:dyDescent="0.35">
      <c r="A216" s="827"/>
      <c r="B216" s="286"/>
      <c r="C216" s="287"/>
      <c r="D216" s="287"/>
      <c r="E216" s="279"/>
      <c r="F216" s="288"/>
      <c r="G216" s="288"/>
      <c r="H216" s="282"/>
      <c r="I216" s="280"/>
    </row>
    <row r="217" spans="1:9" s="175" customFormat="1" ht="23.25" customHeight="1" x14ac:dyDescent="0.35">
      <c r="A217" s="828"/>
      <c r="B217" s="302"/>
      <c r="C217" s="291"/>
      <c r="D217" s="291"/>
      <c r="E217" s="292"/>
      <c r="F217" s="341"/>
      <c r="G217" s="341"/>
      <c r="H217" s="369"/>
      <c r="I217" s="300"/>
    </row>
    <row r="218" spans="1:9" s="175" customFormat="1" ht="23.25" customHeight="1" x14ac:dyDescent="0.35">
      <c r="A218" s="829"/>
      <c r="B218" s="286"/>
      <c r="C218" s="287"/>
      <c r="D218" s="287"/>
      <c r="E218" s="279"/>
      <c r="F218" s="288"/>
      <c r="G218" s="288"/>
      <c r="H218" s="282"/>
      <c r="I218" s="280"/>
    </row>
    <row r="219" spans="1:9" s="175" customFormat="1" ht="23.25" customHeight="1" x14ac:dyDescent="0.35">
      <c r="A219" s="830"/>
      <c r="B219" s="302"/>
      <c r="C219" s="291"/>
      <c r="D219" s="291"/>
      <c r="E219" s="292"/>
      <c r="F219" s="341"/>
      <c r="G219" s="341"/>
      <c r="H219" s="369"/>
      <c r="I219" s="300"/>
    </row>
    <row r="220" spans="1:9" s="175" customFormat="1" ht="23.25" customHeight="1" x14ac:dyDescent="0.35">
      <c r="A220" s="829"/>
      <c r="B220" s="286"/>
      <c r="C220" s="287"/>
      <c r="D220" s="287"/>
      <c r="E220" s="279"/>
      <c r="F220" s="288"/>
      <c r="G220" s="288"/>
      <c r="H220" s="282"/>
      <c r="I220" s="280"/>
    </row>
    <row r="221" spans="1:9" s="175" customFormat="1" ht="23.25" customHeight="1" x14ac:dyDescent="0.35">
      <c r="A221" s="830"/>
      <c r="B221" s="302"/>
      <c r="C221" s="291"/>
      <c r="D221" s="291"/>
      <c r="E221" s="292"/>
      <c r="F221" s="341"/>
      <c r="G221" s="341"/>
      <c r="H221" s="369"/>
      <c r="I221" s="300"/>
    </row>
    <row r="222" spans="1:9" ht="23.25" customHeight="1" x14ac:dyDescent="0.35">
      <c r="A222" s="827"/>
      <c r="B222" s="286"/>
      <c r="C222" s="287"/>
      <c r="D222" s="287"/>
      <c r="E222" s="279"/>
      <c r="F222" s="288"/>
      <c r="G222" s="288"/>
      <c r="H222" s="282"/>
      <c r="I222" s="280"/>
    </row>
    <row r="223" spans="1:9" ht="23.25" customHeight="1" x14ac:dyDescent="0.35">
      <c r="A223" s="828"/>
      <c r="B223" s="302"/>
      <c r="C223" s="291"/>
      <c r="D223" s="291"/>
      <c r="E223" s="292"/>
      <c r="F223" s="341"/>
      <c r="G223" s="341"/>
      <c r="H223" s="369"/>
      <c r="I223" s="300"/>
    </row>
    <row r="224" spans="1:9" ht="23.25" customHeight="1" x14ac:dyDescent="0.35">
      <c r="A224" s="829"/>
      <c r="B224" s="286"/>
      <c r="C224" s="287"/>
      <c r="D224" s="287"/>
      <c r="E224" s="279"/>
      <c r="F224" s="288"/>
      <c r="G224" s="288"/>
      <c r="H224" s="282"/>
      <c r="I224" s="280"/>
    </row>
    <row r="225" spans="1:9" ht="23.25" customHeight="1" x14ac:dyDescent="0.35">
      <c r="A225" s="830"/>
      <c r="B225" s="302"/>
      <c r="C225" s="291"/>
      <c r="D225" s="291"/>
      <c r="E225" s="292"/>
      <c r="F225" s="341"/>
      <c r="G225" s="341"/>
      <c r="H225" s="369"/>
      <c r="I225" s="300"/>
    </row>
    <row r="226" spans="1:9" ht="23.25" customHeight="1" x14ac:dyDescent="0.35">
      <c r="A226" s="829"/>
      <c r="B226" s="286"/>
      <c r="C226" s="287"/>
      <c r="D226" s="287"/>
      <c r="E226" s="279"/>
      <c r="F226" s="288"/>
      <c r="G226" s="288"/>
      <c r="H226" s="282"/>
      <c r="I226" s="280"/>
    </row>
    <row r="227" spans="1:9" ht="21" x14ac:dyDescent="0.35">
      <c r="A227" s="830"/>
      <c r="B227" s="302"/>
      <c r="C227" s="291"/>
      <c r="D227" s="291"/>
      <c r="E227" s="292"/>
      <c r="F227" s="341"/>
      <c r="G227" s="341"/>
      <c r="H227" s="369"/>
      <c r="I227" s="300"/>
    </row>
    <row r="228" spans="1:9" ht="25.5" customHeight="1" x14ac:dyDescent="0.35">
      <c r="A228" s="827"/>
      <c r="B228" s="286"/>
      <c r="C228" s="287"/>
      <c r="D228" s="287"/>
      <c r="E228" s="279"/>
      <c r="F228" s="288"/>
      <c r="G228" s="288"/>
      <c r="H228" s="282"/>
      <c r="I228" s="280"/>
    </row>
    <row r="229" spans="1:9" ht="21" x14ac:dyDescent="0.35">
      <c r="A229" s="828"/>
      <c r="B229" s="302"/>
      <c r="C229" s="291"/>
      <c r="D229" s="291"/>
      <c r="E229" s="292"/>
      <c r="F229" s="341"/>
      <c r="G229" s="341"/>
      <c r="H229" s="369"/>
      <c r="I229" s="300"/>
    </row>
    <row r="230" spans="1:9" ht="23.25" customHeight="1" x14ac:dyDescent="0.35">
      <c r="A230" s="829"/>
      <c r="B230" s="286"/>
      <c r="C230" s="287"/>
      <c r="D230" s="287"/>
      <c r="E230" s="279"/>
      <c r="F230" s="288"/>
      <c r="G230" s="288"/>
      <c r="H230" s="282"/>
      <c r="I230" s="280"/>
    </row>
    <row r="231" spans="1:9" ht="21" x14ac:dyDescent="0.35">
      <c r="A231" s="830"/>
      <c r="B231" s="302"/>
      <c r="C231" s="291"/>
      <c r="D231" s="291"/>
      <c r="E231" s="292"/>
      <c r="F231" s="341"/>
      <c r="G231" s="341"/>
      <c r="H231" s="369"/>
      <c r="I231" s="300"/>
    </row>
    <row r="232" spans="1:9" ht="21" x14ac:dyDescent="0.35">
      <c r="A232" s="829"/>
      <c r="B232" s="301"/>
      <c r="C232" s="287"/>
      <c r="D232" s="287"/>
      <c r="E232" s="279"/>
      <c r="F232" s="288"/>
      <c r="G232" s="288"/>
      <c r="H232" s="282"/>
      <c r="I232" s="280"/>
    </row>
    <row r="233" spans="1:9" ht="21" x14ac:dyDescent="0.35">
      <c r="A233" s="830"/>
      <c r="B233" s="302"/>
      <c r="C233" s="291"/>
      <c r="D233" s="291"/>
      <c r="E233" s="292"/>
      <c r="F233" s="341"/>
      <c r="G233" s="341"/>
      <c r="H233" s="369"/>
      <c r="I233" s="300"/>
    </row>
    <row r="234" spans="1:9" ht="21" x14ac:dyDescent="0.35">
      <c r="A234" s="827"/>
      <c r="B234" s="301"/>
      <c r="C234" s="287"/>
      <c r="D234" s="287"/>
      <c r="E234" s="279"/>
      <c r="F234" s="288"/>
      <c r="G234" s="288"/>
      <c r="H234" s="282"/>
      <c r="I234" s="280"/>
    </row>
    <row r="235" spans="1:9" ht="21" x14ac:dyDescent="0.35">
      <c r="A235" s="828"/>
      <c r="B235" s="301"/>
      <c r="C235" s="287"/>
      <c r="D235" s="287"/>
      <c r="E235" s="296"/>
      <c r="F235" s="288"/>
      <c r="G235" s="288"/>
      <c r="H235" s="369"/>
      <c r="I235" s="280"/>
    </row>
    <row r="236" spans="1:9" ht="21" x14ac:dyDescent="0.35">
      <c r="A236" s="829"/>
      <c r="B236" s="286"/>
      <c r="C236" s="287"/>
      <c r="D236" s="287"/>
      <c r="E236" s="279"/>
      <c r="F236" s="288"/>
      <c r="G236" s="288"/>
      <c r="H236" s="282"/>
      <c r="I236" s="280"/>
    </row>
    <row r="237" spans="1:9" ht="21" x14ac:dyDescent="0.35">
      <c r="A237" s="830"/>
      <c r="B237" s="302"/>
      <c r="C237" s="291"/>
      <c r="D237" s="291"/>
      <c r="E237" s="292"/>
      <c r="F237" s="341"/>
      <c r="G237" s="341"/>
      <c r="H237" s="369"/>
      <c r="I237" s="300"/>
    </row>
    <row r="238" spans="1:9" ht="21" x14ac:dyDescent="0.35">
      <c r="A238" s="829"/>
      <c r="B238" s="286"/>
      <c r="C238" s="287"/>
      <c r="D238" s="287"/>
      <c r="E238" s="279"/>
      <c r="F238" s="288"/>
      <c r="G238" s="288"/>
      <c r="H238" s="282"/>
      <c r="I238" s="280"/>
    </row>
    <row r="239" spans="1:9" ht="21" x14ac:dyDescent="0.35">
      <c r="A239" s="830"/>
      <c r="B239" s="302"/>
      <c r="C239" s="291"/>
      <c r="D239" s="291"/>
      <c r="E239" s="292"/>
      <c r="F239" s="341"/>
      <c r="G239" s="341"/>
      <c r="H239" s="369"/>
      <c r="I239" s="300"/>
    </row>
    <row r="240" spans="1:9" ht="21" customHeight="1" x14ac:dyDescent="0.35">
      <c r="A240" s="827"/>
      <c r="B240" s="286"/>
      <c r="C240" s="287"/>
      <c r="D240" s="287"/>
      <c r="E240" s="279"/>
      <c r="F240" s="288"/>
      <c r="G240" s="288"/>
      <c r="H240" s="282"/>
      <c r="I240" s="280"/>
    </row>
    <row r="241" spans="1:9" ht="21" x14ac:dyDescent="0.35">
      <c r="A241" s="828"/>
      <c r="B241" s="302"/>
      <c r="C241" s="291"/>
      <c r="D241" s="291"/>
      <c r="E241" s="292"/>
      <c r="F241" s="341"/>
      <c r="G241" s="341"/>
      <c r="H241" s="369"/>
      <c r="I241" s="300"/>
    </row>
    <row r="242" spans="1:9" ht="21" customHeight="1" x14ac:dyDescent="0.35">
      <c r="A242" s="829"/>
      <c r="B242" s="286"/>
      <c r="C242" s="287"/>
      <c r="D242" s="287"/>
      <c r="E242" s="279"/>
      <c r="F242" s="288"/>
      <c r="G242" s="288"/>
      <c r="H242" s="282"/>
      <c r="I242" s="280"/>
    </row>
    <row r="243" spans="1:9" ht="21" x14ac:dyDescent="0.35">
      <c r="A243" s="830"/>
      <c r="B243" s="302"/>
      <c r="C243" s="291"/>
      <c r="D243" s="291"/>
      <c r="E243" s="292"/>
      <c r="F243" s="341"/>
      <c r="G243" s="341"/>
      <c r="H243" s="369"/>
      <c r="I243" s="300"/>
    </row>
    <row r="244" spans="1:9" ht="24.75" customHeight="1" x14ac:dyDescent="0.35">
      <c r="A244" s="829"/>
      <c r="B244" s="286"/>
      <c r="C244" s="287"/>
      <c r="D244" s="287"/>
      <c r="E244" s="279"/>
      <c r="F244" s="288"/>
      <c r="G244" s="288"/>
      <c r="H244" s="282"/>
      <c r="I244" s="280"/>
    </row>
    <row r="245" spans="1:9" ht="21" x14ac:dyDescent="0.35">
      <c r="A245" s="830"/>
      <c r="B245" s="302"/>
      <c r="C245" s="291"/>
      <c r="D245" s="291"/>
      <c r="E245" s="292"/>
      <c r="F245" s="341"/>
      <c r="G245" s="341"/>
      <c r="H245" s="369"/>
      <c r="I245" s="300"/>
    </row>
    <row r="246" spans="1:9" ht="20.25" customHeight="1" x14ac:dyDescent="0.35">
      <c r="A246" s="827"/>
      <c r="B246" s="286"/>
      <c r="C246" s="287"/>
      <c r="D246" s="287"/>
      <c r="E246" s="279"/>
      <c r="F246" s="288"/>
      <c r="G246" s="288"/>
      <c r="H246" s="282"/>
      <c r="I246" s="280"/>
    </row>
    <row r="247" spans="1:9" ht="21" x14ac:dyDescent="0.35">
      <c r="A247" s="828"/>
      <c r="B247" s="302"/>
      <c r="C247" s="291"/>
      <c r="D247" s="291"/>
      <c r="E247" s="292"/>
      <c r="F247" s="341"/>
      <c r="G247" s="341"/>
      <c r="H247" s="369"/>
      <c r="I247" s="300"/>
    </row>
    <row r="248" spans="1:9" ht="25.5" customHeight="1" x14ac:dyDescent="0.35">
      <c r="A248" s="829"/>
      <c r="B248" s="286"/>
      <c r="C248" s="287"/>
      <c r="D248" s="287"/>
      <c r="E248" s="279"/>
      <c r="F248" s="288"/>
      <c r="G248" s="288"/>
      <c r="H248" s="282"/>
      <c r="I248" s="280"/>
    </row>
    <row r="249" spans="1:9" ht="21" x14ac:dyDescent="0.35">
      <c r="A249" s="830"/>
      <c r="B249" s="302"/>
      <c r="C249" s="291"/>
      <c r="D249" s="291"/>
      <c r="E249" s="292"/>
      <c r="F249" s="341"/>
      <c r="G249" s="341"/>
      <c r="H249" s="369"/>
      <c r="I249" s="300"/>
    </row>
    <row r="250" spans="1:9" ht="22.5" customHeight="1" x14ac:dyDescent="0.35">
      <c r="A250" s="829"/>
      <c r="B250" s="286"/>
      <c r="C250" s="287"/>
      <c r="D250" s="287"/>
      <c r="E250" s="279"/>
      <c r="F250" s="288"/>
      <c r="G250" s="288"/>
      <c r="H250" s="282"/>
      <c r="I250" s="280"/>
    </row>
    <row r="251" spans="1:9" ht="21" x14ac:dyDescent="0.35">
      <c r="A251" s="830"/>
      <c r="B251" s="302"/>
      <c r="C251" s="291"/>
      <c r="D251" s="291"/>
      <c r="E251" s="292"/>
      <c r="F251" s="341"/>
      <c r="G251" s="341"/>
      <c r="H251" s="369"/>
      <c r="I251" s="300"/>
    </row>
    <row r="252" spans="1:9" ht="21" customHeight="1" x14ac:dyDescent="0.35">
      <c r="A252" s="827"/>
      <c r="B252" s="286"/>
      <c r="C252" s="287"/>
      <c r="D252" s="287"/>
      <c r="E252" s="279"/>
      <c r="F252" s="288"/>
      <c r="G252" s="288"/>
      <c r="H252" s="282"/>
      <c r="I252" s="280"/>
    </row>
    <row r="253" spans="1:9" ht="21" x14ac:dyDescent="0.35">
      <c r="A253" s="828"/>
      <c r="B253" s="302"/>
      <c r="C253" s="291"/>
      <c r="D253" s="291"/>
      <c r="E253" s="292"/>
      <c r="F253" s="341"/>
      <c r="G253" s="341"/>
      <c r="H253" s="369"/>
      <c r="I253" s="300"/>
    </row>
    <row r="254" spans="1:9" ht="21" x14ac:dyDescent="0.35">
      <c r="A254" s="829"/>
      <c r="B254" s="301"/>
      <c r="C254" s="287"/>
      <c r="D254" s="287"/>
      <c r="E254" s="279"/>
      <c r="F254" s="288"/>
      <c r="G254" s="288"/>
      <c r="H254" s="282"/>
      <c r="I254" s="280"/>
    </row>
    <row r="255" spans="1:9" ht="21" x14ac:dyDescent="0.35">
      <c r="A255" s="830"/>
      <c r="B255" s="302"/>
      <c r="C255" s="291"/>
      <c r="D255" s="291"/>
      <c r="E255" s="292"/>
      <c r="F255" s="341"/>
      <c r="G255" s="341"/>
      <c r="H255" s="369"/>
      <c r="I255" s="300"/>
    </row>
    <row r="256" spans="1:9" ht="21" x14ac:dyDescent="0.35">
      <c r="A256" s="829"/>
      <c r="B256" s="301"/>
      <c r="C256" s="287"/>
      <c r="D256" s="287"/>
      <c r="E256" s="279"/>
      <c r="F256" s="288"/>
      <c r="G256" s="288"/>
      <c r="H256" s="282"/>
      <c r="I256" s="280"/>
    </row>
    <row r="257" spans="1:9" ht="21" x14ac:dyDescent="0.35">
      <c r="A257" s="830"/>
      <c r="B257" s="302"/>
      <c r="C257" s="291"/>
      <c r="D257" s="291"/>
      <c r="E257" s="292"/>
      <c r="F257" s="341"/>
      <c r="G257" s="341"/>
      <c r="H257" s="369"/>
      <c r="I257" s="300"/>
    </row>
    <row r="258" spans="1:9" ht="22.5" customHeight="1" x14ac:dyDescent="0.35">
      <c r="A258" s="827"/>
      <c r="B258" s="286"/>
      <c r="C258" s="287"/>
      <c r="D258" s="287"/>
      <c r="E258" s="279"/>
      <c r="F258" s="288"/>
      <c r="G258" s="288"/>
      <c r="H258" s="282"/>
      <c r="I258" s="303"/>
    </row>
    <row r="259" spans="1:9" ht="21" x14ac:dyDescent="0.35">
      <c r="A259" s="828"/>
      <c r="B259" s="302"/>
      <c r="C259" s="291"/>
      <c r="D259" s="291"/>
      <c r="E259" s="292"/>
      <c r="F259" s="341"/>
      <c r="G259" s="341"/>
      <c r="H259" s="369"/>
      <c r="I259" s="300"/>
    </row>
    <row r="260" spans="1:9" ht="21" x14ac:dyDescent="0.35">
      <c r="A260" s="829"/>
      <c r="B260" s="286"/>
      <c r="C260" s="287"/>
      <c r="D260" s="287"/>
      <c r="E260" s="279"/>
      <c r="F260" s="288"/>
      <c r="G260" s="288"/>
      <c r="H260" s="282"/>
      <c r="I260" s="280"/>
    </row>
    <row r="261" spans="1:9" ht="21" x14ac:dyDescent="0.35">
      <c r="A261" s="830"/>
      <c r="B261" s="302"/>
      <c r="C261" s="291"/>
      <c r="D261" s="291"/>
      <c r="E261" s="292"/>
      <c r="F261" s="341"/>
      <c r="G261" s="341"/>
      <c r="H261" s="369"/>
      <c r="I261" s="300"/>
    </row>
    <row r="262" spans="1:9" ht="21" x14ac:dyDescent="0.35">
      <c r="A262" s="829"/>
      <c r="B262" s="286"/>
      <c r="C262" s="287"/>
      <c r="D262" s="287"/>
      <c r="E262" s="279"/>
      <c r="F262" s="288"/>
      <c r="G262" s="288"/>
      <c r="H262" s="282"/>
      <c r="I262" s="280"/>
    </row>
    <row r="263" spans="1:9" ht="21" x14ac:dyDescent="0.35">
      <c r="A263" s="830"/>
      <c r="B263" s="302"/>
      <c r="C263" s="291"/>
      <c r="D263" s="291"/>
      <c r="E263" s="292"/>
      <c r="F263" s="341"/>
      <c r="G263" s="341"/>
      <c r="H263" s="369"/>
      <c r="I263" s="300"/>
    </row>
    <row r="264" spans="1:9" ht="21" x14ac:dyDescent="0.35">
      <c r="A264" s="827"/>
      <c r="B264" s="286"/>
      <c r="C264" s="287"/>
      <c r="D264" s="287"/>
      <c r="E264" s="279"/>
      <c r="F264" s="288"/>
      <c r="G264" s="288"/>
      <c r="H264" s="282"/>
      <c r="I264" s="280"/>
    </row>
    <row r="265" spans="1:9" ht="21" x14ac:dyDescent="0.35">
      <c r="A265" s="828"/>
      <c r="B265" s="302"/>
      <c r="C265" s="291"/>
      <c r="D265" s="291"/>
      <c r="E265" s="292"/>
      <c r="F265" s="341"/>
      <c r="G265" s="341"/>
      <c r="H265" s="369"/>
      <c r="I265" s="300"/>
    </row>
    <row r="266" spans="1:9" ht="21" x14ac:dyDescent="0.35">
      <c r="A266" s="829"/>
      <c r="B266" s="286"/>
      <c r="C266" s="287"/>
      <c r="D266" s="287"/>
      <c r="E266" s="279"/>
      <c r="F266" s="288"/>
      <c r="G266" s="288"/>
      <c r="H266" s="282"/>
      <c r="I266" s="280"/>
    </row>
    <row r="267" spans="1:9" ht="21" x14ac:dyDescent="0.35">
      <c r="A267" s="830"/>
      <c r="B267" s="302"/>
      <c r="C267" s="291"/>
      <c r="D267" s="291"/>
      <c r="E267" s="292"/>
      <c r="F267" s="341"/>
      <c r="G267" s="341"/>
      <c r="H267" s="369"/>
      <c r="I267" s="300"/>
    </row>
    <row r="268" spans="1:9" ht="27.75" customHeight="1" x14ac:dyDescent="0.35">
      <c r="A268" s="829"/>
      <c r="B268" s="301"/>
      <c r="C268" s="287"/>
      <c r="D268" s="287"/>
      <c r="E268" s="279"/>
      <c r="F268" s="288"/>
      <c r="G268" s="288"/>
      <c r="H268" s="282"/>
      <c r="I268" s="304"/>
    </row>
    <row r="269" spans="1:9" ht="21" x14ac:dyDescent="0.35">
      <c r="A269" s="830"/>
      <c r="B269" s="302"/>
      <c r="C269" s="291"/>
      <c r="D269" s="291"/>
      <c r="E269" s="292"/>
      <c r="F269" s="341"/>
      <c r="G269" s="341"/>
      <c r="H269" s="369"/>
      <c r="I269" s="300"/>
    </row>
    <row r="270" spans="1:9" ht="24" customHeight="1" x14ac:dyDescent="0.35">
      <c r="A270" s="827"/>
      <c r="B270" s="286"/>
      <c r="C270" s="287"/>
      <c r="D270" s="287"/>
      <c r="E270" s="279"/>
      <c r="F270" s="288"/>
      <c r="G270" s="288"/>
      <c r="H270" s="282"/>
      <c r="I270" s="280"/>
    </row>
    <row r="271" spans="1:9" ht="21" x14ac:dyDescent="0.35">
      <c r="A271" s="828"/>
      <c r="B271" s="302"/>
      <c r="C271" s="291"/>
      <c r="D271" s="291"/>
      <c r="E271" s="292"/>
      <c r="F271" s="341"/>
      <c r="G271" s="341"/>
      <c r="H271" s="369"/>
      <c r="I271" s="300"/>
    </row>
    <row r="272" spans="1:9" ht="21" x14ac:dyDescent="0.35">
      <c r="A272" s="829"/>
      <c r="B272" s="286"/>
      <c r="C272" s="287"/>
      <c r="D272" s="287"/>
      <c r="E272" s="279"/>
      <c r="F272" s="288"/>
      <c r="G272" s="288"/>
      <c r="H272" s="282"/>
      <c r="I272" s="280"/>
    </row>
    <row r="273" spans="1:9" ht="21" x14ac:dyDescent="0.35">
      <c r="A273" s="830"/>
      <c r="B273" s="302"/>
      <c r="C273" s="291"/>
      <c r="D273" s="291"/>
      <c r="E273" s="292"/>
      <c r="F273" s="341"/>
      <c r="G273" s="341"/>
      <c r="H273" s="369"/>
      <c r="I273" s="300"/>
    </row>
  </sheetData>
  <mergeCells count="137">
    <mergeCell ref="A192:A193"/>
    <mergeCell ref="A194:A195"/>
    <mergeCell ref="A196:A197"/>
    <mergeCell ref="A198:A199"/>
    <mergeCell ref="A200:A201"/>
    <mergeCell ref="A202:A203"/>
    <mergeCell ref="A240:A241"/>
    <mergeCell ref="A228:A229"/>
    <mergeCell ref="A230:A231"/>
    <mergeCell ref="A232:A233"/>
    <mergeCell ref="A234:A235"/>
    <mergeCell ref="A236:A237"/>
    <mergeCell ref="A238:A239"/>
    <mergeCell ref="A216:A217"/>
    <mergeCell ref="A218:A219"/>
    <mergeCell ref="A220:A221"/>
    <mergeCell ref="A222:A223"/>
    <mergeCell ref="A224:A225"/>
    <mergeCell ref="A226:A227"/>
    <mergeCell ref="A204:A205"/>
    <mergeCell ref="A206:A207"/>
    <mergeCell ref="A208:A209"/>
    <mergeCell ref="A210:A211"/>
    <mergeCell ref="A212:A213"/>
    <mergeCell ref="A184:A185"/>
    <mergeCell ref="A186:A187"/>
    <mergeCell ref="A188:A189"/>
    <mergeCell ref="A190:A191"/>
    <mergeCell ref="A168:A169"/>
    <mergeCell ref="A170:A171"/>
    <mergeCell ref="A172:A173"/>
    <mergeCell ref="A174:A175"/>
    <mergeCell ref="A176:A177"/>
    <mergeCell ref="A178:A179"/>
    <mergeCell ref="A166:A167"/>
    <mergeCell ref="A144:A145"/>
    <mergeCell ref="A146:A147"/>
    <mergeCell ref="A148:A149"/>
    <mergeCell ref="A150:A151"/>
    <mergeCell ref="A152:A153"/>
    <mergeCell ref="A154:A155"/>
    <mergeCell ref="A180:A181"/>
    <mergeCell ref="A182:A183"/>
    <mergeCell ref="A156:A157"/>
    <mergeCell ref="A158:A159"/>
    <mergeCell ref="A160:A161"/>
    <mergeCell ref="A162:A163"/>
    <mergeCell ref="A164:A165"/>
    <mergeCell ref="A132:A133"/>
    <mergeCell ref="A134:A135"/>
    <mergeCell ref="A136:A137"/>
    <mergeCell ref="A138:A139"/>
    <mergeCell ref="A140:A141"/>
    <mergeCell ref="A142:A143"/>
    <mergeCell ref="A120:A121"/>
    <mergeCell ref="A122:A123"/>
    <mergeCell ref="A124:A125"/>
    <mergeCell ref="A126:A127"/>
    <mergeCell ref="A128:A129"/>
    <mergeCell ref="A130:A131"/>
    <mergeCell ref="A86:A87"/>
    <mergeCell ref="A88:A89"/>
    <mergeCell ref="A90:A91"/>
    <mergeCell ref="A92:A93"/>
    <mergeCell ref="A94:A95"/>
    <mergeCell ref="A72:A73"/>
    <mergeCell ref="A74:A75"/>
    <mergeCell ref="A76:A77"/>
    <mergeCell ref="A78:A79"/>
    <mergeCell ref="A80:A81"/>
    <mergeCell ref="A82:A83"/>
    <mergeCell ref="A68:A69"/>
    <mergeCell ref="A70:A71"/>
    <mergeCell ref="A48:A49"/>
    <mergeCell ref="A50:A51"/>
    <mergeCell ref="A52:A53"/>
    <mergeCell ref="A54:A55"/>
    <mergeCell ref="A56:A57"/>
    <mergeCell ref="A58:A59"/>
    <mergeCell ref="A84:A85"/>
    <mergeCell ref="A60:A61"/>
    <mergeCell ref="A62:A63"/>
    <mergeCell ref="A64:A65"/>
    <mergeCell ref="A66:A67"/>
    <mergeCell ref="A114:A115"/>
    <mergeCell ref="A116:A117"/>
    <mergeCell ref="A118:A119"/>
    <mergeCell ref="A108:A109"/>
    <mergeCell ref="A110:A111"/>
    <mergeCell ref="A112:A113"/>
    <mergeCell ref="A96:A97"/>
    <mergeCell ref="A98:A99"/>
    <mergeCell ref="A100:A101"/>
    <mergeCell ref="A102:A103"/>
    <mergeCell ref="A104:A105"/>
    <mergeCell ref="A106:A107"/>
    <mergeCell ref="A268:A269"/>
    <mergeCell ref="A270:A271"/>
    <mergeCell ref="A272:A273"/>
    <mergeCell ref="A256:A257"/>
    <mergeCell ref="A258:A259"/>
    <mergeCell ref="A260:A261"/>
    <mergeCell ref="A262:A263"/>
    <mergeCell ref="A264:A265"/>
    <mergeCell ref="A214:A215"/>
    <mergeCell ref="A246:A247"/>
    <mergeCell ref="A248:A249"/>
    <mergeCell ref="A250:A251"/>
    <mergeCell ref="A252:A253"/>
    <mergeCell ref="A254:A255"/>
    <mergeCell ref="A242:A243"/>
    <mergeCell ref="A244:A245"/>
    <mergeCell ref="A266:A267"/>
    <mergeCell ref="A44:A45"/>
    <mergeCell ref="A46:A47"/>
    <mergeCell ref="A12:A13"/>
    <mergeCell ref="A14:A15"/>
    <mergeCell ref="A16:A17"/>
    <mergeCell ref="A18:A19"/>
    <mergeCell ref="A20:A21"/>
    <mergeCell ref="A22:A23"/>
    <mergeCell ref="A36:A37"/>
    <mergeCell ref="A24:A25"/>
    <mergeCell ref="A26:A27"/>
    <mergeCell ref="A28:A29"/>
    <mergeCell ref="A30:A31"/>
    <mergeCell ref="A32:A33"/>
    <mergeCell ref="A34:A35"/>
    <mergeCell ref="A1:I1"/>
    <mergeCell ref="A2:I2"/>
    <mergeCell ref="A3:I3"/>
    <mergeCell ref="A6:A7"/>
    <mergeCell ref="A8:A9"/>
    <mergeCell ref="A10:A11"/>
    <mergeCell ref="A38:A39"/>
    <mergeCell ref="A40:A41"/>
    <mergeCell ref="A42:A43"/>
  </mergeCells>
  <pageMargins left="0.7" right="0.7" top="0.75" bottom="0.75" header="0.3" footer="0.3"/>
  <pageSetup paperSize="9" scale="62" orientation="landscape" horizontalDpi="0" verticalDpi="0" r:id="rId1"/>
  <rowBreaks count="4" manualBreakCount="4">
    <brk id="31" max="8" man="1"/>
    <brk id="63" max="8" man="1"/>
    <brk id="95" max="8" man="1"/>
    <brk id="127" max="8" man="1"/>
  </rowBreaks>
  <colBreaks count="1" manualBreakCount="1">
    <brk id="9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48ACA-7CD6-496D-A9EE-D91AB56CF95D}">
  <sheetPr>
    <tabColor rgb="FFFFC000"/>
  </sheetPr>
  <dimension ref="A1:AI154"/>
  <sheetViews>
    <sheetView view="pageBreakPreview" zoomScale="60" zoomScaleNormal="120" workbookViewId="0">
      <selection activeCell="I19" sqref="I19"/>
    </sheetView>
  </sheetViews>
  <sheetFormatPr defaultRowHeight="20.25" x14ac:dyDescent="0.2"/>
  <cols>
    <col min="1" max="1" width="5.75" style="697" customWidth="1"/>
    <col min="2" max="2" width="25.375" style="121" customWidth="1"/>
    <col min="3" max="3" width="11" style="698" customWidth="1"/>
    <col min="4" max="4" width="10.375" style="698" customWidth="1"/>
    <col min="5" max="5" width="8.625" style="698" bestFit="1" customWidth="1"/>
    <col min="6" max="6" width="18.5" style="699" customWidth="1"/>
    <col min="7" max="7" width="20.375" style="699" customWidth="1"/>
    <col min="8" max="8" width="16.875" style="700" customWidth="1"/>
    <col min="9" max="9" width="18.5" style="699" customWidth="1"/>
    <col min="10" max="255" width="9" style="121"/>
    <col min="256" max="256" width="5.75" style="121" customWidth="1"/>
    <col min="257" max="257" width="25.375" style="121" customWidth="1"/>
    <col min="258" max="258" width="11" style="121" customWidth="1"/>
    <col min="259" max="259" width="10.375" style="121" customWidth="1"/>
    <col min="260" max="260" width="8.625" style="121" bestFit="1" customWidth="1"/>
    <col min="261" max="261" width="18.5" style="121" customWidth="1"/>
    <col min="262" max="262" width="20.375" style="121" customWidth="1"/>
    <col min="263" max="263" width="16.875" style="121" customWidth="1"/>
    <col min="264" max="264" width="18.5" style="121" customWidth="1"/>
    <col min="265" max="511" width="9" style="121"/>
    <col min="512" max="512" width="5.75" style="121" customWidth="1"/>
    <col min="513" max="513" width="25.375" style="121" customWidth="1"/>
    <col min="514" max="514" width="11" style="121" customWidth="1"/>
    <col min="515" max="515" width="10.375" style="121" customWidth="1"/>
    <col min="516" max="516" width="8.625" style="121" bestFit="1" customWidth="1"/>
    <col min="517" max="517" width="18.5" style="121" customWidth="1"/>
    <col min="518" max="518" width="20.375" style="121" customWidth="1"/>
    <col min="519" max="519" width="16.875" style="121" customWidth="1"/>
    <col min="520" max="520" width="18.5" style="121" customWidth="1"/>
    <col min="521" max="767" width="9" style="121"/>
    <col min="768" max="768" width="5.75" style="121" customWidth="1"/>
    <col min="769" max="769" width="25.375" style="121" customWidth="1"/>
    <col min="770" max="770" width="11" style="121" customWidth="1"/>
    <col min="771" max="771" width="10.375" style="121" customWidth="1"/>
    <col min="772" max="772" width="8.625" style="121" bestFit="1" customWidth="1"/>
    <col min="773" max="773" width="18.5" style="121" customWidth="1"/>
    <col min="774" max="774" width="20.375" style="121" customWidth="1"/>
    <col min="775" max="775" width="16.875" style="121" customWidth="1"/>
    <col min="776" max="776" width="18.5" style="121" customWidth="1"/>
    <col min="777" max="1023" width="9" style="121"/>
    <col min="1024" max="1024" width="5.75" style="121" customWidth="1"/>
    <col min="1025" max="1025" width="25.375" style="121" customWidth="1"/>
    <col min="1026" max="1026" width="11" style="121" customWidth="1"/>
    <col min="1027" max="1027" width="10.375" style="121" customWidth="1"/>
    <col min="1028" max="1028" width="8.625" style="121" bestFit="1" customWidth="1"/>
    <col min="1029" max="1029" width="18.5" style="121" customWidth="1"/>
    <col min="1030" max="1030" width="20.375" style="121" customWidth="1"/>
    <col min="1031" max="1031" width="16.875" style="121" customWidth="1"/>
    <col min="1032" max="1032" width="18.5" style="121" customWidth="1"/>
    <col min="1033" max="1279" width="9" style="121"/>
    <col min="1280" max="1280" width="5.75" style="121" customWidth="1"/>
    <col min="1281" max="1281" width="25.375" style="121" customWidth="1"/>
    <col min="1282" max="1282" width="11" style="121" customWidth="1"/>
    <col min="1283" max="1283" width="10.375" style="121" customWidth="1"/>
    <col min="1284" max="1284" width="8.625" style="121" bestFit="1" customWidth="1"/>
    <col min="1285" max="1285" width="18.5" style="121" customWidth="1"/>
    <col min="1286" max="1286" width="20.375" style="121" customWidth="1"/>
    <col min="1287" max="1287" width="16.875" style="121" customWidth="1"/>
    <col min="1288" max="1288" width="18.5" style="121" customWidth="1"/>
    <col min="1289" max="1535" width="9" style="121"/>
    <col min="1536" max="1536" width="5.75" style="121" customWidth="1"/>
    <col min="1537" max="1537" width="25.375" style="121" customWidth="1"/>
    <col min="1538" max="1538" width="11" style="121" customWidth="1"/>
    <col min="1539" max="1539" width="10.375" style="121" customWidth="1"/>
    <col min="1540" max="1540" width="8.625" style="121" bestFit="1" customWidth="1"/>
    <col min="1541" max="1541" width="18.5" style="121" customWidth="1"/>
    <col min="1542" max="1542" width="20.375" style="121" customWidth="1"/>
    <col min="1543" max="1543" width="16.875" style="121" customWidth="1"/>
    <col min="1544" max="1544" width="18.5" style="121" customWidth="1"/>
    <col min="1545" max="1791" width="9" style="121"/>
    <col min="1792" max="1792" width="5.75" style="121" customWidth="1"/>
    <col min="1793" max="1793" width="25.375" style="121" customWidth="1"/>
    <col min="1794" max="1794" width="11" style="121" customWidth="1"/>
    <col min="1795" max="1795" width="10.375" style="121" customWidth="1"/>
    <col min="1796" max="1796" width="8.625" style="121" bestFit="1" customWidth="1"/>
    <col min="1797" max="1797" width="18.5" style="121" customWidth="1"/>
    <col min="1798" max="1798" width="20.375" style="121" customWidth="1"/>
    <col min="1799" max="1799" width="16.875" style="121" customWidth="1"/>
    <col min="1800" max="1800" width="18.5" style="121" customWidth="1"/>
    <col min="1801" max="2047" width="9" style="121"/>
    <col min="2048" max="2048" width="5.75" style="121" customWidth="1"/>
    <col min="2049" max="2049" width="25.375" style="121" customWidth="1"/>
    <col min="2050" max="2050" width="11" style="121" customWidth="1"/>
    <col min="2051" max="2051" width="10.375" style="121" customWidth="1"/>
    <col min="2052" max="2052" width="8.625" style="121" bestFit="1" customWidth="1"/>
    <col min="2053" max="2053" width="18.5" style="121" customWidth="1"/>
    <col min="2054" max="2054" width="20.375" style="121" customWidth="1"/>
    <col min="2055" max="2055" width="16.875" style="121" customWidth="1"/>
    <col min="2056" max="2056" width="18.5" style="121" customWidth="1"/>
    <col min="2057" max="2303" width="9" style="121"/>
    <col min="2304" max="2304" width="5.75" style="121" customWidth="1"/>
    <col min="2305" max="2305" width="25.375" style="121" customWidth="1"/>
    <col min="2306" max="2306" width="11" style="121" customWidth="1"/>
    <col min="2307" max="2307" width="10.375" style="121" customWidth="1"/>
    <col min="2308" max="2308" width="8.625" style="121" bestFit="1" customWidth="1"/>
    <col min="2309" max="2309" width="18.5" style="121" customWidth="1"/>
    <col min="2310" max="2310" width="20.375" style="121" customWidth="1"/>
    <col min="2311" max="2311" width="16.875" style="121" customWidth="1"/>
    <col min="2312" max="2312" width="18.5" style="121" customWidth="1"/>
    <col min="2313" max="2559" width="9" style="121"/>
    <col min="2560" max="2560" width="5.75" style="121" customWidth="1"/>
    <col min="2561" max="2561" width="25.375" style="121" customWidth="1"/>
    <col min="2562" max="2562" width="11" style="121" customWidth="1"/>
    <col min="2563" max="2563" width="10.375" style="121" customWidth="1"/>
    <col min="2564" max="2564" width="8.625" style="121" bestFit="1" customWidth="1"/>
    <col min="2565" max="2565" width="18.5" style="121" customWidth="1"/>
    <col min="2566" max="2566" width="20.375" style="121" customWidth="1"/>
    <col min="2567" max="2567" width="16.875" style="121" customWidth="1"/>
    <col min="2568" max="2568" width="18.5" style="121" customWidth="1"/>
    <col min="2569" max="2815" width="9" style="121"/>
    <col min="2816" max="2816" width="5.75" style="121" customWidth="1"/>
    <col min="2817" max="2817" width="25.375" style="121" customWidth="1"/>
    <col min="2818" max="2818" width="11" style="121" customWidth="1"/>
    <col min="2819" max="2819" width="10.375" style="121" customWidth="1"/>
    <col min="2820" max="2820" width="8.625" style="121" bestFit="1" customWidth="1"/>
    <col min="2821" max="2821" width="18.5" style="121" customWidth="1"/>
    <col min="2822" max="2822" width="20.375" style="121" customWidth="1"/>
    <col min="2823" max="2823" width="16.875" style="121" customWidth="1"/>
    <col min="2824" max="2824" width="18.5" style="121" customWidth="1"/>
    <col min="2825" max="3071" width="9" style="121"/>
    <col min="3072" max="3072" width="5.75" style="121" customWidth="1"/>
    <col min="3073" max="3073" width="25.375" style="121" customWidth="1"/>
    <col min="3074" max="3074" width="11" style="121" customWidth="1"/>
    <col min="3075" max="3075" width="10.375" style="121" customWidth="1"/>
    <col min="3076" max="3076" width="8.625" style="121" bestFit="1" customWidth="1"/>
    <col min="3077" max="3077" width="18.5" style="121" customWidth="1"/>
    <col min="3078" max="3078" width="20.375" style="121" customWidth="1"/>
    <col min="3079" max="3079" width="16.875" style="121" customWidth="1"/>
    <col min="3080" max="3080" width="18.5" style="121" customWidth="1"/>
    <col min="3081" max="3327" width="9" style="121"/>
    <col min="3328" max="3328" width="5.75" style="121" customWidth="1"/>
    <col min="3329" max="3329" width="25.375" style="121" customWidth="1"/>
    <col min="3330" max="3330" width="11" style="121" customWidth="1"/>
    <col min="3331" max="3331" width="10.375" style="121" customWidth="1"/>
    <col min="3332" max="3332" width="8.625" style="121" bestFit="1" customWidth="1"/>
    <col min="3333" max="3333" width="18.5" style="121" customWidth="1"/>
    <col min="3334" max="3334" width="20.375" style="121" customWidth="1"/>
    <col min="3335" max="3335" width="16.875" style="121" customWidth="1"/>
    <col min="3336" max="3336" width="18.5" style="121" customWidth="1"/>
    <col min="3337" max="3583" width="9" style="121"/>
    <col min="3584" max="3584" width="5.75" style="121" customWidth="1"/>
    <col min="3585" max="3585" width="25.375" style="121" customWidth="1"/>
    <col min="3586" max="3586" width="11" style="121" customWidth="1"/>
    <col min="3587" max="3587" width="10.375" style="121" customWidth="1"/>
    <col min="3588" max="3588" width="8.625" style="121" bestFit="1" customWidth="1"/>
    <col min="3589" max="3589" width="18.5" style="121" customWidth="1"/>
    <col min="3590" max="3590" width="20.375" style="121" customWidth="1"/>
    <col min="3591" max="3591" width="16.875" style="121" customWidth="1"/>
    <col min="3592" max="3592" width="18.5" style="121" customWidth="1"/>
    <col min="3593" max="3839" width="9" style="121"/>
    <col min="3840" max="3840" width="5.75" style="121" customWidth="1"/>
    <col min="3841" max="3841" width="25.375" style="121" customWidth="1"/>
    <col min="3842" max="3842" width="11" style="121" customWidth="1"/>
    <col min="3843" max="3843" width="10.375" style="121" customWidth="1"/>
    <col min="3844" max="3844" width="8.625" style="121" bestFit="1" customWidth="1"/>
    <col min="3845" max="3845" width="18.5" style="121" customWidth="1"/>
    <col min="3846" max="3846" width="20.375" style="121" customWidth="1"/>
    <col min="3847" max="3847" width="16.875" style="121" customWidth="1"/>
    <col min="3848" max="3848" width="18.5" style="121" customWidth="1"/>
    <col min="3849" max="4095" width="9" style="121"/>
    <col min="4096" max="4096" width="5.75" style="121" customWidth="1"/>
    <col min="4097" max="4097" width="25.375" style="121" customWidth="1"/>
    <col min="4098" max="4098" width="11" style="121" customWidth="1"/>
    <col min="4099" max="4099" width="10.375" style="121" customWidth="1"/>
    <col min="4100" max="4100" width="8.625" style="121" bestFit="1" customWidth="1"/>
    <col min="4101" max="4101" width="18.5" style="121" customWidth="1"/>
    <col min="4102" max="4102" width="20.375" style="121" customWidth="1"/>
    <col min="4103" max="4103" width="16.875" style="121" customWidth="1"/>
    <col min="4104" max="4104" width="18.5" style="121" customWidth="1"/>
    <col min="4105" max="4351" width="9" style="121"/>
    <col min="4352" max="4352" width="5.75" style="121" customWidth="1"/>
    <col min="4353" max="4353" width="25.375" style="121" customWidth="1"/>
    <col min="4354" max="4354" width="11" style="121" customWidth="1"/>
    <col min="4355" max="4355" width="10.375" style="121" customWidth="1"/>
    <col min="4356" max="4356" width="8.625" style="121" bestFit="1" customWidth="1"/>
    <col min="4357" max="4357" width="18.5" style="121" customWidth="1"/>
    <col min="4358" max="4358" width="20.375" style="121" customWidth="1"/>
    <col min="4359" max="4359" width="16.875" style="121" customWidth="1"/>
    <col min="4360" max="4360" width="18.5" style="121" customWidth="1"/>
    <col min="4361" max="4607" width="9" style="121"/>
    <col min="4608" max="4608" width="5.75" style="121" customWidth="1"/>
    <col min="4609" max="4609" width="25.375" style="121" customWidth="1"/>
    <col min="4610" max="4610" width="11" style="121" customWidth="1"/>
    <col min="4611" max="4611" width="10.375" style="121" customWidth="1"/>
    <col min="4612" max="4612" width="8.625" style="121" bestFit="1" customWidth="1"/>
    <col min="4613" max="4613" width="18.5" style="121" customWidth="1"/>
    <col min="4614" max="4614" width="20.375" style="121" customWidth="1"/>
    <col min="4615" max="4615" width="16.875" style="121" customWidth="1"/>
    <col min="4616" max="4616" width="18.5" style="121" customWidth="1"/>
    <col min="4617" max="4863" width="9" style="121"/>
    <col min="4864" max="4864" width="5.75" style="121" customWidth="1"/>
    <col min="4865" max="4865" width="25.375" style="121" customWidth="1"/>
    <col min="4866" max="4866" width="11" style="121" customWidth="1"/>
    <col min="4867" max="4867" width="10.375" style="121" customWidth="1"/>
    <col min="4868" max="4868" width="8.625" style="121" bestFit="1" customWidth="1"/>
    <col min="4869" max="4869" width="18.5" style="121" customWidth="1"/>
    <col min="4870" max="4870" width="20.375" style="121" customWidth="1"/>
    <col min="4871" max="4871" width="16.875" style="121" customWidth="1"/>
    <col min="4872" max="4872" width="18.5" style="121" customWidth="1"/>
    <col min="4873" max="5119" width="9" style="121"/>
    <col min="5120" max="5120" width="5.75" style="121" customWidth="1"/>
    <col min="5121" max="5121" width="25.375" style="121" customWidth="1"/>
    <col min="5122" max="5122" width="11" style="121" customWidth="1"/>
    <col min="5123" max="5123" width="10.375" style="121" customWidth="1"/>
    <col min="5124" max="5124" width="8.625" style="121" bestFit="1" customWidth="1"/>
    <col min="5125" max="5125" width="18.5" style="121" customWidth="1"/>
    <col min="5126" max="5126" width="20.375" style="121" customWidth="1"/>
    <col min="5127" max="5127" width="16.875" style="121" customWidth="1"/>
    <col min="5128" max="5128" width="18.5" style="121" customWidth="1"/>
    <col min="5129" max="5375" width="9" style="121"/>
    <col min="5376" max="5376" width="5.75" style="121" customWidth="1"/>
    <col min="5377" max="5377" width="25.375" style="121" customWidth="1"/>
    <col min="5378" max="5378" width="11" style="121" customWidth="1"/>
    <col min="5379" max="5379" width="10.375" style="121" customWidth="1"/>
    <col min="5380" max="5380" width="8.625" style="121" bestFit="1" customWidth="1"/>
    <col min="5381" max="5381" width="18.5" style="121" customWidth="1"/>
    <col min="5382" max="5382" width="20.375" style="121" customWidth="1"/>
    <col min="5383" max="5383" width="16.875" style="121" customWidth="1"/>
    <col min="5384" max="5384" width="18.5" style="121" customWidth="1"/>
    <col min="5385" max="5631" width="9" style="121"/>
    <col min="5632" max="5632" width="5.75" style="121" customWidth="1"/>
    <col min="5633" max="5633" width="25.375" style="121" customWidth="1"/>
    <col min="5634" max="5634" width="11" style="121" customWidth="1"/>
    <col min="5635" max="5635" width="10.375" style="121" customWidth="1"/>
    <col min="5636" max="5636" width="8.625" style="121" bestFit="1" customWidth="1"/>
    <col min="5637" max="5637" width="18.5" style="121" customWidth="1"/>
    <col min="5638" max="5638" width="20.375" style="121" customWidth="1"/>
    <col min="5639" max="5639" width="16.875" style="121" customWidth="1"/>
    <col min="5640" max="5640" width="18.5" style="121" customWidth="1"/>
    <col min="5641" max="5887" width="9" style="121"/>
    <col min="5888" max="5888" width="5.75" style="121" customWidth="1"/>
    <col min="5889" max="5889" width="25.375" style="121" customWidth="1"/>
    <col min="5890" max="5890" width="11" style="121" customWidth="1"/>
    <col min="5891" max="5891" width="10.375" style="121" customWidth="1"/>
    <col min="5892" max="5892" width="8.625" style="121" bestFit="1" customWidth="1"/>
    <col min="5893" max="5893" width="18.5" style="121" customWidth="1"/>
    <col min="5894" max="5894" width="20.375" style="121" customWidth="1"/>
    <col min="5895" max="5895" width="16.875" style="121" customWidth="1"/>
    <col min="5896" max="5896" width="18.5" style="121" customWidth="1"/>
    <col min="5897" max="6143" width="9" style="121"/>
    <col min="6144" max="6144" width="5.75" style="121" customWidth="1"/>
    <col min="6145" max="6145" width="25.375" style="121" customWidth="1"/>
    <col min="6146" max="6146" width="11" style="121" customWidth="1"/>
    <col min="6147" max="6147" width="10.375" style="121" customWidth="1"/>
    <col min="6148" max="6148" width="8.625" style="121" bestFit="1" customWidth="1"/>
    <col min="6149" max="6149" width="18.5" style="121" customWidth="1"/>
    <col min="6150" max="6150" width="20.375" style="121" customWidth="1"/>
    <col min="6151" max="6151" width="16.875" style="121" customWidth="1"/>
    <col min="6152" max="6152" width="18.5" style="121" customWidth="1"/>
    <col min="6153" max="6399" width="9" style="121"/>
    <col min="6400" max="6400" width="5.75" style="121" customWidth="1"/>
    <col min="6401" max="6401" width="25.375" style="121" customWidth="1"/>
    <col min="6402" max="6402" width="11" style="121" customWidth="1"/>
    <col min="6403" max="6403" width="10.375" style="121" customWidth="1"/>
    <col min="6404" max="6404" width="8.625" style="121" bestFit="1" customWidth="1"/>
    <col min="6405" max="6405" width="18.5" style="121" customWidth="1"/>
    <col min="6406" max="6406" width="20.375" style="121" customWidth="1"/>
    <col min="6407" max="6407" width="16.875" style="121" customWidth="1"/>
    <col min="6408" max="6408" width="18.5" style="121" customWidth="1"/>
    <col min="6409" max="6655" width="9" style="121"/>
    <col min="6656" max="6656" width="5.75" style="121" customWidth="1"/>
    <col min="6657" max="6657" width="25.375" style="121" customWidth="1"/>
    <col min="6658" max="6658" width="11" style="121" customWidth="1"/>
    <col min="6659" max="6659" width="10.375" style="121" customWidth="1"/>
    <col min="6660" max="6660" width="8.625" style="121" bestFit="1" customWidth="1"/>
    <col min="6661" max="6661" width="18.5" style="121" customWidth="1"/>
    <col min="6662" max="6662" width="20.375" style="121" customWidth="1"/>
    <col min="6663" max="6663" width="16.875" style="121" customWidth="1"/>
    <col min="6664" max="6664" width="18.5" style="121" customWidth="1"/>
    <col min="6665" max="6911" width="9" style="121"/>
    <col min="6912" max="6912" width="5.75" style="121" customWidth="1"/>
    <col min="6913" max="6913" width="25.375" style="121" customWidth="1"/>
    <col min="6914" max="6914" width="11" style="121" customWidth="1"/>
    <col min="6915" max="6915" width="10.375" style="121" customWidth="1"/>
    <col min="6916" max="6916" width="8.625" style="121" bestFit="1" customWidth="1"/>
    <col min="6917" max="6917" width="18.5" style="121" customWidth="1"/>
    <col min="6918" max="6918" width="20.375" style="121" customWidth="1"/>
    <col min="6919" max="6919" width="16.875" style="121" customWidth="1"/>
    <col min="6920" max="6920" width="18.5" style="121" customWidth="1"/>
    <col min="6921" max="7167" width="9" style="121"/>
    <col min="7168" max="7168" width="5.75" style="121" customWidth="1"/>
    <col min="7169" max="7169" width="25.375" style="121" customWidth="1"/>
    <col min="7170" max="7170" width="11" style="121" customWidth="1"/>
    <col min="7171" max="7171" width="10.375" style="121" customWidth="1"/>
    <col min="7172" max="7172" width="8.625" style="121" bestFit="1" customWidth="1"/>
    <col min="7173" max="7173" width="18.5" style="121" customWidth="1"/>
    <col min="7174" max="7174" width="20.375" style="121" customWidth="1"/>
    <col min="7175" max="7175" width="16.875" style="121" customWidth="1"/>
    <col min="7176" max="7176" width="18.5" style="121" customWidth="1"/>
    <col min="7177" max="7423" width="9" style="121"/>
    <col min="7424" max="7424" width="5.75" style="121" customWidth="1"/>
    <col min="7425" max="7425" width="25.375" style="121" customWidth="1"/>
    <col min="7426" max="7426" width="11" style="121" customWidth="1"/>
    <col min="7427" max="7427" width="10.375" style="121" customWidth="1"/>
    <col min="7428" max="7428" width="8.625" style="121" bestFit="1" customWidth="1"/>
    <col min="7429" max="7429" width="18.5" style="121" customWidth="1"/>
    <col min="7430" max="7430" width="20.375" style="121" customWidth="1"/>
    <col min="7431" max="7431" width="16.875" style="121" customWidth="1"/>
    <col min="7432" max="7432" width="18.5" style="121" customWidth="1"/>
    <col min="7433" max="7679" width="9" style="121"/>
    <col min="7680" max="7680" width="5.75" style="121" customWidth="1"/>
    <col min="7681" max="7681" width="25.375" style="121" customWidth="1"/>
    <col min="7682" max="7682" width="11" style="121" customWidth="1"/>
    <col min="7683" max="7683" width="10.375" style="121" customWidth="1"/>
    <col min="7684" max="7684" width="8.625" style="121" bestFit="1" customWidth="1"/>
    <col min="7685" max="7685" width="18.5" style="121" customWidth="1"/>
    <col min="7686" max="7686" width="20.375" style="121" customWidth="1"/>
    <col min="7687" max="7687" width="16.875" style="121" customWidth="1"/>
    <col min="7688" max="7688" width="18.5" style="121" customWidth="1"/>
    <col min="7689" max="7935" width="9" style="121"/>
    <col min="7936" max="7936" width="5.75" style="121" customWidth="1"/>
    <col min="7937" max="7937" width="25.375" style="121" customWidth="1"/>
    <col min="7938" max="7938" width="11" style="121" customWidth="1"/>
    <col min="7939" max="7939" width="10.375" style="121" customWidth="1"/>
    <col min="7940" max="7940" width="8.625" style="121" bestFit="1" customWidth="1"/>
    <col min="7941" max="7941" width="18.5" style="121" customWidth="1"/>
    <col min="7942" max="7942" width="20.375" style="121" customWidth="1"/>
    <col min="7943" max="7943" width="16.875" style="121" customWidth="1"/>
    <col min="7944" max="7944" width="18.5" style="121" customWidth="1"/>
    <col min="7945" max="8191" width="9" style="121"/>
    <col min="8192" max="8192" width="5.75" style="121" customWidth="1"/>
    <col min="8193" max="8193" width="25.375" style="121" customWidth="1"/>
    <col min="8194" max="8194" width="11" style="121" customWidth="1"/>
    <col min="8195" max="8195" width="10.375" style="121" customWidth="1"/>
    <col min="8196" max="8196" width="8.625" style="121" bestFit="1" customWidth="1"/>
    <col min="8197" max="8197" width="18.5" style="121" customWidth="1"/>
    <col min="8198" max="8198" width="20.375" style="121" customWidth="1"/>
    <col min="8199" max="8199" width="16.875" style="121" customWidth="1"/>
    <col min="8200" max="8200" width="18.5" style="121" customWidth="1"/>
    <col min="8201" max="8447" width="9" style="121"/>
    <col min="8448" max="8448" width="5.75" style="121" customWidth="1"/>
    <col min="8449" max="8449" width="25.375" style="121" customWidth="1"/>
    <col min="8450" max="8450" width="11" style="121" customWidth="1"/>
    <col min="8451" max="8451" width="10.375" style="121" customWidth="1"/>
    <col min="8452" max="8452" width="8.625" style="121" bestFit="1" customWidth="1"/>
    <col min="8453" max="8453" width="18.5" style="121" customWidth="1"/>
    <col min="8454" max="8454" width="20.375" style="121" customWidth="1"/>
    <col min="8455" max="8455" width="16.875" style="121" customWidth="1"/>
    <col min="8456" max="8456" width="18.5" style="121" customWidth="1"/>
    <col min="8457" max="8703" width="9" style="121"/>
    <col min="8704" max="8704" width="5.75" style="121" customWidth="1"/>
    <col min="8705" max="8705" width="25.375" style="121" customWidth="1"/>
    <col min="8706" max="8706" width="11" style="121" customWidth="1"/>
    <col min="8707" max="8707" width="10.375" style="121" customWidth="1"/>
    <col min="8708" max="8708" width="8.625" style="121" bestFit="1" customWidth="1"/>
    <col min="8709" max="8709" width="18.5" style="121" customWidth="1"/>
    <col min="8710" max="8710" width="20.375" style="121" customWidth="1"/>
    <col min="8711" max="8711" width="16.875" style="121" customWidth="1"/>
    <col min="8712" max="8712" width="18.5" style="121" customWidth="1"/>
    <col min="8713" max="8959" width="9" style="121"/>
    <col min="8960" max="8960" width="5.75" style="121" customWidth="1"/>
    <col min="8961" max="8961" width="25.375" style="121" customWidth="1"/>
    <col min="8962" max="8962" width="11" style="121" customWidth="1"/>
    <col min="8963" max="8963" width="10.375" style="121" customWidth="1"/>
    <col min="8964" max="8964" width="8.625" style="121" bestFit="1" customWidth="1"/>
    <col min="8965" max="8965" width="18.5" style="121" customWidth="1"/>
    <col min="8966" max="8966" width="20.375" style="121" customWidth="1"/>
    <col min="8967" max="8967" width="16.875" style="121" customWidth="1"/>
    <col min="8968" max="8968" width="18.5" style="121" customWidth="1"/>
    <col min="8969" max="9215" width="9" style="121"/>
    <col min="9216" max="9216" width="5.75" style="121" customWidth="1"/>
    <col min="9217" max="9217" width="25.375" style="121" customWidth="1"/>
    <col min="9218" max="9218" width="11" style="121" customWidth="1"/>
    <col min="9219" max="9219" width="10.375" style="121" customWidth="1"/>
    <col min="9220" max="9220" width="8.625" style="121" bestFit="1" customWidth="1"/>
    <col min="9221" max="9221" width="18.5" style="121" customWidth="1"/>
    <col min="9222" max="9222" width="20.375" style="121" customWidth="1"/>
    <col min="9223" max="9223" width="16.875" style="121" customWidth="1"/>
    <col min="9224" max="9224" width="18.5" style="121" customWidth="1"/>
    <col min="9225" max="9471" width="9" style="121"/>
    <col min="9472" max="9472" width="5.75" style="121" customWidth="1"/>
    <col min="9473" max="9473" width="25.375" style="121" customWidth="1"/>
    <col min="9474" max="9474" width="11" style="121" customWidth="1"/>
    <col min="9475" max="9475" width="10.375" style="121" customWidth="1"/>
    <col min="9476" max="9476" width="8.625" style="121" bestFit="1" customWidth="1"/>
    <col min="9477" max="9477" width="18.5" style="121" customWidth="1"/>
    <col min="9478" max="9478" width="20.375" style="121" customWidth="1"/>
    <col min="9479" max="9479" width="16.875" style="121" customWidth="1"/>
    <col min="9480" max="9480" width="18.5" style="121" customWidth="1"/>
    <col min="9481" max="9727" width="9" style="121"/>
    <col min="9728" max="9728" width="5.75" style="121" customWidth="1"/>
    <col min="9729" max="9729" width="25.375" style="121" customWidth="1"/>
    <col min="9730" max="9730" width="11" style="121" customWidth="1"/>
    <col min="9731" max="9731" width="10.375" style="121" customWidth="1"/>
    <col min="9732" max="9732" width="8.625" style="121" bestFit="1" customWidth="1"/>
    <col min="9733" max="9733" width="18.5" style="121" customWidth="1"/>
    <col min="9734" max="9734" width="20.375" style="121" customWidth="1"/>
    <col min="9735" max="9735" width="16.875" style="121" customWidth="1"/>
    <col min="9736" max="9736" width="18.5" style="121" customWidth="1"/>
    <col min="9737" max="9983" width="9" style="121"/>
    <col min="9984" max="9984" width="5.75" style="121" customWidth="1"/>
    <col min="9985" max="9985" width="25.375" style="121" customWidth="1"/>
    <col min="9986" max="9986" width="11" style="121" customWidth="1"/>
    <col min="9987" max="9987" width="10.375" style="121" customWidth="1"/>
    <col min="9988" max="9988" width="8.625" style="121" bestFit="1" customWidth="1"/>
    <col min="9989" max="9989" width="18.5" style="121" customWidth="1"/>
    <col min="9990" max="9990" width="20.375" style="121" customWidth="1"/>
    <col min="9991" max="9991" width="16.875" style="121" customWidth="1"/>
    <col min="9992" max="9992" width="18.5" style="121" customWidth="1"/>
    <col min="9993" max="10239" width="9" style="121"/>
    <col min="10240" max="10240" width="5.75" style="121" customWidth="1"/>
    <col min="10241" max="10241" width="25.375" style="121" customWidth="1"/>
    <col min="10242" max="10242" width="11" style="121" customWidth="1"/>
    <col min="10243" max="10243" width="10.375" style="121" customWidth="1"/>
    <col min="10244" max="10244" width="8.625" style="121" bestFit="1" customWidth="1"/>
    <col min="10245" max="10245" width="18.5" style="121" customWidth="1"/>
    <col min="10246" max="10246" width="20.375" style="121" customWidth="1"/>
    <col min="10247" max="10247" width="16.875" style="121" customWidth="1"/>
    <col min="10248" max="10248" width="18.5" style="121" customWidth="1"/>
    <col min="10249" max="10495" width="9" style="121"/>
    <col min="10496" max="10496" width="5.75" style="121" customWidth="1"/>
    <col min="10497" max="10497" width="25.375" style="121" customWidth="1"/>
    <col min="10498" max="10498" width="11" style="121" customWidth="1"/>
    <col min="10499" max="10499" width="10.375" style="121" customWidth="1"/>
    <col min="10500" max="10500" width="8.625" style="121" bestFit="1" customWidth="1"/>
    <col min="10501" max="10501" width="18.5" style="121" customWidth="1"/>
    <col min="10502" max="10502" width="20.375" style="121" customWidth="1"/>
    <col min="10503" max="10503" width="16.875" style="121" customWidth="1"/>
    <col min="10504" max="10504" width="18.5" style="121" customWidth="1"/>
    <col min="10505" max="10751" width="9" style="121"/>
    <col min="10752" max="10752" width="5.75" style="121" customWidth="1"/>
    <col min="10753" max="10753" width="25.375" style="121" customWidth="1"/>
    <col min="10754" max="10754" width="11" style="121" customWidth="1"/>
    <col min="10755" max="10755" width="10.375" style="121" customWidth="1"/>
    <col min="10756" max="10756" width="8.625" style="121" bestFit="1" customWidth="1"/>
    <col min="10757" max="10757" width="18.5" style="121" customWidth="1"/>
    <col min="10758" max="10758" width="20.375" style="121" customWidth="1"/>
    <col min="10759" max="10759" width="16.875" style="121" customWidth="1"/>
    <col min="10760" max="10760" width="18.5" style="121" customWidth="1"/>
    <col min="10761" max="11007" width="9" style="121"/>
    <col min="11008" max="11008" width="5.75" style="121" customWidth="1"/>
    <col min="11009" max="11009" width="25.375" style="121" customWidth="1"/>
    <col min="11010" max="11010" width="11" style="121" customWidth="1"/>
    <col min="11011" max="11011" width="10.375" style="121" customWidth="1"/>
    <col min="11012" max="11012" width="8.625" style="121" bestFit="1" customWidth="1"/>
    <col min="11013" max="11013" width="18.5" style="121" customWidth="1"/>
    <col min="11014" max="11014" width="20.375" style="121" customWidth="1"/>
    <col min="11015" max="11015" width="16.875" style="121" customWidth="1"/>
    <col min="11016" max="11016" width="18.5" style="121" customWidth="1"/>
    <col min="11017" max="11263" width="9" style="121"/>
    <col min="11264" max="11264" width="5.75" style="121" customWidth="1"/>
    <col min="11265" max="11265" width="25.375" style="121" customWidth="1"/>
    <col min="11266" max="11266" width="11" style="121" customWidth="1"/>
    <col min="11267" max="11267" width="10.375" style="121" customWidth="1"/>
    <col min="11268" max="11268" width="8.625" style="121" bestFit="1" customWidth="1"/>
    <col min="11269" max="11269" width="18.5" style="121" customWidth="1"/>
    <col min="11270" max="11270" width="20.375" style="121" customWidth="1"/>
    <col min="11271" max="11271" width="16.875" style="121" customWidth="1"/>
    <col min="11272" max="11272" width="18.5" style="121" customWidth="1"/>
    <col min="11273" max="11519" width="9" style="121"/>
    <col min="11520" max="11520" width="5.75" style="121" customWidth="1"/>
    <col min="11521" max="11521" width="25.375" style="121" customWidth="1"/>
    <col min="11522" max="11522" width="11" style="121" customWidth="1"/>
    <col min="11523" max="11523" width="10.375" style="121" customWidth="1"/>
    <col min="11524" max="11524" width="8.625" style="121" bestFit="1" customWidth="1"/>
    <col min="11525" max="11525" width="18.5" style="121" customWidth="1"/>
    <col min="11526" max="11526" width="20.375" style="121" customWidth="1"/>
    <col min="11527" max="11527" width="16.875" style="121" customWidth="1"/>
    <col min="11528" max="11528" width="18.5" style="121" customWidth="1"/>
    <col min="11529" max="11775" width="9" style="121"/>
    <col min="11776" max="11776" width="5.75" style="121" customWidth="1"/>
    <col min="11777" max="11777" width="25.375" style="121" customWidth="1"/>
    <col min="11778" max="11778" width="11" style="121" customWidth="1"/>
    <col min="11779" max="11779" width="10.375" style="121" customWidth="1"/>
    <col min="11780" max="11780" width="8.625" style="121" bestFit="1" customWidth="1"/>
    <col min="11781" max="11781" width="18.5" style="121" customWidth="1"/>
    <col min="11782" max="11782" width="20.375" style="121" customWidth="1"/>
    <col min="11783" max="11783" width="16.875" style="121" customWidth="1"/>
    <col min="11784" max="11784" width="18.5" style="121" customWidth="1"/>
    <col min="11785" max="12031" width="9" style="121"/>
    <col min="12032" max="12032" width="5.75" style="121" customWidth="1"/>
    <col min="12033" max="12033" width="25.375" style="121" customWidth="1"/>
    <col min="12034" max="12034" width="11" style="121" customWidth="1"/>
    <col min="12035" max="12035" width="10.375" style="121" customWidth="1"/>
    <col min="12036" max="12036" width="8.625" style="121" bestFit="1" customWidth="1"/>
    <col min="12037" max="12037" width="18.5" style="121" customWidth="1"/>
    <col min="12038" max="12038" width="20.375" style="121" customWidth="1"/>
    <col min="12039" max="12039" width="16.875" style="121" customWidth="1"/>
    <col min="12040" max="12040" width="18.5" style="121" customWidth="1"/>
    <col min="12041" max="12287" width="9" style="121"/>
    <col min="12288" max="12288" width="5.75" style="121" customWidth="1"/>
    <col min="12289" max="12289" width="25.375" style="121" customWidth="1"/>
    <col min="12290" max="12290" width="11" style="121" customWidth="1"/>
    <col min="12291" max="12291" width="10.375" style="121" customWidth="1"/>
    <col min="12292" max="12292" width="8.625" style="121" bestFit="1" customWidth="1"/>
    <col min="12293" max="12293" width="18.5" style="121" customWidth="1"/>
    <col min="12294" max="12294" width="20.375" style="121" customWidth="1"/>
    <col min="12295" max="12295" width="16.875" style="121" customWidth="1"/>
    <col min="12296" max="12296" width="18.5" style="121" customWidth="1"/>
    <col min="12297" max="12543" width="9" style="121"/>
    <col min="12544" max="12544" width="5.75" style="121" customWidth="1"/>
    <col min="12545" max="12545" width="25.375" style="121" customWidth="1"/>
    <col min="12546" max="12546" width="11" style="121" customWidth="1"/>
    <col min="12547" max="12547" width="10.375" style="121" customWidth="1"/>
    <col min="12548" max="12548" width="8.625" style="121" bestFit="1" customWidth="1"/>
    <col min="12549" max="12549" width="18.5" style="121" customWidth="1"/>
    <col min="12550" max="12550" width="20.375" style="121" customWidth="1"/>
    <col min="12551" max="12551" width="16.875" style="121" customWidth="1"/>
    <col min="12552" max="12552" width="18.5" style="121" customWidth="1"/>
    <col min="12553" max="12799" width="9" style="121"/>
    <col min="12800" max="12800" width="5.75" style="121" customWidth="1"/>
    <col min="12801" max="12801" width="25.375" style="121" customWidth="1"/>
    <col min="12802" max="12802" width="11" style="121" customWidth="1"/>
    <col min="12803" max="12803" width="10.375" style="121" customWidth="1"/>
    <col min="12804" max="12804" width="8.625" style="121" bestFit="1" customWidth="1"/>
    <col min="12805" max="12805" width="18.5" style="121" customWidth="1"/>
    <col min="12806" max="12806" width="20.375" style="121" customWidth="1"/>
    <col min="12807" max="12807" width="16.875" style="121" customWidth="1"/>
    <col min="12808" max="12808" width="18.5" style="121" customWidth="1"/>
    <col min="12809" max="13055" width="9" style="121"/>
    <col min="13056" max="13056" width="5.75" style="121" customWidth="1"/>
    <col min="13057" max="13057" width="25.375" style="121" customWidth="1"/>
    <col min="13058" max="13058" width="11" style="121" customWidth="1"/>
    <col min="13059" max="13059" width="10.375" style="121" customWidth="1"/>
    <col min="13060" max="13060" width="8.625" style="121" bestFit="1" customWidth="1"/>
    <col min="13061" max="13061" width="18.5" style="121" customWidth="1"/>
    <col min="13062" max="13062" width="20.375" style="121" customWidth="1"/>
    <col min="13063" max="13063" width="16.875" style="121" customWidth="1"/>
    <col min="13064" max="13064" width="18.5" style="121" customWidth="1"/>
    <col min="13065" max="13311" width="9" style="121"/>
    <col min="13312" max="13312" width="5.75" style="121" customWidth="1"/>
    <col min="13313" max="13313" width="25.375" style="121" customWidth="1"/>
    <col min="13314" max="13314" width="11" style="121" customWidth="1"/>
    <col min="13315" max="13315" width="10.375" style="121" customWidth="1"/>
    <col min="13316" max="13316" width="8.625" style="121" bestFit="1" customWidth="1"/>
    <col min="13317" max="13317" width="18.5" style="121" customWidth="1"/>
    <col min="13318" max="13318" width="20.375" style="121" customWidth="1"/>
    <col min="13319" max="13319" width="16.875" style="121" customWidth="1"/>
    <col min="13320" max="13320" width="18.5" style="121" customWidth="1"/>
    <col min="13321" max="13567" width="9" style="121"/>
    <col min="13568" max="13568" width="5.75" style="121" customWidth="1"/>
    <col min="13569" max="13569" width="25.375" style="121" customWidth="1"/>
    <col min="13570" max="13570" width="11" style="121" customWidth="1"/>
    <col min="13571" max="13571" width="10.375" style="121" customWidth="1"/>
    <col min="13572" max="13572" width="8.625" style="121" bestFit="1" customWidth="1"/>
    <col min="13573" max="13573" width="18.5" style="121" customWidth="1"/>
    <col min="13574" max="13574" width="20.375" style="121" customWidth="1"/>
    <col min="13575" max="13575" width="16.875" style="121" customWidth="1"/>
    <col min="13576" max="13576" width="18.5" style="121" customWidth="1"/>
    <col min="13577" max="13823" width="9" style="121"/>
    <col min="13824" max="13824" width="5.75" style="121" customWidth="1"/>
    <col min="13825" max="13825" width="25.375" style="121" customWidth="1"/>
    <col min="13826" max="13826" width="11" style="121" customWidth="1"/>
    <col min="13827" max="13827" width="10.375" style="121" customWidth="1"/>
    <col min="13828" max="13828" width="8.625" style="121" bestFit="1" customWidth="1"/>
    <col min="13829" max="13829" width="18.5" style="121" customWidth="1"/>
    <col min="13830" max="13830" width="20.375" style="121" customWidth="1"/>
    <col min="13831" max="13831" width="16.875" style="121" customWidth="1"/>
    <col min="13832" max="13832" width="18.5" style="121" customWidth="1"/>
    <col min="13833" max="14079" width="9" style="121"/>
    <col min="14080" max="14080" width="5.75" style="121" customWidth="1"/>
    <col min="14081" max="14081" width="25.375" style="121" customWidth="1"/>
    <col min="14082" max="14082" width="11" style="121" customWidth="1"/>
    <col min="14083" max="14083" width="10.375" style="121" customWidth="1"/>
    <col min="14084" max="14084" width="8.625" style="121" bestFit="1" customWidth="1"/>
    <col min="14085" max="14085" width="18.5" style="121" customWidth="1"/>
    <col min="14086" max="14086" width="20.375" style="121" customWidth="1"/>
    <col min="14087" max="14087" width="16.875" style="121" customWidth="1"/>
    <col min="14088" max="14088" width="18.5" style="121" customWidth="1"/>
    <col min="14089" max="14335" width="9" style="121"/>
    <col min="14336" max="14336" width="5.75" style="121" customWidth="1"/>
    <col min="14337" max="14337" width="25.375" style="121" customWidth="1"/>
    <col min="14338" max="14338" width="11" style="121" customWidth="1"/>
    <col min="14339" max="14339" width="10.375" style="121" customWidth="1"/>
    <col min="14340" max="14340" width="8.625" style="121" bestFit="1" customWidth="1"/>
    <col min="14341" max="14341" width="18.5" style="121" customWidth="1"/>
    <col min="14342" max="14342" width="20.375" style="121" customWidth="1"/>
    <col min="14343" max="14343" width="16.875" style="121" customWidth="1"/>
    <col min="14344" max="14344" width="18.5" style="121" customWidth="1"/>
    <col min="14345" max="14591" width="9" style="121"/>
    <col min="14592" max="14592" width="5.75" style="121" customWidth="1"/>
    <col min="14593" max="14593" width="25.375" style="121" customWidth="1"/>
    <col min="14594" max="14594" width="11" style="121" customWidth="1"/>
    <col min="14595" max="14595" width="10.375" style="121" customWidth="1"/>
    <col min="14596" max="14596" width="8.625" style="121" bestFit="1" customWidth="1"/>
    <col min="14597" max="14597" width="18.5" style="121" customWidth="1"/>
    <col min="14598" max="14598" width="20.375" style="121" customWidth="1"/>
    <col min="14599" max="14599" width="16.875" style="121" customWidth="1"/>
    <col min="14600" max="14600" width="18.5" style="121" customWidth="1"/>
    <col min="14601" max="14847" width="9" style="121"/>
    <col min="14848" max="14848" width="5.75" style="121" customWidth="1"/>
    <col min="14849" max="14849" width="25.375" style="121" customWidth="1"/>
    <col min="14850" max="14850" width="11" style="121" customWidth="1"/>
    <col min="14851" max="14851" width="10.375" style="121" customWidth="1"/>
    <col min="14852" max="14852" width="8.625" style="121" bestFit="1" customWidth="1"/>
    <col min="14853" max="14853" width="18.5" style="121" customWidth="1"/>
    <col min="14854" max="14854" width="20.375" style="121" customWidth="1"/>
    <col min="14855" max="14855" width="16.875" style="121" customWidth="1"/>
    <col min="14856" max="14856" width="18.5" style="121" customWidth="1"/>
    <col min="14857" max="15103" width="9" style="121"/>
    <col min="15104" max="15104" width="5.75" style="121" customWidth="1"/>
    <col min="15105" max="15105" width="25.375" style="121" customWidth="1"/>
    <col min="15106" max="15106" width="11" style="121" customWidth="1"/>
    <col min="15107" max="15107" width="10.375" style="121" customWidth="1"/>
    <col min="15108" max="15108" width="8.625" style="121" bestFit="1" customWidth="1"/>
    <col min="15109" max="15109" width="18.5" style="121" customWidth="1"/>
    <col min="15110" max="15110" width="20.375" style="121" customWidth="1"/>
    <col min="15111" max="15111" width="16.875" style="121" customWidth="1"/>
    <col min="15112" max="15112" width="18.5" style="121" customWidth="1"/>
    <col min="15113" max="15359" width="9" style="121"/>
    <col min="15360" max="15360" width="5.75" style="121" customWidth="1"/>
    <col min="15361" max="15361" width="25.375" style="121" customWidth="1"/>
    <col min="15362" max="15362" width="11" style="121" customWidth="1"/>
    <col min="15363" max="15363" width="10.375" style="121" customWidth="1"/>
    <col min="15364" max="15364" width="8.625" style="121" bestFit="1" customWidth="1"/>
    <col min="15365" max="15365" width="18.5" style="121" customWidth="1"/>
    <col min="15366" max="15366" width="20.375" style="121" customWidth="1"/>
    <col min="15367" max="15367" width="16.875" style="121" customWidth="1"/>
    <col min="15368" max="15368" width="18.5" style="121" customWidth="1"/>
    <col min="15369" max="15615" width="9" style="121"/>
    <col min="15616" max="15616" width="5.75" style="121" customWidth="1"/>
    <col min="15617" max="15617" width="25.375" style="121" customWidth="1"/>
    <col min="15618" max="15618" width="11" style="121" customWidth="1"/>
    <col min="15619" max="15619" width="10.375" style="121" customWidth="1"/>
    <col min="15620" max="15620" width="8.625" style="121" bestFit="1" customWidth="1"/>
    <col min="15621" max="15621" width="18.5" style="121" customWidth="1"/>
    <col min="15622" max="15622" width="20.375" style="121" customWidth="1"/>
    <col min="15623" max="15623" width="16.875" style="121" customWidth="1"/>
    <col min="15624" max="15624" width="18.5" style="121" customWidth="1"/>
    <col min="15625" max="15871" width="9" style="121"/>
    <col min="15872" max="15872" width="5.75" style="121" customWidth="1"/>
    <col min="15873" max="15873" width="25.375" style="121" customWidth="1"/>
    <col min="15874" max="15874" width="11" style="121" customWidth="1"/>
    <col min="15875" max="15875" width="10.375" style="121" customWidth="1"/>
    <col min="15876" max="15876" width="8.625" style="121" bestFit="1" customWidth="1"/>
    <col min="15877" max="15877" width="18.5" style="121" customWidth="1"/>
    <col min="15878" max="15878" width="20.375" style="121" customWidth="1"/>
    <col min="15879" max="15879" width="16.875" style="121" customWidth="1"/>
    <col min="15880" max="15880" width="18.5" style="121" customWidth="1"/>
    <col min="15881" max="16127" width="9" style="121"/>
    <col min="16128" max="16128" width="5.75" style="121" customWidth="1"/>
    <col min="16129" max="16129" width="25.375" style="121" customWidth="1"/>
    <col min="16130" max="16130" width="11" style="121" customWidth="1"/>
    <col min="16131" max="16131" width="10.375" style="121" customWidth="1"/>
    <col min="16132" max="16132" width="8.625" style="121" bestFit="1" customWidth="1"/>
    <col min="16133" max="16133" width="18.5" style="121" customWidth="1"/>
    <col min="16134" max="16134" width="20.375" style="121" customWidth="1"/>
    <col min="16135" max="16135" width="16.875" style="121" customWidth="1"/>
    <col min="16136" max="16136" width="18.5" style="121" customWidth="1"/>
    <col min="16137" max="16384" width="9" style="121"/>
  </cols>
  <sheetData>
    <row r="1" spans="1:35" s="665" customFormat="1" ht="24.75" x14ac:dyDescent="0.2">
      <c r="A1" s="831" t="s">
        <v>1744</v>
      </c>
      <c r="B1" s="832"/>
      <c r="C1" s="832"/>
      <c r="D1" s="832"/>
      <c r="E1" s="832"/>
      <c r="F1" s="832"/>
      <c r="G1" s="832"/>
      <c r="H1" s="832"/>
      <c r="I1" s="832"/>
    </row>
    <row r="2" spans="1:35" s="665" customFormat="1" ht="24.75" x14ac:dyDescent="0.2">
      <c r="A2" s="831" t="s">
        <v>140</v>
      </c>
      <c r="B2" s="831"/>
      <c r="C2" s="831"/>
      <c r="D2" s="831"/>
      <c r="E2" s="831"/>
      <c r="F2" s="831"/>
      <c r="G2" s="831"/>
      <c r="H2" s="831"/>
      <c r="I2" s="831"/>
    </row>
    <row r="3" spans="1:35" s="665" customFormat="1" ht="24.75" x14ac:dyDescent="0.2">
      <c r="A3" s="833" t="s">
        <v>1745</v>
      </c>
      <c r="B3" s="833"/>
      <c r="C3" s="833"/>
      <c r="D3" s="833"/>
      <c r="E3" s="833"/>
      <c r="F3" s="833"/>
      <c r="G3" s="833"/>
      <c r="H3" s="833"/>
      <c r="I3" s="833"/>
    </row>
    <row r="4" spans="1:35" s="668" customFormat="1" ht="45" x14ac:dyDescent="0.2">
      <c r="A4" s="666" t="s">
        <v>0</v>
      </c>
      <c r="B4" s="666" t="s">
        <v>1</v>
      </c>
      <c r="C4" s="667" t="s">
        <v>11</v>
      </c>
      <c r="D4" s="667" t="s">
        <v>2</v>
      </c>
      <c r="E4" s="666" t="s">
        <v>3</v>
      </c>
      <c r="F4" s="666" t="s">
        <v>4</v>
      </c>
      <c r="G4" s="666" t="s">
        <v>5</v>
      </c>
      <c r="H4" s="666" t="s">
        <v>6</v>
      </c>
      <c r="I4" s="666" t="s">
        <v>7</v>
      </c>
    </row>
    <row r="5" spans="1:35" ht="24.75" customHeight="1" x14ac:dyDescent="0.2">
      <c r="A5" s="669">
        <v>1</v>
      </c>
      <c r="B5" s="670" t="s">
        <v>150</v>
      </c>
      <c r="C5" s="671" t="s">
        <v>1746</v>
      </c>
      <c r="D5" s="671" t="str">
        <f>+C5</f>
        <v>1,800.00 บาท</v>
      </c>
      <c r="E5" s="671" t="s">
        <v>39</v>
      </c>
      <c r="F5" s="672" t="s">
        <v>149</v>
      </c>
      <c r="G5" s="672" t="str">
        <f>+F5</f>
        <v xml:space="preserve">ร้านเสวกบริการ </v>
      </c>
      <c r="H5" s="672" t="s">
        <v>10</v>
      </c>
      <c r="I5" s="672" t="s">
        <v>1747</v>
      </c>
    </row>
    <row r="6" spans="1:35" x14ac:dyDescent="0.2">
      <c r="A6" s="669"/>
      <c r="B6" s="670" t="s">
        <v>151</v>
      </c>
      <c r="C6" s="671"/>
      <c r="D6" s="671"/>
      <c r="E6" s="671"/>
      <c r="F6" s="672" t="s">
        <v>41</v>
      </c>
      <c r="G6" s="672" t="s">
        <v>144</v>
      </c>
      <c r="H6" s="673"/>
      <c r="I6" s="269" t="s">
        <v>1748</v>
      </c>
    </row>
    <row r="7" spans="1:35" x14ac:dyDescent="0.2">
      <c r="A7" s="669"/>
      <c r="B7" s="670"/>
      <c r="C7" s="671"/>
      <c r="D7" s="671"/>
      <c r="E7" s="671"/>
      <c r="F7" s="671" t="str">
        <f>+C5</f>
        <v>1,800.00 บาท</v>
      </c>
      <c r="G7" s="671" t="str">
        <f>+C5</f>
        <v>1,800.00 บาท</v>
      </c>
      <c r="H7" s="673"/>
      <c r="I7" s="672"/>
    </row>
    <row r="8" spans="1:35" s="679" customFormat="1" x14ac:dyDescent="0.2">
      <c r="A8" s="674"/>
      <c r="B8" s="675"/>
      <c r="C8" s="676"/>
      <c r="D8" s="676"/>
      <c r="E8" s="676"/>
      <c r="F8" s="677"/>
      <c r="G8" s="677"/>
      <c r="H8" s="678"/>
      <c r="I8" s="677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</row>
    <row r="9" spans="1:35" x14ac:dyDescent="0.2">
      <c r="A9" s="669">
        <v>2</v>
      </c>
      <c r="B9" s="670" t="s">
        <v>147</v>
      </c>
      <c r="C9" s="671" t="s">
        <v>1749</v>
      </c>
      <c r="D9" s="671" t="str">
        <f>+C9</f>
        <v>1,185.30 บาท</v>
      </c>
      <c r="E9" s="671" t="s">
        <v>39</v>
      </c>
      <c r="F9" s="672" t="s">
        <v>142</v>
      </c>
      <c r="G9" s="672" t="s">
        <v>142</v>
      </c>
      <c r="H9" s="672" t="s">
        <v>10</v>
      </c>
      <c r="I9" s="680" t="s">
        <v>1750</v>
      </c>
    </row>
    <row r="10" spans="1:35" x14ac:dyDescent="0.2">
      <c r="A10" s="669"/>
      <c r="B10" s="670"/>
      <c r="C10" s="671"/>
      <c r="D10" s="671"/>
      <c r="E10" s="671"/>
      <c r="F10" s="672" t="s">
        <v>41</v>
      </c>
      <c r="G10" s="672" t="s">
        <v>144</v>
      </c>
      <c r="H10" s="673"/>
      <c r="I10" s="269" t="s">
        <v>1748</v>
      </c>
    </row>
    <row r="11" spans="1:35" x14ac:dyDescent="0.2">
      <c r="A11" s="674"/>
      <c r="B11" s="675" t="s">
        <v>148</v>
      </c>
      <c r="C11" s="676"/>
      <c r="D11" s="676"/>
      <c r="E11" s="676"/>
      <c r="F11" s="676" t="str">
        <f>+C9</f>
        <v>1,185.30 บาท</v>
      </c>
      <c r="G11" s="676" t="str">
        <f>+C9</f>
        <v>1,185.30 บาท</v>
      </c>
      <c r="H11" s="678"/>
      <c r="I11" s="677"/>
    </row>
    <row r="12" spans="1:35" ht="24.75" customHeight="1" x14ac:dyDescent="0.2">
      <c r="A12" s="669">
        <v>3</v>
      </c>
      <c r="B12" s="670" t="s">
        <v>141</v>
      </c>
      <c r="C12" s="671" t="s">
        <v>1751</v>
      </c>
      <c r="D12" s="671" t="str">
        <f>+C12</f>
        <v>1,485.30 บาท</v>
      </c>
      <c r="E12" s="671" t="s">
        <v>39</v>
      </c>
      <c r="F12" s="680" t="s">
        <v>142</v>
      </c>
      <c r="G12" s="680" t="s">
        <v>142</v>
      </c>
      <c r="H12" s="680" t="s">
        <v>10</v>
      </c>
      <c r="I12" s="680" t="s">
        <v>1752</v>
      </c>
    </row>
    <row r="13" spans="1:35" x14ac:dyDescent="0.2">
      <c r="A13" s="669"/>
      <c r="B13" s="670" t="s">
        <v>143</v>
      </c>
      <c r="C13" s="671"/>
      <c r="D13" s="671"/>
      <c r="E13" s="671"/>
      <c r="F13" s="672" t="s">
        <v>41</v>
      </c>
      <c r="G13" s="672" t="s">
        <v>144</v>
      </c>
      <c r="H13" s="673"/>
      <c r="I13" s="269" t="s">
        <v>1748</v>
      </c>
    </row>
    <row r="14" spans="1:35" x14ac:dyDescent="0.2">
      <c r="A14" s="669"/>
      <c r="B14" s="670"/>
      <c r="C14" s="671"/>
      <c r="D14" s="671"/>
      <c r="E14" s="671"/>
      <c r="F14" s="671" t="str">
        <f>+C12</f>
        <v>1,485.30 บาท</v>
      </c>
      <c r="G14" s="671" t="str">
        <f>+C12</f>
        <v>1,485.30 บาท</v>
      </c>
      <c r="H14" s="673"/>
      <c r="I14" s="672"/>
    </row>
    <row r="15" spans="1:35" s="679" customFormat="1" x14ac:dyDescent="0.2">
      <c r="A15" s="674"/>
      <c r="B15" s="675" t="s">
        <v>262</v>
      </c>
      <c r="C15" s="676"/>
      <c r="D15" s="676"/>
      <c r="E15" s="676"/>
      <c r="F15" s="677"/>
      <c r="G15" s="677"/>
      <c r="H15" s="678"/>
      <c r="I15" s="677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</row>
    <row r="16" spans="1:35" ht="24.75" customHeight="1" x14ac:dyDescent="0.2">
      <c r="A16" s="669">
        <v>4</v>
      </c>
      <c r="B16" s="670" t="s">
        <v>141</v>
      </c>
      <c r="C16" s="671" t="s">
        <v>1751</v>
      </c>
      <c r="D16" s="671" t="str">
        <f>+C16</f>
        <v>1,485.30 บาท</v>
      </c>
      <c r="E16" s="671" t="s">
        <v>39</v>
      </c>
      <c r="F16" s="680" t="s">
        <v>142</v>
      </c>
      <c r="G16" s="680" t="s">
        <v>142</v>
      </c>
      <c r="H16" s="680" t="s">
        <v>10</v>
      </c>
      <c r="I16" s="680" t="s">
        <v>1753</v>
      </c>
    </row>
    <row r="17" spans="1:35" x14ac:dyDescent="0.2">
      <c r="A17" s="669"/>
      <c r="B17" s="670" t="s">
        <v>143</v>
      </c>
      <c r="C17" s="671"/>
      <c r="D17" s="671"/>
      <c r="E17" s="671"/>
      <c r="F17" s="672" t="s">
        <v>41</v>
      </c>
      <c r="G17" s="672" t="s">
        <v>144</v>
      </c>
      <c r="H17" s="673"/>
      <c r="I17" s="269" t="s">
        <v>1748</v>
      </c>
    </row>
    <row r="18" spans="1:35" x14ac:dyDescent="0.2">
      <c r="A18" s="669"/>
      <c r="B18" s="670"/>
      <c r="C18" s="671"/>
      <c r="D18" s="671"/>
      <c r="E18" s="671"/>
      <c r="F18" s="671" t="str">
        <f>+C16</f>
        <v>1,485.30 บาท</v>
      </c>
      <c r="G18" s="671" t="str">
        <f>+C16</f>
        <v>1,485.30 บาท</v>
      </c>
      <c r="H18" s="673"/>
      <c r="I18" s="672"/>
    </row>
    <row r="19" spans="1:35" s="679" customFormat="1" x14ac:dyDescent="0.2">
      <c r="A19" s="674"/>
      <c r="B19" s="675" t="s">
        <v>225</v>
      </c>
      <c r="C19" s="676"/>
      <c r="D19" s="676"/>
      <c r="E19" s="676"/>
      <c r="F19" s="677"/>
      <c r="G19" s="677"/>
      <c r="H19" s="678"/>
      <c r="I19" s="677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</row>
    <row r="20" spans="1:35" s="681" customFormat="1" ht="18.75" customHeight="1" x14ac:dyDescent="0.2">
      <c r="A20" s="267">
        <v>5</v>
      </c>
      <c r="B20" s="264" t="s">
        <v>656</v>
      </c>
      <c r="C20" s="268" t="s">
        <v>1754</v>
      </c>
      <c r="D20" s="268" t="str">
        <f>+C20</f>
        <v>1,195.00 บาท</v>
      </c>
      <c r="E20" s="268" t="s">
        <v>39</v>
      </c>
      <c r="F20" s="267" t="s">
        <v>1755</v>
      </c>
      <c r="G20" s="267" t="s">
        <v>1755</v>
      </c>
      <c r="H20" s="269" t="s">
        <v>10</v>
      </c>
      <c r="I20" s="266" t="s">
        <v>1756</v>
      </c>
    </row>
    <row r="21" spans="1:35" s="681" customFormat="1" ht="18.75" customHeight="1" x14ac:dyDescent="0.2">
      <c r="A21" s="267"/>
      <c r="B21" s="682" t="s">
        <v>308</v>
      </c>
      <c r="C21" s="268"/>
      <c r="D21" s="268"/>
      <c r="E21" s="268"/>
      <c r="F21" s="269" t="s">
        <v>41</v>
      </c>
      <c r="G21" s="269" t="s">
        <v>144</v>
      </c>
      <c r="H21" s="270"/>
      <c r="I21" s="269" t="s">
        <v>1748</v>
      </c>
    </row>
    <row r="22" spans="1:35" s="681" customFormat="1" ht="18.75" customHeight="1" x14ac:dyDescent="0.2">
      <c r="A22" s="267"/>
      <c r="B22" s="682"/>
      <c r="C22" s="268"/>
      <c r="D22" s="268"/>
      <c r="E22" s="268"/>
      <c r="F22" s="268" t="str">
        <f>+C20</f>
        <v>1,195.00 บาท</v>
      </c>
      <c r="G22" s="268" t="str">
        <f>+C20</f>
        <v>1,195.00 บาท</v>
      </c>
      <c r="H22" s="270"/>
      <c r="I22" s="269"/>
    </row>
    <row r="23" spans="1:35" s="685" customFormat="1" ht="10.5" customHeight="1" x14ac:dyDescent="0.2">
      <c r="A23" s="271"/>
      <c r="B23" s="683"/>
      <c r="C23" s="272"/>
      <c r="D23" s="272"/>
      <c r="E23" s="272"/>
      <c r="F23" s="684"/>
      <c r="G23" s="684"/>
      <c r="H23" s="273"/>
      <c r="I23" s="684"/>
      <c r="J23" s="681"/>
      <c r="K23" s="681"/>
      <c r="L23" s="681"/>
      <c r="M23" s="681"/>
      <c r="N23" s="681"/>
      <c r="O23" s="681"/>
      <c r="P23" s="681"/>
      <c r="Q23" s="681"/>
      <c r="R23" s="681"/>
      <c r="S23" s="681"/>
      <c r="T23" s="681"/>
      <c r="U23" s="681"/>
      <c r="V23" s="681"/>
      <c r="W23" s="681"/>
      <c r="X23" s="681"/>
      <c r="Y23" s="681"/>
      <c r="Z23" s="681"/>
      <c r="AA23" s="681"/>
      <c r="AB23" s="681"/>
      <c r="AC23" s="681"/>
      <c r="AD23" s="681"/>
      <c r="AE23" s="681"/>
      <c r="AF23" s="681"/>
      <c r="AG23" s="681"/>
      <c r="AH23" s="681"/>
      <c r="AI23" s="681"/>
    </row>
    <row r="24" spans="1:35" s="681" customFormat="1" x14ac:dyDescent="0.2">
      <c r="A24" s="263">
        <v>6</v>
      </c>
      <c r="B24" s="264" t="s">
        <v>514</v>
      </c>
      <c r="C24" s="686" t="s">
        <v>1757</v>
      </c>
      <c r="D24" s="686" t="str">
        <f>+C24</f>
        <v>1,717.00 บาท</v>
      </c>
      <c r="E24" s="265" t="s">
        <v>39</v>
      </c>
      <c r="F24" s="687" t="s">
        <v>515</v>
      </c>
      <c r="G24" s="263" t="str">
        <f>+F24</f>
        <v>น้ำดื่มตราแตงไทย</v>
      </c>
      <c r="H24" s="266" t="s">
        <v>10</v>
      </c>
      <c r="I24" s="266" t="s">
        <v>1758</v>
      </c>
    </row>
    <row r="25" spans="1:35" s="681" customFormat="1" x14ac:dyDescent="0.2">
      <c r="A25" s="267"/>
      <c r="B25" s="682" t="s">
        <v>517</v>
      </c>
      <c r="C25" s="268"/>
      <c r="D25" s="268"/>
      <c r="E25" s="268"/>
      <c r="F25" s="269" t="s">
        <v>41</v>
      </c>
      <c r="G25" s="269" t="s">
        <v>144</v>
      </c>
      <c r="H25" s="270"/>
      <c r="I25" s="269" t="s">
        <v>1759</v>
      </c>
    </row>
    <row r="26" spans="1:35" s="685" customFormat="1" x14ac:dyDescent="0.2">
      <c r="A26" s="271"/>
      <c r="B26" s="683"/>
      <c r="C26" s="272"/>
      <c r="D26" s="272"/>
      <c r="E26" s="272"/>
      <c r="F26" s="688" t="str">
        <f>+C24</f>
        <v>1,717.00 บาท</v>
      </c>
      <c r="G26" s="688" t="str">
        <f>+C24</f>
        <v>1,717.00 บาท</v>
      </c>
      <c r="H26" s="273"/>
      <c r="I26" s="689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81"/>
      <c r="AA26" s="681"/>
      <c r="AB26" s="681"/>
      <c r="AC26" s="681"/>
      <c r="AD26" s="681"/>
      <c r="AE26" s="681"/>
      <c r="AF26" s="681"/>
      <c r="AG26" s="681"/>
      <c r="AH26" s="681"/>
      <c r="AI26" s="681"/>
    </row>
    <row r="27" spans="1:35" ht="24.75" customHeight="1" x14ac:dyDescent="0.2">
      <c r="A27" s="669">
        <v>7</v>
      </c>
      <c r="B27" s="670" t="s">
        <v>141</v>
      </c>
      <c r="C27" s="671" t="s">
        <v>1751</v>
      </c>
      <c r="D27" s="671" t="str">
        <f>+C27</f>
        <v>1,485.30 บาท</v>
      </c>
      <c r="E27" s="671" t="s">
        <v>39</v>
      </c>
      <c r="F27" s="680" t="s">
        <v>142</v>
      </c>
      <c r="G27" s="680" t="s">
        <v>142</v>
      </c>
      <c r="H27" s="680" t="s">
        <v>10</v>
      </c>
      <c r="I27" s="680" t="s">
        <v>1760</v>
      </c>
    </row>
    <row r="28" spans="1:35" x14ac:dyDescent="0.2">
      <c r="A28" s="669"/>
      <c r="B28" s="670" t="s">
        <v>143</v>
      </c>
      <c r="C28" s="671"/>
      <c r="D28" s="671"/>
      <c r="E28" s="671"/>
      <c r="F28" s="672" t="s">
        <v>41</v>
      </c>
      <c r="G28" s="672" t="s">
        <v>144</v>
      </c>
      <c r="H28" s="673"/>
      <c r="I28" s="269" t="s">
        <v>1759</v>
      </c>
    </row>
    <row r="29" spans="1:35" x14ac:dyDescent="0.2">
      <c r="A29" s="669"/>
      <c r="B29" s="670"/>
      <c r="C29" s="671"/>
      <c r="D29" s="671"/>
      <c r="E29" s="671"/>
      <c r="F29" s="671" t="str">
        <f>+C27</f>
        <v>1,485.30 บาท</v>
      </c>
      <c r="G29" s="671" t="str">
        <f>+C27</f>
        <v>1,485.30 บาท</v>
      </c>
      <c r="H29" s="673"/>
      <c r="I29" s="672"/>
    </row>
    <row r="30" spans="1:35" s="679" customFormat="1" x14ac:dyDescent="0.2">
      <c r="A30" s="674"/>
      <c r="B30" s="675" t="s">
        <v>151</v>
      </c>
      <c r="C30" s="676"/>
      <c r="D30" s="676"/>
      <c r="E30" s="676"/>
      <c r="F30" s="677"/>
      <c r="G30" s="677"/>
      <c r="H30" s="678"/>
      <c r="I30" s="677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</row>
    <row r="31" spans="1:35" x14ac:dyDescent="0.2">
      <c r="A31" s="687">
        <v>8</v>
      </c>
      <c r="B31" s="690" t="s">
        <v>362</v>
      </c>
      <c r="C31" s="691" t="s">
        <v>660</v>
      </c>
      <c r="D31" s="691" t="str">
        <f>+C31</f>
        <v>4,995.00 บาท</v>
      </c>
      <c r="E31" s="691" t="s">
        <v>39</v>
      </c>
      <c r="F31" s="680" t="s">
        <v>142</v>
      </c>
      <c r="G31" s="680" t="s">
        <v>142</v>
      </c>
      <c r="H31" s="680" t="s">
        <v>10</v>
      </c>
      <c r="I31" s="680" t="s">
        <v>1761</v>
      </c>
    </row>
    <row r="32" spans="1:35" ht="15.75" customHeight="1" x14ac:dyDescent="0.2">
      <c r="A32" s="669"/>
      <c r="B32" s="670"/>
      <c r="C32" s="671"/>
      <c r="D32" s="671"/>
      <c r="E32" s="671"/>
      <c r="F32" s="672" t="s">
        <v>41</v>
      </c>
      <c r="G32" s="672" t="s">
        <v>144</v>
      </c>
      <c r="H32" s="672"/>
      <c r="I32" s="269" t="s">
        <v>1759</v>
      </c>
    </row>
    <row r="33" spans="1:35" ht="15.75" customHeight="1" x14ac:dyDescent="0.2">
      <c r="A33" s="669"/>
      <c r="B33" s="670"/>
      <c r="C33" s="671"/>
      <c r="D33" s="671"/>
      <c r="E33" s="671"/>
      <c r="F33" s="671" t="str">
        <f>+C31</f>
        <v>4,995.00 บาท</v>
      </c>
      <c r="G33" s="671" t="str">
        <f>+C31</f>
        <v>4,995.00 บาท</v>
      </c>
      <c r="H33" s="672"/>
      <c r="I33" s="672"/>
    </row>
    <row r="34" spans="1:35" ht="24" customHeight="1" x14ac:dyDescent="0.2">
      <c r="A34" s="674"/>
      <c r="B34" s="692" t="s">
        <v>309</v>
      </c>
      <c r="C34" s="676"/>
      <c r="D34" s="676"/>
      <c r="E34" s="676"/>
      <c r="F34" s="676"/>
      <c r="G34" s="676"/>
      <c r="H34" s="678"/>
      <c r="I34" s="677"/>
    </row>
    <row r="35" spans="1:35" s="681" customFormat="1" ht="18.75" customHeight="1" x14ac:dyDescent="0.2">
      <c r="A35" s="267">
        <v>9</v>
      </c>
      <c r="B35" s="264" t="s">
        <v>276</v>
      </c>
      <c r="C35" s="268" t="s">
        <v>982</v>
      </c>
      <c r="D35" s="268" t="str">
        <f>+C35</f>
        <v>780.00 บาท</v>
      </c>
      <c r="E35" s="268" t="s">
        <v>39</v>
      </c>
      <c r="F35" s="672" t="s">
        <v>654</v>
      </c>
      <c r="G35" s="269" t="str">
        <f>+F35</f>
        <v>หจก.แอดไวซ์แอนด์เพอร์เฟค</v>
      </c>
      <c r="H35" s="269" t="s">
        <v>10</v>
      </c>
      <c r="I35" s="672" t="s">
        <v>1762</v>
      </c>
    </row>
    <row r="36" spans="1:35" s="681" customFormat="1" ht="18.75" customHeight="1" x14ac:dyDescent="0.2">
      <c r="A36" s="267"/>
      <c r="B36" s="682" t="s">
        <v>239</v>
      </c>
      <c r="C36" s="268"/>
      <c r="D36" s="268"/>
      <c r="E36" s="268"/>
      <c r="F36" s="269" t="s">
        <v>41</v>
      </c>
      <c r="G36" s="269" t="s">
        <v>144</v>
      </c>
      <c r="H36" s="270"/>
      <c r="I36" s="269" t="s">
        <v>1759</v>
      </c>
    </row>
    <row r="37" spans="1:35" s="681" customFormat="1" ht="18.75" customHeight="1" x14ac:dyDescent="0.2">
      <c r="A37" s="267"/>
      <c r="B37" s="682"/>
      <c r="C37" s="268"/>
      <c r="D37" s="268"/>
      <c r="E37" s="268"/>
      <c r="F37" s="268" t="str">
        <f>+C35</f>
        <v>780.00 บาท</v>
      </c>
      <c r="G37" s="268" t="str">
        <f>+C35</f>
        <v>780.00 บาท</v>
      </c>
      <c r="H37" s="270"/>
      <c r="I37" s="269"/>
    </row>
    <row r="38" spans="1:35" s="685" customFormat="1" ht="18.75" customHeight="1" x14ac:dyDescent="0.2">
      <c r="A38" s="271"/>
      <c r="B38" s="683"/>
      <c r="C38" s="272"/>
      <c r="D38" s="272"/>
      <c r="E38" s="272"/>
      <c r="F38" s="684"/>
      <c r="G38" s="684"/>
      <c r="H38" s="273"/>
      <c r="I38" s="684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81"/>
      <c r="AA38" s="681"/>
      <c r="AB38" s="681"/>
      <c r="AC38" s="681"/>
      <c r="AD38" s="681"/>
      <c r="AE38" s="681"/>
      <c r="AF38" s="681"/>
      <c r="AG38" s="681"/>
      <c r="AH38" s="681"/>
      <c r="AI38" s="681"/>
    </row>
    <row r="39" spans="1:35" x14ac:dyDescent="0.2">
      <c r="A39" s="687">
        <v>10</v>
      </c>
      <c r="B39" s="690" t="s">
        <v>145</v>
      </c>
      <c r="C39" s="691" t="s">
        <v>658</v>
      </c>
      <c r="D39" s="691" t="str">
        <f>+C39</f>
        <v>3,330.00 บาท</v>
      </c>
      <c r="E39" s="691" t="s">
        <v>39</v>
      </c>
      <c r="F39" s="680" t="s">
        <v>142</v>
      </c>
      <c r="G39" s="680" t="s">
        <v>142</v>
      </c>
      <c r="H39" s="680" t="s">
        <v>10</v>
      </c>
      <c r="I39" s="680" t="s">
        <v>1763</v>
      </c>
    </row>
    <row r="40" spans="1:35" ht="15.75" customHeight="1" x14ac:dyDescent="0.2">
      <c r="A40" s="669"/>
      <c r="B40" s="670"/>
      <c r="C40" s="671"/>
      <c r="D40" s="671"/>
      <c r="E40" s="671"/>
      <c r="F40" s="672" t="s">
        <v>41</v>
      </c>
      <c r="G40" s="672" t="s">
        <v>144</v>
      </c>
      <c r="H40" s="672"/>
      <c r="I40" s="269" t="s">
        <v>1759</v>
      </c>
    </row>
    <row r="41" spans="1:35" ht="24" customHeight="1" x14ac:dyDescent="0.2">
      <c r="A41" s="674"/>
      <c r="B41" s="692" t="s">
        <v>146</v>
      </c>
      <c r="C41" s="676"/>
      <c r="D41" s="676"/>
      <c r="E41" s="676"/>
      <c r="F41" s="676" t="str">
        <f>+C39</f>
        <v>3,330.00 บาท</v>
      </c>
      <c r="G41" s="676" t="str">
        <f>+C39</f>
        <v>3,330.00 บาท</v>
      </c>
      <c r="H41" s="678"/>
      <c r="I41" s="677"/>
    </row>
    <row r="42" spans="1:35" x14ac:dyDescent="0.2">
      <c r="A42" s="687">
        <v>11</v>
      </c>
      <c r="B42" s="690" t="s">
        <v>145</v>
      </c>
      <c r="C42" s="691" t="s">
        <v>658</v>
      </c>
      <c r="D42" s="691" t="str">
        <f>+C42</f>
        <v>3,330.00 บาท</v>
      </c>
      <c r="E42" s="691" t="s">
        <v>39</v>
      </c>
      <c r="F42" s="680" t="s">
        <v>142</v>
      </c>
      <c r="G42" s="680" t="s">
        <v>142</v>
      </c>
      <c r="H42" s="680" t="s">
        <v>10</v>
      </c>
      <c r="I42" s="680" t="s">
        <v>1764</v>
      </c>
    </row>
    <row r="43" spans="1:35" ht="15.75" customHeight="1" x14ac:dyDescent="0.2">
      <c r="A43" s="669"/>
      <c r="B43" s="670"/>
      <c r="C43" s="671"/>
      <c r="D43" s="671"/>
      <c r="E43" s="671"/>
      <c r="F43" s="672" t="s">
        <v>41</v>
      </c>
      <c r="G43" s="672" t="s">
        <v>144</v>
      </c>
      <c r="H43" s="672"/>
      <c r="I43" s="269" t="s">
        <v>1765</v>
      </c>
    </row>
    <row r="44" spans="1:35" ht="24" customHeight="1" x14ac:dyDescent="0.2">
      <c r="A44" s="674"/>
      <c r="B44" s="692" t="s">
        <v>307</v>
      </c>
      <c r="C44" s="676"/>
      <c r="D44" s="676"/>
      <c r="E44" s="676"/>
      <c r="F44" s="676" t="str">
        <f>+C42</f>
        <v>3,330.00 บาท</v>
      </c>
      <c r="G44" s="676" t="str">
        <f>+C42</f>
        <v>3,330.00 บาท</v>
      </c>
      <c r="H44" s="678"/>
      <c r="I44" s="677"/>
    </row>
    <row r="45" spans="1:35" ht="24.75" customHeight="1" x14ac:dyDescent="0.2">
      <c r="A45" s="669">
        <v>12</v>
      </c>
      <c r="B45" s="670" t="s">
        <v>141</v>
      </c>
      <c r="C45" s="671" t="s">
        <v>1751</v>
      </c>
      <c r="D45" s="671" t="str">
        <f>+C45</f>
        <v>1,485.30 บาท</v>
      </c>
      <c r="E45" s="671" t="s">
        <v>39</v>
      </c>
      <c r="F45" s="680" t="s">
        <v>142</v>
      </c>
      <c r="G45" s="680" t="s">
        <v>142</v>
      </c>
      <c r="H45" s="680" t="s">
        <v>10</v>
      </c>
      <c r="I45" s="680" t="s">
        <v>1766</v>
      </c>
    </row>
    <row r="46" spans="1:35" x14ac:dyDescent="0.2">
      <c r="A46" s="669"/>
      <c r="B46" s="670" t="s">
        <v>143</v>
      </c>
      <c r="C46" s="671"/>
      <c r="D46" s="671"/>
      <c r="E46" s="671"/>
      <c r="F46" s="672" t="s">
        <v>41</v>
      </c>
      <c r="G46" s="672" t="s">
        <v>144</v>
      </c>
      <c r="H46" s="673"/>
      <c r="I46" s="269" t="s">
        <v>1765</v>
      </c>
    </row>
    <row r="47" spans="1:35" x14ac:dyDescent="0.2">
      <c r="A47" s="669"/>
      <c r="B47" s="670"/>
      <c r="C47" s="671"/>
      <c r="D47" s="671"/>
      <c r="E47" s="671"/>
      <c r="F47" s="671" t="str">
        <f>+C45</f>
        <v>1,485.30 บาท</v>
      </c>
      <c r="G47" s="671" t="str">
        <f>+C45</f>
        <v>1,485.30 บาท</v>
      </c>
      <c r="H47" s="673"/>
      <c r="I47" s="672"/>
    </row>
    <row r="48" spans="1:35" s="679" customFormat="1" x14ac:dyDescent="0.2">
      <c r="A48" s="674"/>
      <c r="B48" s="675" t="s">
        <v>225</v>
      </c>
      <c r="C48" s="676"/>
      <c r="D48" s="676"/>
      <c r="E48" s="676"/>
      <c r="F48" s="677"/>
      <c r="G48" s="677"/>
      <c r="H48" s="678"/>
      <c r="I48" s="677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</row>
    <row r="49" spans="1:35" x14ac:dyDescent="0.2">
      <c r="A49" s="687">
        <v>13</v>
      </c>
      <c r="B49" s="690" t="s">
        <v>1767</v>
      </c>
      <c r="C49" s="691" t="s">
        <v>513</v>
      </c>
      <c r="D49" s="691" t="str">
        <f>+C49</f>
        <v>1,000.00 บาท</v>
      </c>
      <c r="E49" s="691" t="s">
        <v>39</v>
      </c>
      <c r="F49" s="680" t="s">
        <v>1768</v>
      </c>
      <c r="G49" s="680" t="s">
        <v>1768</v>
      </c>
      <c r="H49" s="680" t="s">
        <v>10</v>
      </c>
      <c r="I49" s="680" t="s">
        <v>1769</v>
      </c>
    </row>
    <row r="50" spans="1:35" ht="15.75" customHeight="1" x14ac:dyDescent="0.2">
      <c r="A50" s="669"/>
      <c r="B50" s="670"/>
      <c r="C50" s="671"/>
      <c r="D50" s="671"/>
      <c r="E50" s="671"/>
      <c r="F50" s="672" t="s">
        <v>41</v>
      </c>
      <c r="G50" s="672" t="s">
        <v>144</v>
      </c>
      <c r="H50" s="672"/>
      <c r="I50" s="269" t="s">
        <v>1770</v>
      </c>
    </row>
    <row r="51" spans="1:35" ht="24" customHeight="1" x14ac:dyDescent="0.2">
      <c r="A51" s="674"/>
      <c r="B51" s="692" t="s">
        <v>146</v>
      </c>
      <c r="C51" s="676"/>
      <c r="D51" s="676"/>
      <c r="E51" s="676"/>
      <c r="F51" s="676" t="str">
        <f>+C49</f>
        <v>1,000.00 บาท</v>
      </c>
      <c r="G51" s="676" t="str">
        <f>+C49</f>
        <v>1,000.00 บาท</v>
      </c>
      <c r="H51" s="678"/>
      <c r="I51" s="677"/>
    </row>
    <row r="52" spans="1:35" x14ac:dyDescent="0.2">
      <c r="A52" s="687">
        <v>14</v>
      </c>
      <c r="B52" s="690" t="s">
        <v>651</v>
      </c>
      <c r="C52" s="693" t="s">
        <v>536</v>
      </c>
      <c r="D52" s="693" t="str">
        <f>+C52</f>
        <v>550.00 บาท</v>
      </c>
      <c r="E52" s="691" t="s">
        <v>39</v>
      </c>
      <c r="F52" s="669" t="s">
        <v>1771</v>
      </c>
      <c r="G52" s="669" t="str">
        <f>+F52</f>
        <v>ต.การช่างพญาวัง</v>
      </c>
      <c r="H52" s="672" t="s">
        <v>10</v>
      </c>
      <c r="I52" s="680" t="s">
        <v>1772</v>
      </c>
    </row>
    <row r="53" spans="1:35" x14ac:dyDescent="0.2">
      <c r="A53" s="669"/>
      <c r="B53" s="670" t="s">
        <v>306</v>
      </c>
      <c r="C53" s="671"/>
      <c r="D53" s="671"/>
      <c r="E53" s="671"/>
      <c r="F53" s="672" t="s">
        <v>41</v>
      </c>
      <c r="G53" s="672" t="s">
        <v>144</v>
      </c>
      <c r="H53" s="673"/>
      <c r="I53" s="269" t="s">
        <v>1770</v>
      </c>
    </row>
    <row r="54" spans="1:35" s="679" customFormat="1" x14ac:dyDescent="0.2">
      <c r="A54" s="674"/>
      <c r="B54" s="692" t="s">
        <v>307</v>
      </c>
      <c r="C54" s="676"/>
      <c r="D54" s="676"/>
      <c r="E54" s="676"/>
      <c r="F54" s="694" t="str">
        <f>+C52</f>
        <v>550.00 บาท</v>
      </c>
      <c r="G54" s="694" t="str">
        <f>+C52</f>
        <v>550.00 บาท</v>
      </c>
      <c r="H54" s="678"/>
      <c r="I54" s="695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</row>
    <row r="55" spans="1:35" x14ac:dyDescent="0.2">
      <c r="A55" s="687">
        <v>15</v>
      </c>
      <c r="B55" s="690" t="s">
        <v>304</v>
      </c>
      <c r="C55" s="691" t="s">
        <v>532</v>
      </c>
      <c r="D55" s="691" t="str">
        <f>+C55</f>
        <v>6,660.00 บาท</v>
      </c>
      <c r="E55" s="691" t="s">
        <v>39</v>
      </c>
      <c r="F55" s="680" t="s">
        <v>142</v>
      </c>
      <c r="G55" s="680" t="s">
        <v>142</v>
      </c>
      <c r="H55" s="680" t="s">
        <v>10</v>
      </c>
      <c r="I55" s="680" t="s">
        <v>1773</v>
      </c>
    </row>
    <row r="56" spans="1:35" ht="15.75" customHeight="1" x14ac:dyDescent="0.2">
      <c r="A56" s="669"/>
      <c r="B56" s="670"/>
      <c r="C56" s="671"/>
      <c r="D56" s="671"/>
      <c r="E56" s="671"/>
      <c r="F56" s="672" t="s">
        <v>41</v>
      </c>
      <c r="G56" s="672" t="s">
        <v>144</v>
      </c>
      <c r="H56" s="672"/>
      <c r="I56" s="269" t="s">
        <v>1774</v>
      </c>
    </row>
    <row r="57" spans="1:35" ht="24" customHeight="1" x14ac:dyDescent="0.2">
      <c r="A57" s="674"/>
      <c r="B57" s="678" t="s">
        <v>237</v>
      </c>
      <c r="C57" s="676"/>
      <c r="D57" s="676"/>
      <c r="E57" s="676"/>
      <c r="F57" s="676" t="str">
        <f>+C55</f>
        <v>6,660.00 บาท</v>
      </c>
      <c r="G57" s="676" t="str">
        <f>+C55</f>
        <v>6,660.00 บาท</v>
      </c>
      <c r="H57" s="678"/>
      <c r="I57" s="677"/>
    </row>
    <row r="58" spans="1:35" ht="24.75" customHeight="1" x14ac:dyDescent="0.2">
      <c r="A58" s="669">
        <v>16</v>
      </c>
      <c r="B58" s="670" t="s">
        <v>141</v>
      </c>
      <c r="C58" s="671" t="s">
        <v>1775</v>
      </c>
      <c r="D58" s="671" t="str">
        <f>+C58</f>
        <v>1,440.00 บาท</v>
      </c>
      <c r="E58" s="671" t="s">
        <v>39</v>
      </c>
      <c r="F58" s="672" t="s">
        <v>149</v>
      </c>
      <c r="G58" s="672" t="str">
        <f>+F58</f>
        <v xml:space="preserve">ร้านเสวกบริการ </v>
      </c>
      <c r="H58" s="680" t="s">
        <v>10</v>
      </c>
      <c r="I58" s="680" t="s">
        <v>1776</v>
      </c>
    </row>
    <row r="59" spans="1:35" x14ac:dyDescent="0.2">
      <c r="A59" s="669"/>
      <c r="B59" s="670" t="s">
        <v>143</v>
      </c>
      <c r="C59" s="671"/>
      <c r="D59" s="671"/>
      <c r="E59" s="671"/>
      <c r="F59" s="672" t="s">
        <v>41</v>
      </c>
      <c r="G59" s="672" t="s">
        <v>144</v>
      </c>
      <c r="H59" s="673"/>
      <c r="I59" s="269" t="s">
        <v>1774</v>
      </c>
    </row>
    <row r="60" spans="1:35" x14ac:dyDescent="0.2">
      <c r="A60" s="669"/>
      <c r="B60" s="670"/>
      <c r="C60" s="671"/>
      <c r="D60" s="671"/>
      <c r="E60" s="671"/>
      <c r="F60" s="671" t="str">
        <f>+C58</f>
        <v>1,440.00 บาท</v>
      </c>
      <c r="G60" s="671" t="str">
        <f>+C58</f>
        <v>1,440.00 บาท</v>
      </c>
      <c r="H60" s="673"/>
      <c r="I60" s="672"/>
    </row>
    <row r="61" spans="1:35" s="679" customFormat="1" x14ac:dyDescent="0.2">
      <c r="A61" s="674"/>
      <c r="B61" s="675" t="s">
        <v>652</v>
      </c>
      <c r="C61" s="676"/>
      <c r="D61" s="676"/>
      <c r="E61" s="676"/>
      <c r="F61" s="677"/>
      <c r="G61" s="677"/>
      <c r="H61" s="678"/>
      <c r="I61" s="677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</row>
    <row r="62" spans="1:35" ht="24.75" customHeight="1" x14ac:dyDescent="0.2">
      <c r="A62" s="669">
        <v>17</v>
      </c>
      <c r="B62" s="670" t="s">
        <v>141</v>
      </c>
      <c r="C62" s="671" t="s">
        <v>516</v>
      </c>
      <c r="D62" s="671" t="str">
        <f>+C62</f>
        <v>3,240.00 บาท</v>
      </c>
      <c r="E62" s="671" t="s">
        <v>39</v>
      </c>
      <c r="F62" s="672" t="s">
        <v>149</v>
      </c>
      <c r="G62" s="680" t="str">
        <f>+F62</f>
        <v xml:space="preserve">ร้านเสวกบริการ </v>
      </c>
      <c r="H62" s="680" t="s">
        <v>10</v>
      </c>
      <c r="I62" s="680" t="s">
        <v>1777</v>
      </c>
    </row>
    <row r="63" spans="1:35" x14ac:dyDescent="0.2">
      <c r="A63" s="669"/>
      <c r="B63" s="670" t="s">
        <v>143</v>
      </c>
      <c r="C63" s="671"/>
      <c r="D63" s="671"/>
      <c r="E63" s="671"/>
      <c r="F63" s="672" t="s">
        <v>41</v>
      </c>
      <c r="G63" s="672" t="s">
        <v>144</v>
      </c>
      <c r="H63" s="673"/>
      <c r="I63" s="269" t="s">
        <v>1774</v>
      </c>
    </row>
    <row r="64" spans="1:35" x14ac:dyDescent="0.2">
      <c r="A64" s="669"/>
      <c r="B64" s="670" t="s">
        <v>150</v>
      </c>
      <c r="C64" s="671"/>
      <c r="D64" s="671"/>
      <c r="E64" s="671"/>
      <c r="F64" s="671" t="str">
        <f>+C62</f>
        <v>3,240.00 บาท</v>
      </c>
      <c r="G64" s="671" t="str">
        <f>+C62</f>
        <v>3,240.00 บาท</v>
      </c>
      <c r="H64" s="673"/>
      <c r="I64" s="672"/>
    </row>
    <row r="65" spans="1:35" s="679" customFormat="1" x14ac:dyDescent="0.2">
      <c r="A65" s="674"/>
      <c r="B65" s="675" t="s">
        <v>262</v>
      </c>
      <c r="C65" s="676"/>
      <c r="D65" s="676"/>
      <c r="E65" s="676"/>
      <c r="F65" s="677"/>
      <c r="G65" s="677"/>
      <c r="H65" s="678"/>
      <c r="I65" s="677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</row>
    <row r="66" spans="1:35" ht="24.75" customHeight="1" x14ac:dyDescent="0.2">
      <c r="A66" s="669">
        <v>18</v>
      </c>
      <c r="B66" s="670" t="s">
        <v>141</v>
      </c>
      <c r="C66" s="671" t="s">
        <v>516</v>
      </c>
      <c r="D66" s="671" t="str">
        <f>+C66</f>
        <v>3,240.00 บาท</v>
      </c>
      <c r="E66" s="671" t="s">
        <v>39</v>
      </c>
      <c r="F66" s="672" t="s">
        <v>149</v>
      </c>
      <c r="G66" s="680" t="str">
        <f>+F66</f>
        <v xml:space="preserve">ร้านเสวกบริการ </v>
      </c>
      <c r="H66" s="680" t="s">
        <v>10</v>
      </c>
      <c r="I66" s="680" t="s">
        <v>1778</v>
      </c>
    </row>
    <row r="67" spans="1:35" x14ac:dyDescent="0.2">
      <c r="A67" s="669"/>
      <c r="B67" s="670" t="s">
        <v>143</v>
      </c>
      <c r="C67" s="671"/>
      <c r="D67" s="671"/>
      <c r="E67" s="671"/>
      <c r="F67" s="672" t="s">
        <v>41</v>
      </c>
      <c r="G67" s="672" t="s">
        <v>144</v>
      </c>
      <c r="H67" s="673"/>
      <c r="I67" s="269" t="s">
        <v>1774</v>
      </c>
    </row>
    <row r="68" spans="1:35" x14ac:dyDescent="0.2">
      <c r="A68" s="669"/>
      <c r="B68" s="670" t="s">
        <v>150</v>
      </c>
      <c r="C68" s="671"/>
      <c r="D68" s="671"/>
      <c r="E68" s="671"/>
      <c r="F68" s="671" t="str">
        <f>+C66</f>
        <v>3,240.00 บาท</v>
      </c>
      <c r="G68" s="671" t="str">
        <f>+C66</f>
        <v>3,240.00 บาท</v>
      </c>
      <c r="H68" s="673"/>
      <c r="I68" s="672"/>
    </row>
    <row r="69" spans="1:35" s="679" customFormat="1" x14ac:dyDescent="0.2">
      <c r="A69" s="674"/>
      <c r="B69" s="675" t="s">
        <v>225</v>
      </c>
      <c r="C69" s="676"/>
      <c r="D69" s="676"/>
      <c r="E69" s="676"/>
      <c r="F69" s="677"/>
      <c r="G69" s="677"/>
      <c r="H69" s="678"/>
      <c r="I69" s="677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</row>
    <row r="70" spans="1:35" x14ac:dyDescent="0.2">
      <c r="A70" s="687">
        <v>19</v>
      </c>
      <c r="B70" s="690" t="s">
        <v>651</v>
      </c>
      <c r="C70" s="693" t="s">
        <v>381</v>
      </c>
      <c r="D70" s="693" t="str">
        <f>+C70</f>
        <v>1,350.00 บาท</v>
      </c>
      <c r="E70" s="691" t="s">
        <v>39</v>
      </c>
      <c r="F70" s="669" t="s">
        <v>1779</v>
      </c>
      <c r="G70" s="669" t="str">
        <f>+F70</f>
        <v>หนึ่งการช่าง</v>
      </c>
      <c r="H70" s="672" t="s">
        <v>10</v>
      </c>
      <c r="I70" s="680" t="s">
        <v>1780</v>
      </c>
    </row>
    <row r="71" spans="1:35" x14ac:dyDescent="0.2">
      <c r="A71" s="669"/>
      <c r="B71" s="670" t="s">
        <v>239</v>
      </c>
      <c r="C71" s="671"/>
      <c r="D71" s="671"/>
      <c r="E71" s="671"/>
      <c r="F71" s="672" t="s">
        <v>41</v>
      </c>
      <c r="G71" s="672" t="s">
        <v>144</v>
      </c>
      <c r="H71" s="673"/>
      <c r="I71" s="269" t="s">
        <v>1774</v>
      </c>
    </row>
    <row r="72" spans="1:35" s="679" customFormat="1" x14ac:dyDescent="0.2">
      <c r="A72" s="674"/>
      <c r="B72" s="678" t="s">
        <v>237</v>
      </c>
      <c r="C72" s="676"/>
      <c r="D72" s="676"/>
      <c r="E72" s="676"/>
      <c r="F72" s="694" t="str">
        <f>+C70</f>
        <v>1,350.00 บาท</v>
      </c>
      <c r="G72" s="694" t="str">
        <f>+C70</f>
        <v>1,350.00 บาท</v>
      </c>
      <c r="H72" s="678"/>
      <c r="I72" s="695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</row>
    <row r="73" spans="1:35" s="681" customFormat="1" ht="18.75" customHeight="1" x14ac:dyDescent="0.2">
      <c r="A73" s="267">
        <v>20</v>
      </c>
      <c r="B73" s="264" t="s">
        <v>1781</v>
      </c>
      <c r="C73" s="268" t="s">
        <v>1782</v>
      </c>
      <c r="D73" s="268" t="str">
        <f>+C73</f>
        <v>4,420.00 บาท</v>
      </c>
      <c r="E73" s="268" t="s">
        <v>39</v>
      </c>
      <c r="F73" s="267" t="s">
        <v>661</v>
      </c>
      <c r="G73" s="267" t="s">
        <v>661</v>
      </c>
      <c r="H73" s="269" t="s">
        <v>10</v>
      </c>
      <c r="I73" s="266" t="s">
        <v>1783</v>
      </c>
    </row>
    <row r="74" spans="1:35" s="681" customFormat="1" ht="18.75" customHeight="1" x14ac:dyDescent="0.2">
      <c r="A74" s="267"/>
      <c r="B74" s="682" t="s">
        <v>238</v>
      </c>
      <c r="C74" s="268"/>
      <c r="D74" s="268"/>
      <c r="E74" s="268"/>
      <c r="F74" s="269" t="s">
        <v>41</v>
      </c>
      <c r="G74" s="269" t="s">
        <v>144</v>
      </c>
      <c r="H74" s="270"/>
      <c r="I74" s="269" t="s">
        <v>1784</v>
      </c>
    </row>
    <row r="75" spans="1:35" s="681" customFormat="1" ht="18.75" customHeight="1" x14ac:dyDescent="0.2">
      <c r="A75" s="267"/>
      <c r="B75" s="682"/>
      <c r="C75" s="268"/>
      <c r="D75" s="268"/>
      <c r="E75" s="268"/>
      <c r="F75" s="268" t="str">
        <f>+C73</f>
        <v>4,420.00 บาท</v>
      </c>
      <c r="G75" s="268" t="str">
        <f>+C73</f>
        <v>4,420.00 บาท</v>
      </c>
      <c r="H75" s="270"/>
      <c r="I75" s="269"/>
    </row>
    <row r="76" spans="1:35" s="685" customFormat="1" ht="10.5" customHeight="1" x14ac:dyDescent="0.2">
      <c r="A76" s="271"/>
      <c r="B76" s="683"/>
      <c r="C76" s="272"/>
      <c r="D76" s="272"/>
      <c r="E76" s="272"/>
      <c r="F76" s="684"/>
      <c r="G76" s="684"/>
      <c r="H76" s="273"/>
      <c r="I76" s="684"/>
      <c r="J76" s="681"/>
      <c r="K76" s="681"/>
      <c r="L76" s="681"/>
      <c r="M76" s="681"/>
      <c r="N76" s="681"/>
      <c r="O76" s="681"/>
      <c r="P76" s="681"/>
      <c r="Q76" s="681"/>
      <c r="R76" s="681"/>
      <c r="S76" s="681"/>
      <c r="T76" s="681"/>
      <c r="U76" s="681"/>
      <c r="V76" s="681"/>
      <c r="W76" s="681"/>
      <c r="X76" s="681"/>
      <c r="Y76" s="681"/>
      <c r="Z76" s="681"/>
      <c r="AA76" s="681"/>
      <c r="AB76" s="681"/>
      <c r="AC76" s="681"/>
      <c r="AD76" s="681"/>
      <c r="AE76" s="681"/>
      <c r="AF76" s="681"/>
      <c r="AG76" s="681"/>
      <c r="AH76" s="681"/>
      <c r="AI76" s="681"/>
    </row>
    <row r="77" spans="1:35" x14ac:dyDescent="0.2">
      <c r="A77" s="687">
        <v>21</v>
      </c>
      <c r="B77" s="690" t="s">
        <v>662</v>
      </c>
      <c r="C77" s="693" t="s">
        <v>1785</v>
      </c>
      <c r="D77" s="693" t="str">
        <f>+C77</f>
        <v>4,280.00 บาท</v>
      </c>
      <c r="E77" s="691" t="s">
        <v>39</v>
      </c>
      <c r="F77" s="669" t="s">
        <v>149</v>
      </c>
      <c r="G77" s="669" t="str">
        <f>+F77</f>
        <v xml:space="preserve">ร้านเสวกบริการ </v>
      </c>
      <c r="H77" s="672" t="s">
        <v>10</v>
      </c>
      <c r="I77" s="680" t="s">
        <v>1786</v>
      </c>
    </row>
    <row r="78" spans="1:35" x14ac:dyDescent="0.2">
      <c r="A78" s="669"/>
      <c r="B78" s="670" t="s">
        <v>308</v>
      </c>
      <c r="C78" s="671"/>
      <c r="D78" s="671"/>
      <c r="E78" s="671"/>
      <c r="F78" s="672" t="s">
        <v>41</v>
      </c>
      <c r="G78" s="672" t="s">
        <v>144</v>
      </c>
      <c r="H78" s="673"/>
      <c r="I78" s="269" t="s">
        <v>1787</v>
      </c>
    </row>
    <row r="79" spans="1:35" s="679" customFormat="1" x14ac:dyDescent="0.2">
      <c r="A79" s="674"/>
      <c r="B79" s="675"/>
      <c r="C79" s="676"/>
      <c r="D79" s="676"/>
      <c r="E79" s="676"/>
      <c r="F79" s="694" t="str">
        <f>+C77</f>
        <v>4,280.00 บาท</v>
      </c>
      <c r="G79" s="694" t="str">
        <f>+C77</f>
        <v>4,280.00 บาท</v>
      </c>
      <c r="H79" s="678"/>
      <c r="I79" s="695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</row>
    <row r="80" spans="1:35" x14ac:dyDescent="0.2">
      <c r="A80" s="687">
        <v>22</v>
      </c>
      <c r="B80" s="690" t="s">
        <v>662</v>
      </c>
      <c r="C80" s="693" t="s">
        <v>1788</v>
      </c>
      <c r="D80" s="693" t="str">
        <f>+C80</f>
        <v>7,875.00 บาท</v>
      </c>
      <c r="E80" s="691" t="s">
        <v>39</v>
      </c>
      <c r="F80" s="669" t="s">
        <v>149</v>
      </c>
      <c r="G80" s="669" t="str">
        <f>+F80</f>
        <v xml:space="preserve">ร้านเสวกบริการ </v>
      </c>
      <c r="H80" s="672" t="s">
        <v>10</v>
      </c>
      <c r="I80" s="680" t="s">
        <v>1789</v>
      </c>
    </row>
    <row r="81" spans="1:35" x14ac:dyDescent="0.2">
      <c r="A81" s="669"/>
      <c r="B81" s="670" t="s">
        <v>284</v>
      </c>
      <c r="C81" s="671"/>
      <c r="D81" s="671"/>
      <c r="E81" s="671"/>
      <c r="F81" s="672" t="s">
        <v>41</v>
      </c>
      <c r="G81" s="672" t="s">
        <v>144</v>
      </c>
      <c r="H81" s="673"/>
      <c r="I81" s="269" t="s">
        <v>1787</v>
      </c>
    </row>
    <row r="82" spans="1:35" s="679" customFormat="1" x14ac:dyDescent="0.2">
      <c r="A82" s="674"/>
      <c r="B82" s="675"/>
      <c r="C82" s="676"/>
      <c r="D82" s="676"/>
      <c r="E82" s="676"/>
      <c r="F82" s="694" t="str">
        <f>+C80</f>
        <v>7,875.00 บาท</v>
      </c>
      <c r="G82" s="694" t="str">
        <f>+C80</f>
        <v>7,875.00 บาท</v>
      </c>
      <c r="H82" s="678"/>
      <c r="I82" s="695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</row>
    <row r="83" spans="1:35" x14ac:dyDescent="0.2">
      <c r="A83" s="687">
        <v>23</v>
      </c>
      <c r="B83" s="690" t="s">
        <v>145</v>
      </c>
      <c r="C83" s="691" t="s">
        <v>658</v>
      </c>
      <c r="D83" s="691" t="str">
        <f>+C83</f>
        <v>3,330.00 บาท</v>
      </c>
      <c r="E83" s="691" t="s">
        <v>39</v>
      </c>
      <c r="F83" s="680" t="s">
        <v>142</v>
      </c>
      <c r="G83" s="680" t="s">
        <v>142</v>
      </c>
      <c r="H83" s="680" t="s">
        <v>10</v>
      </c>
      <c r="I83" s="680" t="s">
        <v>1790</v>
      </c>
    </row>
    <row r="84" spans="1:35" ht="15.75" customHeight="1" x14ac:dyDescent="0.2">
      <c r="A84" s="669"/>
      <c r="B84" s="670"/>
      <c r="C84" s="671"/>
      <c r="D84" s="671"/>
      <c r="E84" s="671"/>
      <c r="F84" s="672" t="s">
        <v>41</v>
      </c>
      <c r="G84" s="672" t="s">
        <v>144</v>
      </c>
      <c r="H84" s="672"/>
      <c r="I84" s="269" t="s">
        <v>1791</v>
      </c>
    </row>
    <row r="85" spans="1:35" ht="24" customHeight="1" x14ac:dyDescent="0.2">
      <c r="A85" s="674"/>
      <c r="B85" s="692" t="s">
        <v>146</v>
      </c>
      <c r="C85" s="676"/>
      <c r="D85" s="676"/>
      <c r="E85" s="676"/>
      <c r="F85" s="676" t="str">
        <f>+C83</f>
        <v>3,330.00 บาท</v>
      </c>
      <c r="G85" s="676" t="str">
        <f>+C83</f>
        <v>3,330.00 บาท</v>
      </c>
      <c r="H85" s="678"/>
      <c r="I85" s="677"/>
    </row>
    <row r="86" spans="1:35" ht="24.75" customHeight="1" x14ac:dyDescent="0.2">
      <c r="A86" s="669">
        <v>24</v>
      </c>
      <c r="B86" s="670" t="s">
        <v>141</v>
      </c>
      <c r="C86" s="671" t="s">
        <v>1751</v>
      </c>
      <c r="D86" s="671" t="str">
        <f>+C86</f>
        <v>1,485.30 บาท</v>
      </c>
      <c r="E86" s="671" t="s">
        <v>39</v>
      </c>
      <c r="F86" s="680" t="s">
        <v>142</v>
      </c>
      <c r="G86" s="680" t="s">
        <v>142</v>
      </c>
      <c r="H86" s="680" t="s">
        <v>10</v>
      </c>
      <c r="I86" s="680" t="s">
        <v>1792</v>
      </c>
    </row>
    <row r="87" spans="1:35" x14ac:dyDescent="0.2">
      <c r="A87" s="669"/>
      <c r="B87" s="670" t="s">
        <v>143</v>
      </c>
      <c r="C87" s="671"/>
      <c r="D87" s="671"/>
      <c r="E87" s="671"/>
      <c r="F87" s="672" t="s">
        <v>41</v>
      </c>
      <c r="G87" s="672" t="s">
        <v>144</v>
      </c>
      <c r="H87" s="673"/>
      <c r="I87" s="269" t="s">
        <v>1791</v>
      </c>
    </row>
    <row r="88" spans="1:35" x14ac:dyDescent="0.2">
      <c r="A88" s="669"/>
      <c r="B88" s="670"/>
      <c r="C88" s="671"/>
      <c r="D88" s="671"/>
      <c r="E88" s="671"/>
      <c r="F88" s="671" t="str">
        <f>+C86</f>
        <v>1,485.30 บาท</v>
      </c>
      <c r="G88" s="671" t="str">
        <f>+C86</f>
        <v>1,485.30 บาท</v>
      </c>
      <c r="H88" s="673"/>
      <c r="I88" s="672"/>
    </row>
    <row r="89" spans="1:35" s="679" customFormat="1" x14ac:dyDescent="0.2">
      <c r="A89" s="674"/>
      <c r="B89" s="675" t="s">
        <v>151</v>
      </c>
      <c r="C89" s="676"/>
      <c r="D89" s="676"/>
      <c r="E89" s="676"/>
      <c r="F89" s="677"/>
      <c r="G89" s="677"/>
      <c r="H89" s="678"/>
      <c r="I89" s="677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</row>
    <row r="90" spans="1:35" ht="24.75" customHeight="1" x14ac:dyDescent="0.2">
      <c r="A90" s="669">
        <v>25</v>
      </c>
      <c r="B90" s="670" t="s">
        <v>141</v>
      </c>
      <c r="C90" s="671" t="s">
        <v>1751</v>
      </c>
      <c r="D90" s="671" t="str">
        <f>+C90</f>
        <v>1,485.30 บาท</v>
      </c>
      <c r="E90" s="671" t="s">
        <v>39</v>
      </c>
      <c r="F90" s="680" t="s">
        <v>142</v>
      </c>
      <c r="G90" s="680" t="s">
        <v>142</v>
      </c>
      <c r="H90" s="680" t="s">
        <v>10</v>
      </c>
      <c r="I90" s="680" t="s">
        <v>1793</v>
      </c>
    </row>
    <row r="91" spans="1:35" x14ac:dyDescent="0.2">
      <c r="A91" s="669"/>
      <c r="B91" s="670" t="s">
        <v>143</v>
      </c>
      <c r="C91" s="671"/>
      <c r="D91" s="671"/>
      <c r="E91" s="671"/>
      <c r="F91" s="672" t="s">
        <v>41</v>
      </c>
      <c r="G91" s="672" t="s">
        <v>144</v>
      </c>
      <c r="H91" s="673"/>
      <c r="I91" s="269" t="s">
        <v>1791</v>
      </c>
    </row>
    <row r="92" spans="1:35" x14ac:dyDescent="0.2">
      <c r="A92" s="669"/>
      <c r="B92" s="670"/>
      <c r="C92" s="671"/>
      <c r="D92" s="671"/>
      <c r="E92" s="671"/>
      <c r="F92" s="671" t="str">
        <f>+C90</f>
        <v>1,485.30 บาท</v>
      </c>
      <c r="G92" s="671" t="str">
        <f>+C90</f>
        <v>1,485.30 บาท</v>
      </c>
      <c r="H92" s="673"/>
      <c r="I92" s="672"/>
    </row>
    <row r="93" spans="1:35" s="679" customFormat="1" x14ac:dyDescent="0.2">
      <c r="A93" s="674"/>
      <c r="B93" s="675" t="s">
        <v>262</v>
      </c>
      <c r="C93" s="676"/>
      <c r="D93" s="676"/>
      <c r="E93" s="676"/>
      <c r="F93" s="677"/>
      <c r="G93" s="677"/>
      <c r="H93" s="678"/>
      <c r="I93" s="677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</row>
    <row r="94" spans="1:35" ht="19.5" customHeight="1" x14ac:dyDescent="0.2">
      <c r="A94" s="669">
        <v>26</v>
      </c>
      <c r="B94" s="670" t="s">
        <v>1794</v>
      </c>
      <c r="C94" s="671" t="s">
        <v>1795</v>
      </c>
      <c r="D94" s="671" t="str">
        <f>+C94</f>
        <v>940.20 บาท</v>
      </c>
      <c r="E94" s="671" t="s">
        <v>39</v>
      </c>
      <c r="F94" s="680" t="s">
        <v>142</v>
      </c>
      <c r="G94" s="680" t="s">
        <v>142</v>
      </c>
      <c r="H94" s="680" t="s">
        <v>10</v>
      </c>
      <c r="I94" s="680" t="s">
        <v>1796</v>
      </c>
    </row>
    <row r="95" spans="1:35" ht="19.5" customHeight="1" x14ac:dyDescent="0.2">
      <c r="A95" s="669"/>
      <c r="B95" s="670" t="s">
        <v>659</v>
      </c>
      <c r="C95" s="671"/>
      <c r="D95" s="671"/>
      <c r="E95" s="671"/>
      <c r="F95" s="672" t="s">
        <v>41</v>
      </c>
      <c r="G95" s="672" t="s">
        <v>144</v>
      </c>
      <c r="H95" s="673"/>
      <c r="I95" s="269" t="s">
        <v>1791</v>
      </c>
    </row>
    <row r="96" spans="1:35" ht="19.5" customHeight="1" x14ac:dyDescent="0.2">
      <c r="A96" s="669"/>
      <c r="B96" s="670"/>
      <c r="C96" s="671"/>
      <c r="D96" s="671"/>
      <c r="E96" s="671"/>
      <c r="F96" s="671" t="str">
        <f>+C94</f>
        <v>940.20 บาท</v>
      </c>
      <c r="G96" s="671" t="str">
        <f>+C94</f>
        <v>940.20 บาท</v>
      </c>
      <c r="H96" s="673"/>
      <c r="I96" s="672"/>
    </row>
    <row r="97" spans="1:35" s="679" customFormat="1" ht="19.5" customHeight="1" x14ac:dyDescent="0.2">
      <c r="A97" s="674"/>
      <c r="B97" s="675" t="s">
        <v>652</v>
      </c>
      <c r="C97" s="676"/>
      <c r="D97" s="676"/>
      <c r="E97" s="676"/>
      <c r="F97" s="677"/>
      <c r="G97" s="677"/>
      <c r="H97" s="678"/>
      <c r="I97" s="677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</row>
    <row r="98" spans="1:35" x14ac:dyDescent="0.2">
      <c r="A98" s="669">
        <v>27</v>
      </c>
      <c r="B98" s="670" t="s">
        <v>147</v>
      </c>
      <c r="C98" s="671" t="s">
        <v>1749</v>
      </c>
      <c r="D98" s="671" t="str">
        <f>+C98</f>
        <v>1,185.30 บาท</v>
      </c>
      <c r="E98" s="671" t="s">
        <v>39</v>
      </c>
      <c r="F98" s="672" t="s">
        <v>142</v>
      </c>
      <c r="G98" s="672" t="s">
        <v>142</v>
      </c>
      <c r="H98" s="672" t="s">
        <v>10</v>
      </c>
      <c r="I98" s="680" t="s">
        <v>1797</v>
      </c>
    </row>
    <row r="99" spans="1:35" x14ac:dyDescent="0.2">
      <c r="A99" s="669"/>
      <c r="B99" s="670"/>
      <c r="C99" s="671"/>
      <c r="D99" s="671"/>
      <c r="E99" s="671"/>
      <c r="F99" s="672" t="s">
        <v>41</v>
      </c>
      <c r="G99" s="672" t="s">
        <v>144</v>
      </c>
      <c r="H99" s="673"/>
      <c r="I99" s="269" t="s">
        <v>1791</v>
      </c>
    </row>
    <row r="100" spans="1:35" x14ac:dyDescent="0.2">
      <c r="A100" s="674"/>
      <c r="B100" s="675" t="s">
        <v>148</v>
      </c>
      <c r="C100" s="676"/>
      <c r="D100" s="676"/>
      <c r="E100" s="676"/>
      <c r="F100" s="676" t="str">
        <f>+C98</f>
        <v>1,185.30 บาท</v>
      </c>
      <c r="G100" s="676" t="str">
        <f>+C98</f>
        <v>1,185.30 บาท</v>
      </c>
      <c r="H100" s="678"/>
      <c r="I100" s="677"/>
    </row>
    <row r="101" spans="1:35" ht="24.75" customHeight="1" x14ac:dyDescent="0.2">
      <c r="A101" s="669">
        <v>28</v>
      </c>
      <c r="B101" s="670" t="s">
        <v>1798</v>
      </c>
      <c r="C101" s="671" t="s">
        <v>1746</v>
      </c>
      <c r="D101" s="671" t="str">
        <f>+C101</f>
        <v>1,800.00 บาท</v>
      </c>
      <c r="E101" s="671" t="s">
        <v>39</v>
      </c>
      <c r="F101" s="669" t="s">
        <v>149</v>
      </c>
      <c r="G101" s="680" t="str">
        <f>+F101</f>
        <v xml:space="preserve">ร้านเสวกบริการ </v>
      </c>
      <c r="H101" s="680" t="s">
        <v>10</v>
      </c>
      <c r="I101" s="680" t="s">
        <v>1799</v>
      </c>
    </row>
    <row r="102" spans="1:35" x14ac:dyDescent="0.2">
      <c r="A102" s="669"/>
      <c r="B102" s="670" t="s">
        <v>1800</v>
      </c>
      <c r="C102" s="671"/>
      <c r="D102" s="671"/>
      <c r="E102" s="671"/>
      <c r="F102" s="672" t="s">
        <v>41</v>
      </c>
      <c r="G102" s="672" t="s">
        <v>144</v>
      </c>
      <c r="H102" s="673"/>
      <c r="I102" s="269" t="s">
        <v>1801</v>
      </c>
    </row>
    <row r="103" spans="1:35" x14ac:dyDescent="0.2">
      <c r="A103" s="669"/>
      <c r="B103" s="670"/>
      <c r="C103" s="671"/>
      <c r="D103" s="671"/>
      <c r="E103" s="671"/>
      <c r="F103" s="671" t="str">
        <f>+C101</f>
        <v>1,800.00 บาท</v>
      </c>
      <c r="G103" s="671" t="str">
        <f>+C101</f>
        <v>1,800.00 บาท</v>
      </c>
      <c r="H103" s="673"/>
      <c r="I103" s="672"/>
    </row>
    <row r="104" spans="1:35" s="679" customFormat="1" x14ac:dyDescent="0.2">
      <c r="A104" s="674"/>
      <c r="B104" s="675" t="s">
        <v>151</v>
      </c>
      <c r="C104" s="676"/>
      <c r="D104" s="676"/>
      <c r="E104" s="676"/>
      <c r="F104" s="677"/>
      <c r="G104" s="677"/>
      <c r="H104" s="678"/>
      <c r="I104" s="677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</row>
    <row r="105" spans="1:35" s="681" customFormat="1" ht="18.75" customHeight="1" x14ac:dyDescent="0.2">
      <c r="A105" s="267">
        <v>29</v>
      </c>
      <c r="B105" s="274" t="s">
        <v>1802</v>
      </c>
      <c r="C105" s="265" t="s">
        <v>1803</v>
      </c>
      <c r="D105" s="265" t="str">
        <f>+C105</f>
        <v>8,006.60 บาท</v>
      </c>
      <c r="E105" s="265" t="s">
        <v>39</v>
      </c>
      <c r="F105" s="680" t="s">
        <v>653</v>
      </c>
      <c r="G105" s="266" t="str">
        <f>+F105</f>
        <v>บริษัท ยันม่าร์ เอส.พี. จำกัด</v>
      </c>
      <c r="H105" s="266" t="s">
        <v>10</v>
      </c>
      <c r="I105" s="680" t="s">
        <v>1804</v>
      </c>
    </row>
    <row r="106" spans="1:35" s="681" customFormat="1" ht="18.75" customHeight="1" x14ac:dyDescent="0.2">
      <c r="A106" s="267"/>
      <c r="B106" s="682" t="s">
        <v>306</v>
      </c>
      <c r="C106" s="268"/>
      <c r="D106" s="268"/>
      <c r="E106" s="268"/>
      <c r="F106" s="269" t="s">
        <v>41</v>
      </c>
      <c r="G106" s="269" t="s">
        <v>144</v>
      </c>
      <c r="H106" s="270"/>
      <c r="I106" s="269" t="s">
        <v>1805</v>
      </c>
    </row>
    <row r="107" spans="1:35" s="681" customFormat="1" ht="18.75" customHeight="1" x14ac:dyDescent="0.2">
      <c r="A107" s="267"/>
      <c r="B107" s="682"/>
      <c r="C107" s="268"/>
      <c r="D107" s="268"/>
      <c r="E107" s="268"/>
      <c r="F107" s="268" t="str">
        <f>+C105</f>
        <v>8,006.60 บาท</v>
      </c>
      <c r="G107" s="268" t="str">
        <f>+C105</f>
        <v>8,006.60 บาท</v>
      </c>
      <c r="H107" s="270"/>
      <c r="I107" s="269"/>
    </row>
    <row r="108" spans="1:35" s="685" customFormat="1" ht="18.75" customHeight="1" x14ac:dyDescent="0.2">
      <c r="A108" s="271"/>
      <c r="B108" s="678" t="s">
        <v>237</v>
      </c>
      <c r="C108" s="272"/>
      <c r="D108" s="272"/>
      <c r="E108" s="272"/>
      <c r="F108" s="684"/>
      <c r="G108" s="684"/>
      <c r="H108" s="273"/>
      <c r="I108" s="684"/>
      <c r="J108" s="681"/>
      <c r="K108" s="681"/>
      <c r="L108" s="681"/>
      <c r="M108" s="681"/>
      <c r="N108" s="681"/>
      <c r="O108" s="681"/>
      <c r="P108" s="681"/>
      <c r="Q108" s="681"/>
      <c r="R108" s="681"/>
      <c r="S108" s="681"/>
      <c r="T108" s="681"/>
      <c r="U108" s="681"/>
      <c r="V108" s="681"/>
      <c r="W108" s="681"/>
      <c r="X108" s="681"/>
      <c r="Y108" s="681"/>
      <c r="Z108" s="681"/>
      <c r="AA108" s="681"/>
      <c r="AB108" s="681"/>
      <c r="AC108" s="681"/>
      <c r="AD108" s="681"/>
      <c r="AE108" s="681"/>
      <c r="AF108" s="681"/>
      <c r="AG108" s="681"/>
      <c r="AH108" s="681"/>
      <c r="AI108" s="681"/>
    </row>
    <row r="109" spans="1:35" x14ac:dyDescent="0.2">
      <c r="A109" s="687">
        <v>30</v>
      </c>
      <c r="B109" s="690" t="s">
        <v>1806</v>
      </c>
      <c r="C109" s="693" t="s">
        <v>1807</v>
      </c>
      <c r="D109" s="693" t="str">
        <f>+C109</f>
        <v>3,260.00 บาท</v>
      </c>
      <c r="E109" s="691" t="s">
        <v>39</v>
      </c>
      <c r="F109" s="669" t="s">
        <v>1808</v>
      </c>
      <c r="G109" s="669" t="str">
        <f>+F109</f>
        <v>พรนิมิต</v>
      </c>
      <c r="H109" s="672" t="s">
        <v>10</v>
      </c>
      <c r="I109" s="680" t="s">
        <v>1809</v>
      </c>
    </row>
    <row r="110" spans="1:35" x14ac:dyDescent="0.2">
      <c r="A110" s="669"/>
      <c r="B110" s="670" t="s">
        <v>238</v>
      </c>
      <c r="C110" s="671"/>
      <c r="D110" s="671"/>
      <c r="E110" s="671"/>
      <c r="F110" s="672" t="s">
        <v>41</v>
      </c>
      <c r="G110" s="672" t="s">
        <v>144</v>
      </c>
      <c r="H110" s="673"/>
      <c r="I110" s="269" t="s">
        <v>1805</v>
      </c>
    </row>
    <row r="111" spans="1:35" s="679" customFormat="1" x14ac:dyDescent="0.2">
      <c r="A111" s="674"/>
      <c r="B111" s="675"/>
      <c r="C111" s="676"/>
      <c r="D111" s="676"/>
      <c r="E111" s="676"/>
      <c r="F111" s="694" t="str">
        <f>+C109</f>
        <v>3,260.00 บาท</v>
      </c>
      <c r="G111" s="694" t="str">
        <f>+C109</f>
        <v>3,260.00 บาท</v>
      </c>
      <c r="H111" s="678"/>
      <c r="I111" s="695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</row>
    <row r="112" spans="1:35" x14ac:dyDescent="0.2">
      <c r="A112" s="687">
        <v>31</v>
      </c>
      <c r="B112" s="690" t="s">
        <v>1810</v>
      </c>
      <c r="C112" s="691" t="s">
        <v>1811</v>
      </c>
      <c r="D112" s="691" t="str">
        <f>+C112</f>
        <v>2,640.00 บาท</v>
      </c>
      <c r="E112" s="691" t="s">
        <v>39</v>
      </c>
      <c r="F112" s="669" t="s">
        <v>1812</v>
      </c>
      <c r="G112" s="669" t="str">
        <f>+F112</f>
        <v>ปริญญา โซ่ รอก สลิง</v>
      </c>
      <c r="H112" s="672" t="s">
        <v>10</v>
      </c>
      <c r="I112" s="680" t="s">
        <v>1813</v>
      </c>
    </row>
    <row r="113" spans="1:35" x14ac:dyDescent="0.2">
      <c r="A113" s="669"/>
      <c r="B113" s="670" t="s">
        <v>306</v>
      </c>
      <c r="C113" s="671"/>
      <c r="D113" s="671"/>
      <c r="E113" s="671"/>
      <c r="F113" s="672" t="s">
        <v>41</v>
      </c>
      <c r="G113" s="672" t="s">
        <v>144</v>
      </c>
      <c r="H113" s="673"/>
      <c r="I113" s="269" t="s">
        <v>1805</v>
      </c>
    </row>
    <row r="114" spans="1:35" s="679" customFormat="1" x14ac:dyDescent="0.2">
      <c r="A114" s="674"/>
      <c r="B114" s="692" t="s">
        <v>307</v>
      </c>
      <c r="C114" s="676"/>
      <c r="D114" s="676"/>
      <c r="E114" s="676"/>
      <c r="F114" s="676" t="str">
        <f>+C112</f>
        <v>2,640.00 บาท</v>
      </c>
      <c r="G114" s="676" t="str">
        <f>+C112</f>
        <v>2,640.00 บาท</v>
      </c>
      <c r="H114" s="678"/>
      <c r="I114" s="695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</row>
    <row r="115" spans="1:35" x14ac:dyDescent="0.2">
      <c r="A115" s="687">
        <v>32</v>
      </c>
      <c r="B115" s="690" t="s">
        <v>1814</v>
      </c>
      <c r="C115" s="693" t="s">
        <v>663</v>
      </c>
      <c r="D115" s="693" t="str">
        <f>+C115</f>
        <v>520.00 บาท</v>
      </c>
      <c r="E115" s="691" t="s">
        <v>39</v>
      </c>
      <c r="F115" s="669" t="s">
        <v>1815</v>
      </c>
      <c r="G115" s="669" t="str">
        <f>+F115</f>
        <v>ร้านป้ายชนแดน</v>
      </c>
      <c r="H115" s="672" t="s">
        <v>10</v>
      </c>
      <c r="I115" s="680" t="s">
        <v>1816</v>
      </c>
    </row>
    <row r="116" spans="1:35" x14ac:dyDescent="0.2">
      <c r="A116" s="669"/>
      <c r="B116" s="670" t="s">
        <v>305</v>
      </c>
      <c r="C116" s="671"/>
      <c r="D116" s="671"/>
      <c r="E116" s="671"/>
      <c r="F116" s="672" t="s">
        <v>41</v>
      </c>
      <c r="G116" s="672" t="s">
        <v>144</v>
      </c>
      <c r="H116" s="673"/>
      <c r="I116" s="269" t="s">
        <v>1817</v>
      </c>
    </row>
    <row r="117" spans="1:35" s="679" customFormat="1" x14ac:dyDescent="0.2">
      <c r="A117" s="674"/>
      <c r="B117" s="675"/>
      <c r="C117" s="676"/>
      <c r="D117" s="676"/>
      <c r="E117" s="676"/>
      <c r="F117" s="694" t="str">
        <f>+C115</f>
        <v>520.00 บาท</v>
      </c>
      <c r="G117" s="694" t="str">
        <f>+C115</f>
        <v>520.00 บาท</v>
      </c>
      <c r="H117" s="678"/>
      <c r="I117" s="695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</row>
    <row r="118" spans="1:35" ht="24.75" customHeight="1" x14ac:dyDescent="0.2">
      <c r="A118" s="669">
        <v>33</v>
      </c>
      <c r="B118" s="670" t="s">
        <v>141</v>
      </c>
      <c r="C118" s="671" t="s">
        <v>1811</v>
      </c>
      <c r="D118" s="671" t="str">
        <f>+C118</f>
        <v>2,640.00 บาท</v>
      </c>
      <c r="E118" s="671" t="s">
        <v>39</v>
      </c>
      <c r="F118" s="672" t="s">
        <v>149</v>
      </c>
      <c r="G118" s="680" t="str">
        <f>+F118</f>
        <v xml:space="preserve">ร้านเสวกบริการ </v>
      </c>
      <c r="H118" s="680" t="s">
        <v>10</v>
      </c>
      <c r="I118" s="680" t="s">
        <v>1818</v>
      </c>
    </row>
    <row r="119" spans="1:35" x14ac:dyDescent="0.2">
      <c r="A119" s="669"/>
      <c r="B119" s="670" t="s">
        <v>143</v>
      </c>
      <c r="C119" s="671"/>
      <c r="D119" s="671"/>
      <c r="E119" s="671"/>
      <c r="F119" s="672" t="s">
        <v>41</v>
      </c>
      <c r="G119" s="672" t="s">
        <v>144</v>
      </c>
      <c r="H119" s="673"/>
      <c r="I119" s="269" t="s">
        <v>1819</v>
      </c>
    </row>
    <row r="120" spans="1:35" x14ac:dyDescent="0.2">
      <c r="A120" s="669"/>
      <c r="B120" s="670" t="s">
        <v>1820</v>
      </c>
      <c r="C120" s="671"/>
      <c r="D120" s="671"/>
      <c r="E120" s="671"/>
      <c r="F120" s="671" t="str">
        <f>+C118</f>
        <v>2,640.00 บาท</v>
      </c>
      <c r="G120" s="671" t="str">
        <f>+C118</f>
        <v>2,640.00 บาท</v>
      </c>
      <c r="H120" s="673"/>
      <c r="I120" s="672"/>
    </row>
    <row r="121" spans="1:35" s="679" customFormat="1" x14ac:dyDescent="0.2">
      <c r="A121" s="674"/>
      <c r="B121" s="675" t="s">
        <v>262</v>
      </c>
      <c r="C121" s="676"/>
      <c r="D121" s="676"/>
      <c r="E121" s="676"/>
      <c r="F121" s="677"/>
      <c r="G121" s="677"/>
      <c r="H121" s="678"/>
      <c r="I121" s="677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</row>
    <row r="122" spans="1:35" x14ac:dyDescent="0.2">
      <c r="A122" s="687">
        <v>34</v>
      </c>
      <c r="B122" s="690" t="s">
        <v>1821</v>
      </c>
      <c r="C122" s="693" t="s">
        <v>1822</v>
      </c>
      <c r="D122" s="693" t="str">
        <f>+C122</f>
        <v>960.00 บท</v>
      </c>
      <c r="E122" s="691" t="s">
        <v>39</v>
      </c>
      <c r="F122" s="669" t="s">
        <v>426</v>
      </c>
      <c r="G122" s="669" t="str">
        <f>+F122</f>
        <v>วัฒนภาพิมพ์</v>
      </c>
      <c r="H122" s="672" t="s">
        <v>10</v>
      </c>
      <c r="I122" s="680" t="s">
        <v>1823</v>
      </c>
    </row>
    <row r="123" spans="1:35" x14ac:dyDescent="0.2">
      <c r="A123" s="669"/>
      <c r="B123" s="670" t="s">
        <v>306</v>
      </c>
      <c r="C123" s="671"/>
      <c r="D123" s="671"/>
      <c r="E123" s="671"/>
      <c r="F123" s="672" t="s">
        <v>41</v>
      </c>
      <c r="G123" s="672" t="s">
        <v>144</v>
      </c>
      <c r="H123" s="673"/>
      <c r="I123" s="269" t="s">
        <v>1824</v>
      </c>
    </row>
    <row r="124" spans="1:35" s="679" customFormat="1" x14ac:dyDescent="0.2">
      <c r="A124" s="674"/>
      <c r="B124" s="675"/>
      <c r="C124" s="676"/>
      <c r="D124" s="676"/>
      <c r="E124" s="676"/>
      <c r="F124" s="694" t="str">
        <f>+C122</f>
        <v>960.00 บท</v>
      </c>
      <c r="G124" s="694" t="str">
        <f>+C122</f>
        <v>960.00 บท</v>
      </c>
      <c r="H124" s="678"/>
      <c r="I124" s="695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</row>
    <row r="125" spans="1:35" x14ac:dyDescent="0.2">
      <c r="A125" s="687">
        <v>35</v>
      </c>
      <c r="B125" s="690" t="s">
        <v>304</v>
      </c>
      <c r="C125" s="691" t="s">
        <v>532</v>
      </c>
      <c r="D125" s="691" t="str">
        <f>+C125</f>
        <v>6,660.00 บาท</v>
      </c>
      <c r="E125" s="691" t="s">
        <v>39</v>
      </c>
      <c r="F125" s="680" t="s">
        <v>142</v>
      </c>
      <c r="G125" s="680" t="s">
        <v>142</v>
      </c>
      <c r="H125" s="680" t="s">
        <v>10</v>
      </c>
      <c r="I125" s="680" t="s">
        <v>1825</v>
      </c>
    </row>
    <row r="126" spans="1:35" ht="15.75" customHeight="1" x14ac:dyDescent="0.2">
      <c r="A126" s="669"/>
      <c r="B126" s="670"/>
      <c r="C126" s="671"/>
      <c r="D126" s="671"/>
      <c r="E126" s="671"/>
      <c r="F126" s="672" t="s">
        <v>41</v>
      </c>
      <c r="G126" s="672" t="s">
        <v>144</v>
      </c>
      <c r="H126" s="672"/>
      <c r="I126" s="269" t="s">
        <v>1824</v>
      </c>
    </row>
    <row r="127" spans="1:35" ht="24" customHeight="1" x14ac:dyDescent="0.2">
      <c r="A127" s="674"/>
      <c r="B127" s="678" t="s">
        <v>237</v>
      </c>
      <c r="C127" s="676"/>
      <c r="D127" s="676"/>
      <c r="E127" s="676"/>
      <c r="F127" s="676" t="str">
        <f>+C125</f>
        <v>6,660.00 บาท</v>
      </c>
      <c r="G127" s="676" t="str">
        <f>+C125</f>
        <v>6,660.00 บาท</v>
      </c>
      <c r="H127" s="678"/>
      <c r="I127" s="677"/>
    </row>
    <row r="128" spans="1:35" ht="24.75" customHeight="1" x14ac:dyDescent="0.2">
      <c r="A128" s="669">
        <v>36</v>
      </c>
      <c r="B128" s="670" t="s">
        <v>141</v>
      </c>
      <c r="C128" s="671" t="s">
        <v>1751</v>
      </c>
      <c r="D128" s="671" t="str">
        <f>+C128</f>
        <v>1,485.30 บาท</v>
      </c>
      <c r="E128" s="671" t="s">
        <v>39</v>
      </c>
      <c r="F128" s="680" t="s">
        <v>142</v>
      </c>
      <c r="G128" s="680" t="s">
        <v>142</v>
      </c>
      <c r="H128" s="680" t="s">
        <v>10</v>
      </c>
      <c r="I128" s="680" t="s">
        <v>1826</v>
      </c>
    </row>
    <row r="129" spans="1:35" x14ac:dyDescent="0.2">
      <c r="A129" s="669"/>
      <c r="B129" s="670" t="s">
        <v>143</v>
      </c>
      <c r="C129" s="671"/>
      <c r="D129" s="671"/>
      <c r="E129" s="671"/>
      <c r="F129" s="672" t="s">
        <v>41</v>
      </c>
      <c r="G129" s="672" t="s">
        <v>144</v>
      </c>
      <c r="H129" s="673"/>
      <c r="I129" s="269" t="s">
        <v>1824</v>
      </c>
    </row>
    <row r="130" spans="1:35" x14ac:dyDescent="0.2">
      <c r="A130" s="669"/>
      <c r="B130" s="670"/>
      <c r="C130" s="671"/>
      <c r="D130" s="671"/>
      <c r="E130" s="671"/>
      <c r="F130" s="671" t="str">
        <f>+C128</f>
        <v>1,485.30 บาท</v>
      </c>
      <c r="G130" s="671" t="str">
        <f>+C128</f>
        <v>1,485.30 บาท</v>
      </c>
      <c r="H130" s="673"/>
      <c r="I130" s="672"/>
    </row>
    <row r="131" spans="1:35" s="679" customFormat="1" x14ac:dyDescent="0.2">
      <c r="A131" s="674"/>
      <c r="B131" s="675" t="s">
        <v>151</v>
      </c>
      <c r="C131" s="676"/>
      <c r="D131" s="676"/>
      <c r="E131" s="676"/>
      <c r="F131" s="677"/>
      <c r="G131" s="677"/>
      <c r="H131" s="678"/>
      <c r="I131" s="677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</row>
    <row r="132" spans="1:35" ht="19.5" customHeight="1" x14ac:dyDescent="0.2">
      <c r="A132" s="669">
        <v>37</v>
      </c>
      <c r="B132" s="670" t="s">
        <v>141</v>
      </c>
      <c r="C132" s="671" t="s">
        <v>1749</v>
      </c>
      <c r="D132" s="671" t="str">
        <f>+C132</f>
        <v>1,185.30 บาท</v>
      </c>
      <c r="E132" s="671" t="s">
        <v>39</v>
      </c>
      <c r="F132" s="680" t="s">
        <v>142</v>
      </c>
      <c r="G132" s="680" t="s">
        <v>142</v>
      </c>
      <c r="H132" s="680" t="s">
        <v>10</v>
      </c>
      <c r="I132" s="680" t="s">
        <v>1827</v>
      </c>
    </row>
    <row r="133" spans="1:35" ht="19.5" customHeight="1" x14ac:dyDescent="0.2">
      <c r="A133" s="669"/>
      <c r="B133" s="670"/>
      <c r="C133" s="671"/>
      <c r="D133" s="671"/>
      <c r="E133" s="671"/>
      <c r="F133" s="672" t="s">
        <v>41</v>
      </c>
      <c r="G133" s="672" t="s">
        <v>144</v>
      </c>
      <c r="H133" s="673"/>
      <c r="I133" s="269" t="s">
        <v>1824</v>
      </c>
    </row>
    <row r="134" spans="1:35" ht="19.5" customHeight="1" x14ac:dyDescent="0.2">
      <c r="A134" s="669"/>
      <c r="B134" s="670"/>
      <c r="C134" s="671"/>
      <c r="D134" s="671"/>
      <c r="E134" s="671"/>
      <c r="F134" s="671" t="str">
        <f>+C132</f>
        <v>1,185.30 บาท</v>
      </c>
      <c r="G134" s="671" t="str">
        <f>+C132</f>
        <v>1,185.30 บาท</v>
      </c>
      <c r="H134" s="673"/>
      <c r="I134" s="672"/>
    </row>
    <row r="135" spans="1:35" s="679" customFormat="1" ht="19.5" customHeight="1" x14ac:dyDescent="0.2">
      <c r="A135" s="674"/>
      <c r="B135" s="675" t="s">
        <v>652</v>
      </c>
      <c r="C135" s="676"/>
      <c r="D135" s="676"/>
      <c r="E135" s="676"/>
      <c r="F135" s="677"/>
      <c r="G135" s="677"/>
      <c r="H135" s="678"/>
      <c r="I135" s="677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</row>
    <row r="136" spans="1:35" x14ac:dyDescent="0.2">
      <c r="A136" s="687">
        <v>38</v>
      </c>
      <c r="B136" s="690" t="s">
        <v>145</v>
      </c>
      <c r="C136" s="691" t="s">
        <v>658</v>
      </c>
      <c r="D136" s="691" t="str">
        <f>+C136</f>
        <v>3,330.00 บาท</v>
      </c>
      <c r="E136" s="691" t="s">
        <v>39</v>
      </c>
      <c r="F136" s="680" t="s">
        <v>142</v>
      </c>
      <c r="G136" s="680" t="s">
        <v>142</v>
      </c>
      <c r="H136" s="680" t="s">
        <v>10</v>
      </c>
      <c r="I136" s="680" t="s">
        <v>1828</v>
      </c>
    </row>
    <row r="137" spans="1:35" ht="15.75" customHeight="1" x14ac:dyDescent="0.2">
      <c r="A137" s="669"/>
      <c r="B137" s="670"/>
      <c r="C137" s="671"/>
      <c r="D137" s="671"/>
      <c r="E137" s="671"/>
      <c r="F137" s="672" t="s">
        <v>41</v>
      </c>
      <c r="G137" s="672" t="s">
        <v>144</v>
      </c>
      <c r="H137" s="672"/>
      <c r="I137" s="269" t="s">
        <v>1829</v>
      </c>
    </row>
    <row r="138" spans="1:35" ht="24" customHeight="1" x14ac:dyDescent="0.2">
      <c r="A138" s="674"/>
      <c r="B138" s="692" t="s">
        <v>146</v>
      </c>
      <c r="C138" s="676"/>
      <c r="D138" s="676"/>
      <c r="E138" s="676"/>
      <c r="F138" s="676" t="str">
        <f>+C136</f>
        <v>3,330.00 บาท</v>
      </c>
      <c r="G138" s="676" t="str">
        <f>+C136</f>
        <v>3,330.00 บาท</v>
      </c>
      <c r="H138" s="678"/>
      <c r="I138" s="677"/>
    </row>
    <row r="139" spans="1:35" x14ac:dyDescent="0.2">
      <c r="A139" s="687">
        <v>39</v>
      </c>
      <c r="B139" s="690" t="s">
        <v>1806</v>
      </c>
      <c r="C139" s="693" t="s">
        <v>1830</v>
      </c>
      <c r="D139" s="693" t="str">
        <f>+C139</f>
        <v>450.00 บาท</v>
      </c>
      <c r="E139" s="691" t="s">
        <v>39</v>
      </c>
      <c r="F139" s="267" t="s">
        <v>1755</v>
      </c>
      <c r="G139" s="669" t="str">
        <f>+F139</f>
        <v>รุ่งโรจน์ศึกษาภัณฑ์</v>
      </c>
      <c r="H139" s="672" t="s">
        <v>10</v>
      </c>
      <c r="I139" s="680" t="s">
        <v>1831</v>
      </c>
    </row>
    <row r="140" spans="1:35" x14ac:dyDescent="0.2">
      <c r="A140" s="669"/>
      <c r="B140" s="670" t="s">
        <v>239</v>
      </c>
      <c r="C140" s="671"/>
      <c r="D140" s="671"/>
      <c r="E140" s="671"/>
      <c r="F140" s="672" t="s">
        <v>41</v>
      </c>
      <c r="G140" s="672" t="s">
        <v>144</v>
      </c>
      <c r="H140" s="673"/>
      <c r="I140" s="269" t="s">
        <v>1829</v>
      </c>
    </row>
    <row r="141" spans="1:35" s="679" customFormat="1" x14ac:dyDescent="0.2">
      <c r="A141" s="674"/>
      <c r="B141" s="675"/>
      <c r="C141" s="676"/>
      <c r="D141" s="676"/>
      <c r="E141" s="676"/>
      <c r="F141" s="694" t="str">
        <f>+C139</f>
        <v>450.00 บาท</v>
      </c>
      <c r="G141" s="694" t="str">
        <f>+C139</f>
        <v>450.00 บาท</v>
      </c>
      <c r="H141" s="678"/>
      <c r="I141" s="695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</row>
    <row r="142" spans="1:35" x14ac:dyDescent="0.2">
      <c r="A142" s="687">
        <v>40</v>
      </c>
      <c r="B142" s="690" t="s">
        <v>1832</v>
      </c>
      <c r="C142" s="693" t="s">
        <v>1833</v>
      </c>
      <c r="D142" s="693" t="str">
        <f>+C142</f>
        <v>950.00 บาท</v>
      </c>
      <c r="E142" s="691" t="s">
        <v>39</v>
      </c>
      <c r="F142" s="267" t="s">
        <v>1834</v>
      </c>
      <c r="G142" s="669" t="str">
        <f>+F142</f>
        <v>หจก.เพชรบูรณ์ศึกษาภัณฑ์</v>
      </c>
      <c r="H142" s="672" t="s">
        <v>10</v>
      </c>
      <c r="I142" s="680" t="s">
        <v>1835</v>
      </c>
    </row>
    <row r="143" spans="1:35" x14ac:dyDescent="0.2">
      <c r="A143" s="669"/>
      <c r="B143" s="670" t="s">
        <v>306</v>
      </c>
      <c r="C143" s="671"/>
      <c r="D143" s="671"/>
      <c r="E143" s="671"/>
      <c r="F143" s="672" t="s">
        <v>41</v>
      </c>
      <c r="G143" s="672" t="s">
        <v>144</v>
      </c>
      <c r="H143" s="673"/>
      <c r="I143" s="269" t="s">
        <v>1829</v>
      </c>
    </row>
    <row r="144" spans="1:35" s="679" customFormat="1" x14ac:dyDescent="0.2">
      <c r="A144" s="674"/>
      <c r="B144" s="675"/>
      <c r="C144" s="676"/>
      <c r="D144" s="676"/>
      <c r="E144" s="676"/>
      <c r="F144" s="694" t="str">
        <f>+C142</f>
        <v>950.00 บาท</v>
      </c>
      <c r="G144" s="694" t="str">
        <f>+C142</f>
        <v>950.00 บาท</v>
      </c>
      <c r="H144" s="678"/>
      <c r="I144" s="695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</row>
    <row r="145" spans="1:35" x14ac:dyDescent="0.2">
      <c r="A145" s="687">
        <v>41</v>
      </c>
      <c r="B145" s="690" t="s">
        <v>1806</v>
      </c>
      <c r="C145" s="693" t="s">
        <v>412</v>
      </c>
      <c r="D145" s="693" t="str">
        <f>+C145</f>
        <v>440.00 บาท</v>
      </c>
      <c r="E145" s="691" t="s">
        <v>39</v>
      </c>
      <c r="F145" s="267" t="s">
        <v>1836</v>
      </c>
      <c r="G145" s="669" t="str">
        <f>+F145</f>
        <v>หจก.ไปยาลใหญ่ 2020</v>
      </c>
      <c r="H145" s="672" t="s">
        <v>10</v>
      </c>
      <c r="I145" s="680" t="s">
        <v>1837</v>
      </c>
    </row>
    <row r="146" spans="1:35" x14ac:dyDescent="0.2">
      <c r="A146" s="669"/>
      <c r="B146" s="670" t="s">
        <v>306</v>
      </c>
      <c r="C146" s="671"/>
      <c r="D146" s="671"/>
      <c r="E146" s="671"/>
      <c r="F146" s="672" t="s">
        <v>41</v>
      </c>
      <c r="G146" s="672" t="s">
        <v>144</v>
      </c>
      <c r="H146" s="673"/>
      <c r="I146" s="269" t="s">
        <v>1829</v>
      </c>
    </row>
    <row r="147" spans="1:35" s="679" customFormat="1" x14ac:dyDescent="0.2">
      <c r="A147" s="674"/>
      <c r="B147" s="675"/>
      <c r="C147" s="676"/>
      <c r="D147" s="676"/>
      <c r="E147" s="676"/>
      <c r="F147" s="694" t="str">
        <f>+C145</f>
        <v>440.00 บาท</v>
      </c>
      <c r="G147" s="694" t="str">
        <f>+C145</f>
        <v>440.00 บาท</v>
      </c>
      <c r="H147" s="678"/>
      <c r="I147" s="695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</row>
    <row r="148" spans="1:35" x14ac:dyDescent="0.2">
      <c r="A148" s="687">
        <v>42</v>
      </c>
      <c r="B148" s="690" t="s">
        <v>1810</v>
      </c>
      <c r="C148" s="691" t="s">
        <v>361</v>
      </c>
      <c r="D148" s="691" t="str">
        <f>+C148</f>
        <v>1,400.00 บาท</v>
      </c>
      <c r="E148" s="691" t="s">
        <v>39</v>
      </c>
      <c r="F148" s="669" t="s">
        <v>1812</v>
      </c>
      <c r="G148" s="669" t="str">
        <f>+F148</f>
        <v>ปริญญา โซ่ รอก สลิง</v>
      </c>
      <c r="H148" s="672" t="s">
        <v>10</v>
      </c>
      <c r="I148" s="680" t="s">
        <v>1838</v>
      </c>
    </row>
    <row r="149" spans="1:35" x14ac:dyDescent="0.2">
      <c r="A149" s="669"/>
      <c r="B149" s="670" t="s">
        <v>306</v>
      </c>
      <c r="C149" s="671"/>
      <c r="D149" s="671"/>
      <c r="E149" s="671"/>
      <c r="F149" s="672" t="s">
        <v>41</v>
      </c>
      <c r="G149" s="672" t="s">
        <v>144</v>
      </c>
      <c r="H149" s="673"/>
      <c r="I149" s="269" t="s">
        <v>1829</v>
      </c>
    </row>
    <row r="150" spans="1:35" s="679" customFormat="1" x14ac:dyDescent="0.2">
      <c r="A150" s="674"/>
      <c r="B150" s="692" t="s">
        <v>307</v>
      </c>
      <c r="C150" s="676"/>
      <c r="D150" s="676"/>
      <c r="E150" s="676"/>
      <c r="F150" s="676" t="str">
        <f>+C148</f>
        <v>1,400.00 บาท</v>
      </c>
      <c r="G150" s="676" t="str">
        <f>+C148</f>
        <v>1,400.00 บาท</v>
      </c>
      <c r="H150" s="678"/>
      <c r="I150" s="695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</row>
    <row r="151" spans="1:35" s="681" customFormat="1" ht="18.75" customHeight="1" x14ac:dyDescent="0.2">
      <c r="A151" s="267">
        <v>43</v>
      </c>
      <c r="B151" s="274" t="s">
        <v>1839</v>
      </c>
      <c r="C151" s="696" t="s">
        <v>1840</v>
      </c>
      <c r="D151" s="265" t="str">
        <f>+C151</f>
        <v>9883.11 บาท</v>
      </c>
      <c r="E151" s="265" t="s">
        <v>39</v>
      </c>
      <c r="F151" s="680" t="s">
        <v>653</v>
      </c>
      <c r="G151" s="266" t="str">
        <f>+F151</f>
        <v>บริษัท ยันม่าร์ เอส.พี. จำกัด</v>
      </c>
      <c r="H151" s="266" t="s">
        <v>10</v>
      </c>
      <c r="I151" s="680" t="s">
        <v>1841</v>
      </c>
    </row>
    <row r="152" spans="1:35" s="681" customFormat="1" ht="18.75" customHeight="1" x14ac:dyDescent="0.2">
      <c r="A152" s="267"/>
      <c r="B152" s="682" t="s">
        <v>306</v>
      </c>
      <c r="C152" s="268"/>
      <c r="D152" s="268"/>
      <c r="E152" s="268"/>
      <c r="F152" s="269" t="s">
        <v>41</v>
      </c>
      <c r="G152" s="269" t="s">
        <v>144</v>
      </c>
      <c r="H152" s="270"/>
      <c r="I152" s="269" t="s">
        <v>1842</v>
      </c>
    </row>
    <row r="153" spans="1:35" s="681" customFormat="1" ht="18.75" customHeight="1" x14ac:dyDescent="0.2">
      <c r="A153" s="267"/>
      <c r="B153" s="682"/>
      <c r="C153" s="268"/>
      <c r="D153" s="268"/>
      <c r="E153" s="268"/>
      <c r="F153" s="268" t="str">
        <f>+C151</f>
        <v>9883.11 บาท</v>
      </c>
      <c r="G153" s="268" t="str">
        <f>+C151</f>
        <v>9883.11 บาท</v>
      </c>
      <c r="H153" s="270"/>
      <c r="I153" s="269"/>
    </row>
    <row r="154" spans="1:35" s="685" customFormat="1" ht="18.75" customHeight="1" x14ac:dyDescent="0.2">
      <c r="A154" s="271"/>
      <c r="B154" s="678" t="s">
        <v>237</v>
      </c>
      <c r="C154" s="272"/>
      <c r="D154" s="272"/>
      <c r="E154" s="272"/>
      <c r="F154" s="684"/>
      <c r="G154" s="684"/>
      <c r="H154" s="273"/>
      <c r="I154" s="684"/>
      <c r="J154" s="681"/>
      <c r="K154" s="681"/>
      <c r="L154" s="681"/>
      <c r="M154" s="681"/>
      <c r="N154" s="681"/>
      <c r="O154" s="681"/>
      <c r="P154" s="681"/>
      <c r="Q154" s="681"/>
      <c r="R154" s="681"/>
      <c r="S154" s="681"/>
      <c r="T154" s="681"/>
      <c r="U154" s="681"/>
      <c r="V154" s="681"/>
      <c r="W154" s="681"/>
      <c r="X154" s="681"/>
      <c r="Y154" s="681"/>
      <c r="Z154" s="681"/>
      <c r="AA154" s="681"/>
      <c r="AB154" s="681"/>
      <c r="AC154" s="681"/>
      <c r="AD154" s="681"/>
      <c r="AE154" s="681"/>
      <c r="AF154" s="681"/>
      <c r="AG154" s="681"/>
      <c r="AH154" s="681"/>
      <c r="AI154" s="681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73" orientation="landscape" horizontalDpi="0" verticalDpi="0" r:id="rId1"/>
  <rowBreaks count="1" manualBreakCount="1">
    <brk id="2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CECEA-9D5C-4FCD-9B7D-CB9C70D40DC0}">
  <sheetPr>
    <tabColor rgb="FFFFC000"/>
  </sheetPr>
  <dimension ref="A1:I269"/>
  <sheetViews>
    <sheetView view="pageBreakPreview" zoomScale="60" zoomScaleNormal="100" workbookViewId="0">
      <selection sqref="A1:XFD1048576"/>
    </sheetView>
  </sheetViews>
  <sheetFormatPr defaultColWidth="9.125" defaultRowHeight="23.85" customHeight="1" x14ac:dyDescent="0.3"/>
  <cols>
    <col min="1" max="1" width="5.25" style="176" customWidth="1"/>
    <col min="2" max="2" width="29" style="176" customWidth="1"/>
    <col min="3" max="3" width="10.25" style="176" customWidth="1"/>
    <col min="4" max="4" width="9.75" style="176" customWidth="1"/>
    <col min="5" max="5" width="10" style="176" customWidth="1"/>
    <col min="6" max="6" width="22.25" style="176" customWidth="1"/>
    <col min="7" max="7" width="23.375" style="176" customWidth="1"/>
    <col min="8" max="8" width="18.75" style="176" customWidth="1"/>
    <col min="9" max="9" width="25.875" style="176" customWidth="1"/>
    <col min="10" max="16384" width="9.125" style="176"/>
  </cols>
  <sheetData>
    <row r="1" spans="1:9" ht="23.45" customHeight="1" x14ac:dyDescent="0.3">
      <c r="A1" s="834" t="s">
        <v>263</v>
      </c>
      <c r="B1" s="834"/>
      <c r="C1" s="834"/>
      <c r="D1" s="834"/>
      <c r="E1" s="834"/>
      <c r="F1" s="834"/>
      <c r="G1" s="834"/>
      <c r="H1" s="834"/>
      <c r="I1" s="834"/>
    </row>
    <row r="2" spans="1:9" ht="22.9" customHeight="1" x14ac:dyDescent="0.3">
      <c r="A2" s="835" t="s">
        <v>68</v>
      </c>
      <c r="B2" s="835"/>
      <c r="C2" s="835"/>
      <c r="D2" s="835"/>
      <c r="E2" s="835"/>
      <c r="F2" s="835"/>
      <c r="G2" s="835"/>
      <c r="H2" s="835"/>
      <c r="I2" s="835"/>
    </row>
    <row r="3" spans="1:9" ht="22.5" customHeight="1" x14ac:dyDescent="0.3">
      <c r="A3" s="836" t="s">
        <v>1843</v>
      </c>
      <c r="B3" s="836"/>
      <c r="C3" s="836"/>
      <c r="D3" s="836"/>
      <c r="E3" s="836"/>
      <c r="F3" s="836"/>
      <c r="G3" s="836"/>
      <c r="H3" s="836"/>
      <c r="I3" s="836"/>
    </row>
    <row r="4" spans="1:9" ht="23.85" customHeight="1" x14ac:dyDescent="0.3">
      <c r="A4" s="837" t="s">
        <v>0</v>
      </c>
      <c r="B4" s="839" t="s">
        <v>15</v>
      </c>
      <c r="C4" s="701" t="s">
        <v>69</v>
      </c>
      <c r="D4" s="839" t="s">
        <v>2</v>
      </c>
      <c r="E4" s="839" t="s">
        <v>17</v>
      </c>
      <c r="F4" s="702" t="s">
        <v>70</v>
      </c>
      <c r="G4" s="702" t="s">
        <v>71</v>
      </c>
      <c r="H4" s="839" t="s">
        <v>6</v>
      </c>
      <c r="I4" s="702" t="s">
        <v>72</v>
      </c>
    </row>
    <row r="5" spans="1:9" ht="23.85" customHeight="1" x14ac:dyDescent="0.3">
      <c r="A5" s="838"/>
      <c r="B5" s="840"/>
      <c r="C5" s="703" t="s">
        <v>73</v>
      </c>
      <c r="D5" s="840"/>
      <c r="E5" s="840"/>
      <c r="F5" s="704" t="s">
        <v>74</v>
      </c>
      <c r="G5" s="704" t="s">
        <v>75</v>
      </c>
      <c r="H5" s="840"/>
      <c r="I5" s="704" t="s">
        <v>76</v>
      </c>
    </row>
    <row r="6" spans="1:9" ht="23.85" customHeight="1" x14ac:dyDescent="0.3">
      <c r="A6" s="40">
        <v>1</v>
      </c>
      <c r="B6" s="299" t="s">
        <v>54</v>
      </c>
      <c r="C6" s="32">
        <v>750</v>
      </c>
      <c r="D6" s="32">
        <f>+C6</f>
        <v>750</v>
      </c>
      <c r="E6" s="33" t="s">
        <v>8</v>
      </c>
      <c r="F6" s="33" t="s">
        <v>670</v>
      </c>
      <c r="G6" s="33" t="str">
        <f>+F6</f>
        <v>ร้านบรรณารักษ์</v>
      </c>
      <c r="H6" s="33" t="s">
        <v>78</v>
      </c>
      <c r="I6" s="34" t="s">
        <v>1844</v>
      </c>
    </row>
    <row r="7" spans="1:9" ht="23.85" customHeight="1" x14ac:dyDescent="0.3">
      <c r="A7" s="41"/>
      <c r="B7" s="35" t="s">
        <v>900</v>
      </c>
      <c r="C7" s="33"/>
      <c r="D7" s="33"/>
      <c r="E7" s="33"/>
      <c r="F7" s="35" t="s">
        <v>79</v>
      </c>
      <c r="G7" s="36" t="s">
        <v>80</v>
      </c>
      <c r="H7" s="33" t="s">
        <v>81</v>
      </c>
      <c r="I7" s="34" t="s">
        <v>671</v>
      </c>
    </row>
    <row r="8" spans="1:9" ht="23.85" customHeight="1" x14ac:dyDescent="0.3">
      <c r="A8" s="42"/>
      <c r="B8" s="37"/>
      <c r="C8" s="37"/>
      <c r="D8" s="37"/>
      <c r="E8" s="37"/>
      <c r="F8" s="38">
        <f>+C6</f>
        <v>750</v>
      </c>
      <c r="G8" s="38">
        <f>+C6</f>
        <v>750</v>
      </c>
      <c r="H8" s="37" t="s">
        <v>82</v>
      </c>
      <c r="I8" s="39"/>
    </row>
    <row r="9" spans="1:9" ht="23.85" customHeight="1" x14ac:dyDescent="0.3">
      <c r="A9" s="40">
        <v>2</v>
      </c>
      <c r="B9" s="299" t="s">
        <v>77</v>
      </c>
      <c r="C9" s="32">
        <v>1340.4</v>
      </c>
      <c r="D9" s="32">
        <f>+C9</f>
        <v>1340.4</v>
      </c>
      <c r="E9" s="33" t="s">
        <v>8</v>
      </c>
      <c r="F9" s="33" t="s">
        <v>84</v>
      </c>
      <c r="G9" s="33" t="str">
        <f>+F9</f>
        <v>สหกรณ์การเกษตรนครไทย</v>
      </c>
      <c r="H9" s="33" t="s">
        <v>78</v>
      </c>
      <c r="I9" s="34" t="s">
        <v>1845</v>
      </c>
    </row>
    <row r="10" spans="1:9" ht="23.85" customHeight="1" x14ac:dyDescent="0.3">
      <c r="A10" s="41"/>
      <c r="B10" s="35" t="s">
        <v>93</v>
      </c>
      <c r="C10" s="33"/>
      <c r="D10" s="33"/>
      <c r="E10" s="33"/>
      <c r="F10" s="35" t="s">
        <v>79</v>
      </c>
      <c r="G10" s="36" t="s">
        <v>80</v>
      </c>
      <c r="H10" s="33" t="s">
        <v>81</v>
      </c>
      <c r="I10" s="34" t="s">
        <v>1846</v>
      </c>
    </row>
    <row r="11" spans="1:9" ht="23.85" customHeight="1" x14ac:dyDescent="0.3">
      <c r="A11" s="42"/>
      <c r="B11" s="37"/>
      <c r="C11" s="37"/>
      <c r="D11" s="37"/>
      <c r="E11" s="37"/>
      <c r="F11" s="38">
        <f>+C9</f>
        <v>1340.4</v>
      </c>
      <c r="G11" s="38">
        <f>+C9</f>
        <v>1340.4</v>
      </c>
      <c r="H11" s="37" t="s">
        <v>82</v>
      </c>
      <c r="I11" s="39"/>
    </row>
    <row r="12" spans="1:9" ht="24" customHeight="1" x14ac:dyDescent="0.3">
      <c r="A12" s="40">
        <v>3</v>
      </c>
      <c r="B12" s="299" t="s">
        <v>77</v>
      </c>
      <c r="C12" s="32">
        <v>1572.8</v>
      </c>
      <c r="D12" s="32">
        <f>+C12</f>
        <v>1572.8</v>
      </c>
      <c r="E12" s="33" t="s">
        <v>8</v>
      </c>
      <c r="F12" s="33" t="s">
        <v>84</v>
      </c>
      <c r="G12" s="33" t="str">
        <f>+F12</f>
        <v>สหกรณ์การเกษตรนครไทย</v>
      </c>
      <c r="H12" s="33" t="s">
        <v>78</v>
      </c>
      <c r="I12" s="34" t="s">
        <v>1847</v>
      </c>
    </row>
    <row r="13" spans="1:9" ht="24" customHeight="1" x14ac:dyDescent="0.3">
      <c r="A13" s="41"/>
      <c r="B13" s="35" t="s">
        <v>525</v>
      </c>
      <c r="C13" s="33"/>
      <c r="D13" s="33"/>
      <c r="E13" s="33"/>
      <c r="F13" s="35" t="s">
        <v>79</v>
      </c>
      <c r="G13" s="36" t="s">
        <v>80</v>
      </c>
      <c r="H13" s="33" t="s">
        <v>81</v>
      </c>
      <c r="I13" s="34" t="s">
        <v>1846</v>
      </c>
    </row>
    <row r="14" spans="1:9" ht="24" customHeight="1" x14ac:dyDescent="0.3">
      <c r="A14" s="42"/>
      <c r="B14" s="37"/>
      <c r="C14" s="37"/>
      <c r="D14" s="37"/>
      <c r="E14" s="37"/>
      <c r="F14" s="38">
        <f>+C12</f>
        <v>1572.8</v>
      </c>
      <c r="G14" s="38">
        <f>+C12</f>
        <v>1572.8</v>
      </c>
      <c r="H14" s="37" t="s">
        <v>82</v>
      </c>
      <c r="I14" s="39"/>
    </row>
    <row r="15" spans="1:9" ht="24" customHeight="1" x14ac:dyDescent="0.3">
      <c r="A15" s="40">
        <v>4</v>
      </c>
      <c r="B15" s="299" t="s">
        <v>77</v>
      </c>
      <c r="C15" s="32">
        <v>1179.5999999999999</v>
      </c>
      <c r="D15" s="32">
        <f>+C15</f>
        <v>1179.5999999999999</v>
      </c>
      <c r="E15" s="33" t="s">
        <v>8</v>
      </c>
      <c r="F15" s="33" t="s">
        <v>84</v>
      </c>
      <c r="G15" s="33" t="str">
        <f>+F15</f>
        <v>สหกรณ์การเกษตรนครไทย</v>
      </c>
      <c r="H15" s="33" t="s">
        <v>78</v>
      </c>
      <c r="I15" s="34" t="s">
        <v>1848</v>
      </c>
    </row>
    <row r="16" spans="1:9" ht="24" customHeight="1" x14ac:dyDescent="0.3">
      <c r="A16" s="41"/>
      <c r="B16" s="35" t="s">
        <v>363</v>
      </c>
      <c r="C16" s="33"/>
      <c r="D16" s="33"/>
      <c r="E16" s="33"/>
      <c r="F16" s="35" t="s">
        <v>79</v>
      </c>
      <c r="G16" s="36" t="s">
        <v>80</v>
      </c>
      <c r="H16" s="33" t="s">
        <v>81</v>
      </c>
      <c r="I16" s="34" t="s">
        <v>1846</v>
      </c>
    </row>
    <row r="17" spans="1:9" ht="24" customHeight="1" x14ac:dyDescent="0.3">
      <c r="A17" s="42"/>
      <c r="B17" s="37"/>
      <c r="C17" s="37"/>
      <c r="D17" s="37"/>
      <c r="E17" s="37"/>
      <c r="F17" s="38">
        <f>+C15</f>
        <v>1179.5999999999999</v>
      </c>
      <c r="G17" s="38">
        <f>+C15</f>
        <v>1179.5999999999999</v>
      </c>
      <c r="H17" s="37" t="s">
        <v>82</v>
      </c>
      <c r="I17" s="39"/>
    </row>
    <row r="18" spans="1:9" ht="24" customHeight="1" x14ac:dyDescent="0.3">
      <c r="A18" s="40">
        <v>5</v>
      </c>
      <c r="B18" s="299" t="s">
        <v>77</v>
      </c>
      <c r="C18" s="32">
        <v>600</v>
      </c>
      <c r="D18" s="32">
        <f>+C18</f>
        <v>600</v>
      </c>
      <c r="E18" s="33" t="s">
        <v>8</v>
      </c>
      <c r="F18" s="33" t="s">
        <v>526</v>
      </c>
      <c r="G18" s="33" t="str">
        <f>+F18</f>
        <v>อู่ ส.ประสิทธิ์ยนต์ (ช่างเปี๊ยก)</v>
      </c>
      <c r="H18" s="33" t="s">
        <v>78</v>
      </c>
      <c r="I18" s="34" t="s">
        <v>1849</v>
      </c>
    </row>
    <row r="19" spans="1:9" ht="24" customHeight="1" x14ac:dyDescent="0.3">
      <c r="A19" s="41"/>
      <c r="B19" s="35" t="s">
        <v>85</v>
      </c>
      <c r="C19" s="33"/>
      <c r="D19" s="33"/>
      <c r="E19" s="33"/>
      <c r="F19" s="35" t="s">
        <v>79</v>
      </c>
      <c r="G19" s="36" t="s">
        <v>80</v>
      </c>
      <c r="H19" s="33" t="s">
        <v>81</v>
      </c>
      <c r="I19" s="34" t="s">
        <v>1846</v>
      </c>
    </row>
    <row r="20" spans="1:9" ht="24" customHeight="1" x14ac:dyDescent="0.3">
      <c r="A20" s="42"/>
      <c r="B20" s="37"/>
      <c r="C20" s="37"/>
      <c r="D20" s="37"/>
      <c r="E20" s="37"/>
      <c r="F20" s="38">
        <f>+C18</f>
        <v>600</v>
      </c>
      <c r="G20" s="38">
        <f>+C18</f>
        <v>600</v>
      </c>
      <c r="H20" s="37" t="s">
        <v>82</v>
      </c>
      <c r="I20" s="39"/>
    </row>
    <row r="21" spans="1:9" ht="24" customHeight="1" x14ac:dyDescent="0.3">
      <c r="A21" s="40">
        <v>6</v>
      </c>
      <c r="B21" s="299" t="s">
        <v>77</v>
      </c>
      <c r="C21" s="32">
        <v>900</v>
      </c>
      <c r="D21" s="32">
        <f>+C21</f>
        <v>900</v>
      </c>
      <c r="E21" s="33" t="s">
        <v>8</v>
      </c>
      <c r="F21" s="33" t="s">
        <v>526</v>
      </c>
      <c r="G21" s="33" t="str">
        <f>+F21</f>
        <v>อู่ ส.ประสิทธิ์ยนต์ (ช่างเปี๊ยก)</v>
      </c>
      <c r="H21" s="33" t="s">
        <v>78</v>
      </c>
      <c r="I21" s="34" t="s">
        <v>1850</v>
      </c>
    </row>
    <row r="22" spans="1:9" ht="24" customHeight="1" x14ac:dyDescent="0.3">
      <c r="A22" s="41"/>
      <c r="B22" s="35" t="s">
        <v>89</v>
      </c>
      <c r="C22" s="33"/>
      <c r="D22" s="33"/>
      <c r="E22" s="33"/>
      <c r="F22" s="35" t="s">
        <v>79</v>
      </c>
      <c r="G22" s="36" t="s">
        <v>80</v>
      </c>
      <c r="H22" s="33" t="s">
        <v>81</v>
      </c>
      <c r="I22" s="34" t="s">
        <v>1846</v>
      </c>
    </row>
    <row r="23" spans="1:9" ht="24" customHeight="1" x14ac:dyDescent="0.3">
      <c r="A23" s="42"/>
      <c r="B23" s="37"/>
      <c r="C23" s="37"/>
      <c r="D23" s="37"/>
      <c r="E23" s="37"/>
      <c r="F23" s="38">
        <f>+C21</f>
        <v>900</v>
      </c>
      <c r="G23" s="38">
        <f>+C21</f>
        <v>900</v>
      </c>
      <c r="H23" s="37" t="s">
        <v>82</v>
      </c>
      <c r="I23" s="39"/>
    </row>
    <row r="24" spans="1:9" ht="24" customHeight="1" x14ac:dyDescent="0.3">
      <c r="A24" s="40">
        <v>7</v>
      </c>
      <c r="B24" s="299" t="s">
        <v>54</v>
      </c>
      <c r="C24" s="32">
        <v>500</v>
      </c>
      <c r="D24" s="32">
        <f>+C24</f>
        <v>500</v>
      </c>
      <c r="E24" s="33" t="s">
        <v>8</v>
      </c>
      <c r="F24" s="33" t="s">
        <v>285</v>
      </c>
      <c r="G24" s="33" t="str">
        <f>+F24</f>
        <v>ร้านอนันต์การเกษตรฯ</v>
      </c>
      <c r="H24" s="33" t="s">
        <v>78</v>
      </c>
      <c r="I24" s="34" t="s">
        <v>1851</v>
      </c>
    </row>
    <row r="25" spans="1:9" ht="24" customHeight="1" x14ac:dyDescent="0.3">
      <c r="A25" s="41"/>
      <c r="B25" s="35" t="s">
        <v>525</v>
      </c>
      <c r="C25" s="33"/>
      <c r="D25" s="33"/>
      <c r="E25" s="33"/>
      <c r="F25" s="35" t="s">
        <v>79</v>
      </c>
      <c r="G25" s="36" t="s">
        <v>80</v>
      </c>
      <c r="H25" s="33" t="s">
        <v>81</v>
      </c>
      <c r="I25" s="34" t="s">
        <v>1846</v>
      </c>
    </row>
    <row r="26" spans="1:9" ht="24" customHeight="1" x14ac:dyDescent="0.3">
      <c r="A26" s="42"/>
      <c r="B26" s="37"/>
      <c r="C26" s="37"/>
      <c r="D26" s="37"/>
      <c r="E26" s="37"/>
      <c r="F26" s="38">
        <f>+C24</f>
        <v>500</v>
      </c>
      <c r="G26" s="38">
        <f>+C24</f>
        <v>500</v>
      </c>
      <c r="H26" s="37" t="s">
        <v>82</v>
      </c>
      <c r="I26" s="39"/>
    </row>
    <row r="27" spans="1:9" ht="24" customHeight="1" x14ac:dyDescent="0.3">
      <c r="A27" s="40">
        <v>8</v>
      </c>
      <c r="B27" s="299" t="s">
        <v>77</v>
      </c>
      <c r="C27" s="32">
        <v>1750</v>
      </c>
      <c r="D27" s="32">
        <f>+C27</f>
        <v>1750</v>
      </c>
      <c r="E27" s="33" t="s">
        <v>8</v>
      </c>
      <c r="F27" s="33" t="s">
        <v>285</v>
      </c>
      <c r="G27" s="33" t="str">
        <f>+F27</f>
        <v>ร้านอนันต์การเกษตรฯ</v>
      </c>
      <c r="H27" s="33" t="s">
        <v>78</v>
      </c>
      <c r="I27" s="34" t="s">
        <v>1852</v>
      </c>
    </row>
    <row r="28" spans="1:9" ht="24" customHeight="1" x14ac:dyDescent="0.3">
      <c r="A28" s="41"/>
      <c r="B28" s="35" t="s">
        <v>525</v>
      </c>
      <c r="C28" s="33"/>
      <c r="D28" s="33"/>
      <c r="E28" s="33"/>
      <c r="F28" s="35" t="s">
        <v>79</v>
      </c>
      <c r="G28" s="36" t="s">
        <v>80</v>
      </c>
      <c r="H28" s="33" t="s">
        <v>81</v>
      </c>
      <c r="I28" s="34" t="s">
        <v>1846</v>
      </c>
    </row>
    <row r="29" spans="1:9" ht="24" customHeight="1" x14ac:dyDescent="0.3">
      <c r="A29" s="42"/>
      <c r="B29" s="37"/>
      <c r="C29" s="37"/>
      <c r="D29" s="37"/>
      <c r="E29" s="37"/>
      <c r="F29" s="38">
        <f>+C27</f>
        <v>1750</v>
      </c>
      <c r="G29" s="38">
        <f>+C27</f>
        <v>1750</v>
      </c>
      <c r="H29" s="37" t="s">
        <v>82</v>
      </c>
      <c r="I29" s="39"/>
    </row>
    <row r="30" spans="1:9" ht="24" customHeight="1" x14ac:dyDescent="0.3">
      <c r="A30" s="40">
        <v>9</v>
      </c>
      <c r="B30" s="299" t="s">
        <v>425</v>
      </c>
      <c r="C30" s="32">
        <v>800</v>
      </c>
      <c r="D30" s="32">
        <f>+C30</f>
        <v>800</v>
      </c>
      <c r="E30" s="33" t="s">
        <v>8</v>
      </c>
      <c r="F30" s="33" t="s">
        <v>285</v>
      </c>
      <c r="G30" s="33" t="str">
        <f>+F30</f>
        <v>ร้านอนันต์การเกษตรฯ</v>
      </c>
      <c r="H30" s="33" t="s">
        <v>78</v>
      </c>
      <c r="I30" s="34" t="s">
        <v>546</v>
      </c>
    </row>
    <row r="31" spans="1:9" ht="24" customHeight="1" x14ac:dyDescent="0.3">
      <c r="A31" s="41"/>
      <c r="B31" s="35" t="s">
        <v>93</v>
      </c>
      <c r="C31" s="33"/>
      <c r="D31" s="33"/>
      <c r="E31" s="33"/>
      <c r="F31" s="35" t="s">
        <v>79</v>
      </c>
      <c r="G31" s="36" t="s">
        <v>80</v>
      </c>
      <c r="H31" s="33" t="s">
        <v>81</v>
      </c>
      <c r="I31" s="34" t="s">
        <v>1846</v>
      </c>
    </row>
    <row r="32" spans="1:9" ht="24" customHeight="1" x14ac:dyDescent="0.3">
      <c r="A32" s="42"/>
      <c r="B32" s="37"/>
      <c r="C32" s="37"/>
      <c r="D32" s="37"/>
      <c r="E32" s="37"/>
      <c r="F32" s="38">
        <f>+C30</f>
        <v>800</v>
      </c>
      <c r="G32" s="38">
        <f>+C30</f>
        <v>800</v>
      </c>
      <c r="H32" s="37" t="s">
        <v>82</v>
      </c>
      <c r="I32" s="39"/>
    </row>
    <row r="33" spans="1:9" ht="23.85" customHeight="1" x14ac:dyDescent="0.3">
      <c r="A33" s="40">
        <v>10</v>
      </c>
      <c r="B33" s="299" t="s">
        <v>77</v>
      </c>
      <c r="C33" s="32">
        <v>600</v>
      </c>
      <c r="D33" s="32">
        <f>+C33</f>
        <v>600</v>
      </c>
      <c r="E33" s="33" t="s">
        <v>8</v>
      </c>
      <c r="F33" s="33" t="s">
        <v>285</v>
      </c>
      <c r="G33" s="33" t="str">
        <f>+F33</f>
        <v>ร้านอนันต์การเกษตรฯ</v>
      </c>
      <c r="H33" s="33" t="s">
        <v>78</v>
      </c>
      <c r="I33" s="34" t="s">
        <v>1853</v>
      </c>
    </row>
    <row r="34" spans="1:9" ht="23.85" customHeight="1" x14ac:dyDescent="0.3">
      <c r="A34" s="41"/>
      <c r="B34" s="35" t="s">
        <v>363</v>
      </c>
      <c r="C34" s="33"/>
      <c r="D34" s="33"/>
      <c r="E34" s="33"/>
      <c r="F34" s="35" t="s">
        <v>79</v>
      </c>
      <c r="G34" s="36" t="s">
        <v>80</v>
      </c>
      <c r="H34" s="33" t="s">
        <v>81</v>
      </c>
      <c r="I34" s="34" t="s">
        <v>1846</v>
      </c>
    </row>
    <row r="35" spans="1:9" ht="23.85" customHeight="1" x14ac:dyDescent="0.3">
      <c r="A35" s="42"/>
      <c r="B35" s="37"/>
      <c r="C35" s="37"/>
      <c r="D35" s="37"/>
      <c r="E35" s="37"/>
      <c r="F35" s="38">
        <f>+C33</f>
        <v>600</v>
      </c>
      <c r="G35" s="38">
        <f>+C33</f>
        <v>600</v>
      </c>
      <c r="H35" s="37" t="s">
        <v>82</v>
      </c>
      <c r="I35" s="39"/>
    </row>
    <row r="36" spans="1:9" ht="23.85" customHeight="1" x14ac:dyDescent="0.3">
      <c r="A36" s="40">
        <v>11</v>
      </c>
      <c r="B36" s="299" t="s">
        <v>77</v>
      </c>
      <c r="C36" s="32">
        <v>600</v>
      </c>
      <c r="D36" s="32">
        <f>+C36</f>
        <v>600</v>
      </c>
      <c r="E36" s="33" t="s">
        <v>8</v>
      </c>
      <c r="F36" s="33" t="s">
        <v>285</v>
      </c>
      <c r="G36" s="33" t="str">
        <f>+F36</f>
        <v>ร้านอนันต์การเกษตรฯ</v>
      </c>
      <c r="H36" s="33" t="s">
        <v>78</v>
      </c>
      <c r="I36" s="34" t="s">
        <v>1854</v>
      </c>
    </row>
    <row r="37" spans="1:9" ht="23.85" customHeight="1" x14ac:dyDescent="0.3">
      <c r="A37" s="41"/>
      <c r="B37" s="35" t="s">
        <v>92</v>
      </c>
      <c r="C37" s="33"/>
      <c r="D37" s="33"/>
      <c r="E37" s="33"/>
      <c r="F37" s="35" t="s">
        <v>79</v>
      </c>
      <c r="G37" s="36" t="s">
        <v>80</v>
      </c>
      <c r="H37" s="33" t="s">
        <v>81</v>
      </c>
      <c r="I37" s="34" t="s">
        <v>1846</v>
      </c>
    </row>
    <row r="38" spans="1:9" ht="23.85" customHeight="1" x14ac:dyDescent="0.3">
      <c r="A38" s="42"/>
      <c r="B38" s="37"/>
      <c r="C38" s="37"/>
      <c r="D38" s="37"/>
      <c r="E38" s="37"/>
      <c r="F38" s="38">
        <f>+C36</f>
        <v>600</v>
      </c>
      <c r="G38" s="38">
        <f>+C36</f>
        <v>600</v>
      </c>
      <c r="H38" s="37" t="s">
        <v>82</v>
      </c>
      <c r="I38" s="39"/>
    </row>
    <row r="39" spans="1:9" ht="23.85" customHeight="1" x14ac:dyDescent="0.3">
      <c r="A39" s="40">
        <v>12</v>
      </c>
      <c r="B39" s="299" t="s">
        <v>54</v>
      </c>
      <c r="C39" s="32">
        <v>520</v>
      </c>
      <c r="D39" s="32">
        <f>+C39</f>
        <v>520</v>
      </c>
      <c r="E39" s="33" t="s">
        <v>8</v>
      </c>
      <c r="F39" s="33" t="s">
        <v>84</v>
      </c>
      <c r="G39" s="33" t="str">
        <f>+F39</f>
        <v>สหกรณ์การเกษตรนครไทย</v>
      </c>
      <c r="H39" s="33" t="s">
        <v>78</v>
      </c>
      <c r="I39" s="34" t="s">
        <v>1855</v>
      </c>
    </row>
    <row r="40" spans="1:9" ht="23.85" customHeight="1" x14ac:dyDescent="0.3">
      <c r="A40" s="41"/>
      <c r="B40" s="35" t="s">
        <v>1856</v>
      </c>
      <c r="C40" s="33"/>
      <c r="D40" s="33"/>
      <c r="E40" s="33"/>
      <c r="F40" s="35" t="s">
        <v>79</v>
      </c>
      <c r="G40" s="36" t="s">
        <v>80</v>
      </c>
      <c r="H40" s="33" t="s">
        <v>81</v>
      </c>
      <c r="I40" s="34" t="s">
        <v>1846</v>
      </c>
    </row>
    <row r="41" spans="1:9" ht="23.85" customHeight="1" x14ac:dyDescent="0.3">
      <c r="A41" s="42"/>
      <c r="B41" s="37"/>
      <c r="C41" s="37"/>
      <c r="D41" s="37"/>
      <c r="E41" s="37"/>
      <c r="F41" s="38">
        <f>+C39</f>
        <v>520</v>
      </c>
      <c r="G41" s="38">
        <f>+C39</f>
        <v>520</v>
      </c>
      <c r="H41" s="37" t="s">
        <v>82</v>
      </c>
      <c r="I41" s="39"/>
    </row>
    <row r="42" spans="1:9" ht="23.85" customHeight="1" x14ac:dyDescent="0.3">
      <c r="A42" s="34">
        <v>13</v>
      </c>
      <c r="B42" s="299" t="s">
        <v>77</v>
      </c>
      <c r="C42" s="705">
        <v>3351</v>
      </c>
      <c r="D42" s="705">
        <f>+C42</f>
        <v>3351</v>
      </c>
      <c r="E42" s="706" t="s">
        <v>8</v>
      </c>
      <c r="F42" s="33" t="s">
        <v>84</v>
      </c>
      <c r="G42" s="33" t="str">
        <f>+F42</f>
        <v>สหกรณ์การเกษตรนครไทย</v>
      </c>
      <c r="H42" s="33" t="s">
        <v>78</v>
      </c>
      <c r="I42" s="34" t="s">
        <v>1857</v>
      </c>
    </row>
    <row r="43" spans="1:9" ht="23.85" customHeight="1" x14ac:dyDescent="0.3">
      <c r="A43" s="707"/>
      <c r="B43" s="35" t="s">
        <v>89</v>
      </c>
      <c r="C43" s="33"/>
      <c r="D43" s="33"/>
      <c r="E43" s="33"/>
      <c r="F43" s="36" t="s">
        <v>79</v>
      </c>
      <c r="G43" s="36" t="s">
        <v>80</v>
      </c>
      <c r="H43" s="33" t="s">
        <v>81</v>
      </c>
      <c r="I43" s="34" t="s">
        <v>1858</v>
      </c>
    </row>
    <row r="44" spans="1:9" ht="23.85" customHeight="1" x14ac:dyDescent="0.3">
      <c r="A44" s="39"/>
      <c r="B44" s="37"/>
      <c r="C44" s="37"/>
      <c r="D44" s="37"/>
      <c r="E44" s="37"/>
      <c r="F44" s="38">
        <f>+C42</f>
        <v>3351</v>
      </c>
      <c r="G44" s="38">
        <f>+C42</f>
        <v>3351</v>
      </c>
      <c r="H44" s="37" t="s">
        <v>82</v>
      </c>
      <c r="I44" s="39"/>
    </row>
    <row r="45" spans="1:9" ht="23.85" customHeight="1" x14ac:dyDescent="0.3">
      <c r="A45" s="40">
        <v>14</v>
      </c>
      <c r="B45" s="299" t="s">
        <v>83</v>
      </c>
      <c r="C45" s="32">
        <v>3180</v>
      </c>
      <c r="D45" s="32">
        <f>+C45</f>
        <v>3180</v>
      </c>
      <c r="E45" s="33" t="s">
        <v>8</v>
      </c>
      <c r="F45" s="33" t="s">
        <v>665</v>
      </c>
      <c r="G45" s="33" t="str">
        <f>+F45</f>
        <v>ร้านช่างเป็ดไดนาโม-แอร์</v>
      </c>
      <c r="H45" s="33" t="s">
        <v>78</v>
      </c>
      <c r="I45" s="34" t="s">
        <v>1859</v>
      </c>
    </row>
    <row r="46" spans="1:9" ht="23.85" customHeight="1" x14ac:dyDescent="0.3">
      <c r="A46" s="41"/>
      <c r="B46" s="35" t="s">
        <v>89</v>
      </c>
      <c r="C46" s="33"/>
      <c r="D46" s="33"/>
      <c r="E46" s="33"/>
      <c r="F46" s="35" t="s">
        <v>79</v>
      </c>
      <c r="G46" s="36" t="s">
        <v>80</v>
      </c>
      <c r="H46" s="33" t="s">
        <v>81</v>
      </c>
      <c r="I46" s="34" t="s">
        <v>1858</v>
      </c>
    </row>
    <row r="47" spans="1:9" ht="23.85" customHeight="1" x14ac:dyDescent="0.3">
      <c r="A47" s="42"/>
      <c r="B47" s="37"/>
      <c r="C47" s="37"/>
      <c r="D47" s="37"/>
      <c r="E47" s="37"/>
      <c r="F47" s="38">
        <f>+C45</f>
        <v>3180</v>
      </c>
      <c r="G47" s="38">
        <f>+C45</f>
        <v>3180</v>
      </c>
      <c r="H47" s="37" t="s">
        <v>82</v>
      </c>
      <c r="I47" s="39"/>
    </row>
    <row r="48" spans="1:9" ht="23.85" customHeight="1" x14ac:dyDescent="0.3">
      <c r="A48" s="34">
        <v>15</v>
      </c>
      <c r="B48" s="299" t="s">
        <v>54</v>
      </c>
      <c r="C48" s="705">
        <v>2065</v>
      </c>
      <c r="D48" s="705">
        <f>+C48</f>
        <v>2065</v>
      </c>
      <c r="E48" s="706" t="s">
        <v>8</v>
      </c>
      <c r="F48" s="33" t="s">
        <v>87</v>
      </c>
      <c r="G48" s="33" t="str">
        <f>+F48</f>
        <v>ร้านอุ้ยเซ้งวัสดุก่อสร้าง</v>
      </c>
      <c r="H48" s="33" t="s">
        <v>78</v>
      </c>
      <c r="I48" s="34" t="s">
        <v>1860</v>
      </c>
    </row>
    <row r="49" spans="1:9" ht="23.85" customHeight="1" x14ac:dyDescent="0.3">
      <c r="A49" s="707"/>
      <c r="B49" s="35" t="s">
        <v>1861</v>
      </c>
      <c r="C49" s="33"/>
      <c r="D49" s="33"/>
      <c r="E49" s="33"/>
      <c r="F49" s="36" t="s">
        <v>79</v>
      </c>
      <c r="G49" s="36" t="s">
        <v>80</v>
      </c>
      <c r="H49" s="33" t="s">
        <v>81</v>
      </c>
      <c r="I49" s="34" t="s">
        <v>1858</v>
      </c>
    </row>
    <row r="50" spans="1:9" ht="23.85" customHeight="1" x14ac:dyDescent="0.3">
      <c r="A50" s="39"/>
      <c r="B50" s="37"/>
      <c r="C50" s="37"/>
      <c r="D50" s="37"/>
      <c r="E50" s="37"/>
      <c r="F50" s="38">
        <f>+C48</f>
        <v>2065</v>
      </c>
      <c r="G50" s="38">
        <f>+C48</f>
        <v>2065</v>
      </c>
      <c r="H50" s="37" t="s">
        <v>82</v>
      </c>
      <c r="I50" s="39"/>
    </row>
    <row r="51" spans="1:9" ht="23.85" customHeight="1" x14ac:dyDescent="0.3">
      <c r="A51" s="34">
        <v>16</v>
      </c>
      <c r="B51" s="299" t="s">
        <v>425</v>
      </c>
      <c r="C51" s="705">
        <v>1089</v>
      </c>
      <c r="D51" s="705">
        <f>+C51</f>
        <v>1089</v>
      </c>
      <c r="E51" s="706" t="s">
        <v>8</v>
      </c>
      <c r="F51" s="33" t="s">
        <v>87</v>
      </c>
      <c r="G51" s="33" t="str">
        <f>+F51</f>
        <v>ร้านอุ้ยเซ้งวัสดุก่อสร้าง</v>
      </c>
      <c r="H51" s="33" t="s">
        <v>78</v>
      </c>
      <c r="I51" s="34" t="s">
        <v>1862</v>
      </c>
    </row>
    <row r="52" spans="1:9" ht="23.85" customHeight="1" x14ac:dyDescent="0.3">
      <c r="A52" s="707"/>
      <c r="B52" s="35" t="s">
        <v>1863</v>
      </c>
      <c r="C52" s="33"/>
      <c r="D52" s="33"/>
      <c r="E52" s="33"/>
      <c r="F52" s="36" t="s">
        <v>79</v>
      </c>
      <c r="G52" s="36" t="s">
        <v>80</v>
      </c>
      <c r="H52" s="33" t="s">
        <v>81</v>
      </c>
      <c r="I52" s="34" t="s">
        <v>1858</v>
      </c>
    </row>
    <row r="53" spans="1:9" ht="23.85" customHeight="1" x14ac:dyDescent="0.3">
      <c r="A53" s="39"/>
      <c r="B53" s="37"/>
      <c r="C53" s="37"/>
      <c r="D53" s="37"/>
      <c r="E53" s="37"/>
      <c r="F53" s="38">
        <f>+C51</f>
        <v>1089</v>
      </c>
      <c r="G53" s="38">
        <f>+C51</f>
        <v>1089</v>
      </c>
      <c r="H53" s="37" t="s">
        <v>82</v>
      </c>
      <c r="I53" s="39"/>
    </row>
    <row r="54" spans="1:9" ht="23.85" customHeight="1" x14ac:dyDescent="0.3">
      <c r="A54" s="34">
        <v>17</v>
      </c>
      <c r="B54" s="299" t="s">
        <v>77</v>
      </c>
      <c r="C54" s="32">
        <v>3351</v>
      </c>
      <c r="D54" s="32">
        <f>+C54</f>
        <v>3351</v>
      </c>
      <c r="E54" s="33" t="s">
        <v>8</v>
      </c>
      <c r="F54" s="33" t="s">
        <v>84</v>
      </c>
      <c r="G54" s="33" t="str">
        <f>+F54</f>
        <v>สหกรณ์การเกษตรนครไทย</v>
      </c>
      <c r="H54" s="33" t="s">
        <v>78</v>
      </c>
      <c r="I54" s="34" t="s">
        <v>1864</v>
      </c>
    </row>
    <row r="55" spans="1:9" ht="23.85" customHeight="1" x14ac:dyDescent="0.3">
      <c r="A55" s="707"/>
      <c r="B55" s="35" t="s">
        <v>527</v>
      </c>
      <c r="C55" s="33"/>
      <c r="D55" s="33"/>
      <c r="E55" s="33"/>
      <c r="F55" s="35" t="s">
        <v>79</v>
      </c>
      <c r="G55" s="36" t="s">
        <v>80</v>
      </c>
      <c r="H55" s="33" t="s">
        <v>81</v>
      </c>
      <c r="I55" s="34" t="s">
        <v>1858</v>
      </c>
    </row>
    <row r="56" spans="1:9" ht="23.85" customHeight="1" x14ac:dyDescent="0.3">
      <c r="A56" s="39"/>
      <c r="B56" s="37"/>
      <c r="C56" s="37"/>
      <c r="D56" s="37"/>
      <c r="E56" s="37"/>
      <c r="F56" s="38">
        <f>+C54</f>
        <v>3351</v>
      </c>
      <c r="G56" s="38">
        <f>+C54</f>
        <v>3351</v>
      </c>
      <c r="H56" s="37" t="s">
        <v>82</v>
      </c>
      <c r="I56" s="39"/>
    </row>
    <row r="57" spans="1:9" ht="23.85" customHeight="1" x14ac:dyDescent="0.3">
      <c r="A57" s="34">
        <v>18</v>
      </c>
      <c r="B57" s="299" t="s">
        <v>77</v>
      </c>
      <c r="C57" s="705">
        <v>1340.4</v>
      </c>
      <c r="D57" s="705">
        <f>+C57</f>
        <v>1340.4</v>
      </c>
      <c r="E57" s="706" t="s">
        <v>8</v>
      </c>
      <c r="F57" s="33" t="s">
        <v>84</v>
      </c>
      <c r="G57" s="33" t="s">
        <v>87</v>
      </c>
      <c r="H57" s="33" t="s">
        <v>78</v>
      </c>
      <c r="I57" s="34" t="s">
        <v>1865</v>
      </c>
    </row>
    <row r="58" spans="1:9" ht="23.85" customHeight="1" x14ac:dyDescent="0.3">
      <c r="A58" s="707"/>
      <c r="B58" s="35" t="s">
        <v>85</v>
      </c>
      <c r="C58" s="33"/>
      <c r="D58" s="33"/>
      <c r="E58" s="33"/>
      <c r="F58" s="36" t="s">
        <v>79</v>
      </c>
      <c r="G58" s="36" t="s">
        <v>80</v>
      </c>
      <c r="H58" s="33" t="s">
        <v>81</v>
      </c>
      <c r="I58" s="34" t="s">
        <v>1858</v>
      </c>
    </row>
    <row r="59" spans="1:9" ht="23.85" customHeight="1" x14ac:dyDescent="0.3">
      <c r="A59" s="39"/>
      <c r="B59" s="37"/>
      <c r="C59" s="37"/>
      <c r="D59" s="37"/>
      <c r="E59" s="37"/>
      <c r="F59" s="38">
        <f>+D57</f>
        <v>1340.4</v>
      </c>
      <c r="G59" s="38">
        <f>+F59</f>
        <v>1340.4</v>
      </c>
      <c r="H59" s="37" t="s">
        <v>82</v>
      </c>
      <c r="I59" s="39"/>
    </row>
    <row r="60" spans="1:9" ht="23.85" customHeight="1" x14ac:dyDescent="0.3">
      <c r="A60" s="34">
        <v>19</v>
      </c>
      <c r="B60" s="299" t="s">
        <v>77</v>
      </c>
      <c r="C60" s="705">
        <v>983</v>
      </c>
      <c r="D60" s="705">
        <f>+C60</f>
        <v>983</v>
      </c>
      <c r="E60" s="706" t="s">
        <v>8</v>
      </c>
      <c r="F60" s="33" t="s">
        <v>84</v>
      </c>
      <c r="G60" s="33" t="s">
        <v>87</v>
      </c>
      <c r="H60" s="33" t="s">
        <v>78</v>
      </c>
      <c r="I60" s="34" t="s">
        <v>1866</v>
      </c>
    </row>
    <row r="61" spans="1:9" ht="23.85" customHeight="1" x14ac:dyDescent="0.3">
      <c r="A61" s="707"/>
      <c r="B61" s="35" t="s">
        <v>92</v>
      </c>
      <c r="C61" s="33"/>
      <c r="D61" s="33"/>
      <c r="E61" s="33"/>
      <c r="F61" s="36" t="s">
        <v>79</v>
      </c>
      <c r="G61" s="36" t="s">
        <v>80</v>
      </c>
      <c r="H61" s="33" t="s">
        <v>81</v>
      </c>
      <c r="I61" s="34" t="s">
        <v>1858</v>
      </c>
    </row>
    <row r="62" spans="1:9" ht="23.85" customHeight="1" x14ac:dyDescent="0.3">
      <c r="A62" s="39"/>
      <c r="B62" s="37"/>
      <c r="C62" s="37"/>
      <c r="D62" s="37"/>
      <c r="E62" s="37"/>
      <c r="F62" s="38">
        <f>+D60</f>
        <v>983</v>
      </c>
      <c r="G62" s="38">
        <f>+F62</f>
        <v>983</v>
      </c>
      <c r="H62" s="37" t="s">
        <v>82</v>
      </c>
      <c r="I62" s="39"/>
    </row>
    <row r="63" spans="1:9" ht="23.85" customHeight="1" x14ac:dyDescent="0.3">
      <c r="A63" s="34">
        <v>20</v>
      </c>
      <c r="B63" s="299" t="s">
        <v>54</v>
      </c>
      <c r="C63" s="705">
        <v>518</v>
      </c>
      <c r="D63" s="705">
        <f>+C63</f>
        <v>518</v>
      </c>
      <c r="E63" s="706" t="s">
        <v>8</v>
      </c>
      <c r="F63" s="33" t="s">
        <v>285</v>
      </c>
      <c r="G63" s="33" t="s">
        <v>87</v>
      </c>
      <c r="H63" s="33" t="s">
        <v>78</v>
      </c>
      <c r="I63" s="34" t="s">
        <v>1867</v>
      </c>
    </row>
    <row r="64" spans="1:9" ht="23.85" customHeight="1" x14ac:dyDescent="0.3">
      <c r="A64" s="707"/>
      <c r="B64" s="35" t="s">
        <v>668</v>
      </c>
      <c r="C64" s="33"/>
      <c r="D64" s="33"/>
      <c r="E64" s="33"/>
      <c r="F64" s="36" t="s">
        <v>79</v>
      </c>
      <c r="G64" s="36" t="s">
        <v>80</v>
      </c>
      <c r="H64" s="33" t="s">
        <v>81</v>
      </c>
      <c r="I64" s="34" t="s">
        <v>1868</v>
      </c>
    </row>
    <row r="65" spans="1:9" ht="23.85" customHeight="1" x14ac:dyDescent="0.3">
      <c r="A65" s="39"/>
      <c r="B65" s="37"/>
      <c r="C65" s="37"/>
      <c r="D65" s="37"/>
      <c r="E65" s="37"/>
      <c r="F65" s="38">
        <f>+D63</f>
        <v>518</v>
      </c>
      <c r="G65" s="38">
        <f>+F65</f>
        <v>518</v>
      </c>
      <c r="H65" s="37" t="s">
        <v>82</v>
      </c>
      <c r="I65" s="39"/>
    </row>
    <row r="66" spans="1:9" ht="23.85" customHeight="1" x14ac:dyDescent="0.3">
      <c r="A66" s="34">
        <v>21</v>
      </c>
      <c r="B66" s="299" t="s">
        <v>425</v>
      </c>
      <c r="C66" s="705">
        <v>1180</v>
      </c>
      <c r="D66" s="705">
        <f>+C66</f>
        <v>1180</v>
      </c>
      <c r="E66" s="706" t="s">
        <v>8</v>
      </c>
      <c r="F66" s="33" t="s">
        <v>285</v>
      </c>
      <c r="G66" s="33" t="str">
        <f>+F66</f>
        <v>ร้านอนันต์การเกษตรฯ</v>
      </c>
      <c r="H66" s="33" t="s">
        <v>78</v>
      </c>
      <c r="I66" s="34" t="s">
        <v>1869</v>
      </c>
    </row>
    <row r="67" spans="1:9" ht="23.85" customHeight="1" x14ac:dyDescent="0.3">
      <c r="A67" s="707"/>
      <c r="B67" s="35" t="s">
        <v>525</v>
      </c>
      <c r="C67" s="33"/>
      <c r="D67" s="33"/>
      <c r="E67" s="33"/>
      <c r="F67" s="36" t="s">
        <v>79</v>
      </c>
      <c r="G67" s="36" t="s">
        <v>80</v>
      </c>
      <c r="H67" s="33" t="s">
        <v>81</v>
      </c>
      <c r="I67" s="34" t="s">
        <v>1868</v>
      </c>
    </row>
    <row r="68" spans="1:9" ht="23.85" customHeight="1" x14ac:dyDescent="0.3">
      <c r="A68" s="39"/>
      <c r="B68" s="37"/>
      <c r="C68" s="37"/>
      <c r="D68" s="37"/>
      <c r="E68" s="37"/>
      <c r="F68" s="38">
        <f>+D66</f>
        <v>1180</v>
      </c>
      <c r="G68" s="38">
        <f>+F68</f>
        <v>1180</v>
      </c>
      <c r="H68" s="37" t="s">
        <v>82</v>
      </c>
      <c r="I68" s="39"/>
    </row>
    <row r="69" spans="1:9" ht="23.85" customHeight="1" x14ac:dyDescent="0.3">
      <c r="A69" s="34">
        <v>22</v>
      </c>
      <c r="B69" s="299" t="s">
        <v>425</v>
      </c>
      <c r="C69" s="32">
        <v>1800</v>
      </c>
      <c r="D69" s="32">
        <f>+C69</f>
        <v>1800</v>
      </c>
      <c r="E69" s="33" t="s">
        <v>8</v>
      </c>
      <c r="F69" s="33" t="s">
        <v>285</v>
      </c>
      <c r="G69" s="33" t="str">
        <f>+F69</f>
        <v>ร้านอนันต์การเกษตรฯ</v>
      </c>
      <c r="H69" s="33" t="s">
        <v>78</v>
      </c>
      <c r="I69" s="34" t="s">
        <v>1870</v>
      </c>
    </row>
    <row r="70" spans="1:9" ht="23.85" customHeight="1" x14ac:dyDescent="0.3">
      <c r="A70" s="707"/>
      <c r="B70" s="35" t="s">
        <v>525</v>
      </c>
      <c r="C70" s="33"/>
      <c r="D70" s="33"/>
      <c r="E70" s="33"/>
      <c r="F70" s="35" t="s">
        <v>79</v>
      </c>
      <c r="G70" s="36" t="s">
        <v>80</v>
      </c>
      <c r="H70" s="33" t="s">
        <v>81</v>
      </c>
      <c r="I70" s="34" t="s">
        <v>1868</v>
      </c>
    </row>
    <row r="71" spans="1:9" ht="23.85" customHeight="1" x14ac:dyDescent="0.3">
      <c r="A71" s="39"/>
      <c r="B71" s="37"/>
      <c r="C71" s="37"/>
      <c r="D71" s="37"/>
      <c r="E71" s="37"/>
      <c r="F71" s="38">
        <f>+D69</f>
        <v>1800</v>
      </c>
      <c r="G71" s="38">
        <f>+F71</f>
        <v>1800</v>
      </c>
      <c r="H71" s="37" t="s">
        <v>82</v>
      </c>
      <c r="I71" s="39"/>
    </row>
    <row r="72" spans="1:9" ht="23.85" customHeight="1" x14ac:dyDescent="0.3">
      <c r="A72" s="34">
        <v>23</v>
      </c>
      <c r="B72" s="299" t="s">
        <v>1871</v>
      </c>
      <c r="C72" s="32">
        <v>850</v>
      </c>
      <c r="D72" s="32">
        <f>+C72</f>
        <v>850</v>
      </c>
      <c r="E72" s="33" t="s">
        <v>8</v>
      </c>
      <c r="F72" s="33" t="s">
        <v>285</v>
      </c>
      <c r="G72" s="33" t="str">
        <f>+F72</f>
        <v>ร้านอนันต์การเกษตรฯ</v>
      </c>
      <c r="H72" s="33" t="s">
        <v>78</v>
      </c>
      <c r="I72" s="34" t="s">
        <v>1872</v>
      </c>
    </row>
    <row r="73" spans="1:9" ht="23.85" customHeight="1" x14ac:dyDescent="0.3">
      <c r="A73" s="707"/>
      <c r="B73" s="35" t="s">
        <v>89</v>
      </c>
      <c r="C73" s="33"/>
      <c r="D73" s="33"/>
      <c r="E73" s="33"/>
      <c r="F73" s="35" t="s">
        <v>79</v>
      </c>
      <c r="G73" s="36" t="s">
        <v>80</v>
      </c>
      <c r="H73" s="33" t="s">
        <v>81</v>
      </c>
      <c r="I73" s="34" t="s">
        <v>1868</v>
      </c>
    </row>
    <row r="74" spans="1:9" ht="23.85" customHeight="1" x14ac:dyDescent="0.3">
      <c r="A74" s="39"/>
      <c r="B74" s="37"/>
      <c r="C74" s="37"/>
      <c r="D74" s="37"/>
      <c r="E74" s="37"/>
      <c r="F74" s="38">
        <f>+D72</f>
        <v>850</v>
      </c>
      <c r="G74" s="38">
        <f>+F74</f>
        <v>850</v>
      </c>
      <c r="H74" s="37" t="s">
        <v>82</v>
      </c>
      <c r="I74" s="39"/>
    </row>
    <row r="75" spans="1:9" ht="23.85" customHeight="1" x14ac:dyDescent="0.3">
      <c r="A75" s="34">
        <v>24</v>
      </c>
      <c r="B75" s="299" t="s">
        <v>425</v>
      </c>
      <c r="C75" s="32">
        <v>610</v>
      </c>
      <c r="D75" s="32">
        <f>+C75</f>
        <v>610</v>
      </c>
      <c r="E75" s="33" t="s">
        <v>8</v>
      </c>
      <c r="F75" s="33" t="s">
        <v>314</v>
      </c>
      <c r="G75" s="33" t="str">
        <f>+F75</f>
        <v>ร้านวัชระมอเตอร์</v>
      </c>
      <c r="H75" s="33" t="s">
        <v>78</v>
      </c>
      <c r="I75" s="34" t="s">
        <v>1873</v>
      </c>
    </row>
    <row r="76" spans="1:9" ht="23.85" customHeight="1" x14ac:dyDescent="0.3">
      <c r="A76" s="707"/>
      <c r="B76" s="35" t="s">
        <v>93</v>
      </c>
      <c r="C76" s="33"/>
      <c r="D76" s="33"/>
      <c r="E76" s="33"/>
      <c r="F76" s="35" t="s">
        <v>79</v>
      </c>
      <c r="G76" s="36" t="s">
        <v>80</v>
      </c>
      <c r="H76" s="33" t="s">
        <v>81</v>
      </c>
      <c r="I76" s="34" t="s">
        <v>1868</v>
      </c>
    </row>
    <row r="77" spans="1:9" ht="23.85" customHeight="1" x14ac:dyDescent="0.3">
      <c r="A77" s="39"/>
      <c r="B77" s="37"/>
      <c r="C77" s="37"/>
      <c r="D77" s="37"/>
      <c r="E77" s="37"/>
      <c r="F77" s="38">
        <f>+D75</f>
        <v>610</v>
      </c>
      <c r="G77" s="38">
        <f>+F77</f>
        <v>610</v>
      </c>
      <c r="H77" s="37" t="s">
        <v>82</v>
      </c>
      <c r="I77" s="39"/>
    </row>
    <row r="78" spans="1:9" ht="23.85" customHeight="1" x14ac:dyDescent="0.3">
      <c r="A78" s="34">
        <v>25</v>
      </c>
      <c r="B78" s="299" t="s">
        <v>77</v>
      </c>
      <c r="C78" s="32">
        <v>2278.6799999999998</v>
      </c>
      <c r="D78" s="32">
        <f>+C78</f>
        <v>2278.6799999999998</v>
      </c>
      <c r="E78" s="33" t="s">
        <v>8</v>
      </c>
      <c r="F78" s="33" t="s">
        <v>84</v>
      </c>
      <c r="G78" s="33" t="str">
        <f>+F78</f>
        <v>สหกรณ์การเกษตรนครไทย</v>
      </c>
      <c r="H78" s="33" t="s">
        <v>78</v>
      </c>
      <c r="I78" s="34" t="s">
        <v>1874</v>
      </c>
    </row>
    <row r="79" spans="1:9" ht="23.85" customHeight="1" x14ac:dyDescent="0.3">
      <c r="A79" s="707"/>
      <c r="B79" s="35" t="s">
        <v>88</v>
      </c>
      <c r="C79" s="33"/>
      <c r="D79" s="33"/>
      <c r="E79" s="33"/>
      <c r="F79" s="35" t="s">
        <v>79</v>
      </c>
      <c r="G79" s="36" t="s">
        <v>80</v>
      </c>
      <c r="H79" s="33" t="s">
        <v>81</v>
      </c>
      <c r="I79" s="34" t="s">
        <v>1875</v>
      </c>
    </row>
    <row r="80" spans="1:9" ht="23.85" customHeight="1" x14ac:dyDescent="0.3">
      <c r="A80" s="39"/>
      <c r="B80" s="37"/>
      <c r="C80" s="37"/>
      <c r="D80" s="37"/>
      <c r="E80" s="37"/>
      <c r="F80" s="38">
        <f>+D78</f>
        <v>2278.6799999999998</v>
      </c>
      <c r="G80" s="38">
        <f>+F80</f>
        <v>2278.6799999999998</v>
      </c>
      <c r="H80" s="37" t="s">
        <v>82</v>
      </c>
      <c r="I80" s="39"/>
    </row>
    <row r="81" spans="1:9" ht="23.85" customHeight="1" x14ac:dyDescent="0.3">
      <c r="A81" s="34">
        <v>26</v>
      </c>
      <c r="B81" s="299" t="s">
        <v>425</v>
      </c>
      <c r="C81" s="32">
        <v>390</v>
      </c>
      <c r="D81" s="32">
        <f>+C81</f>
        <v>390</v>
      </c>
      <c r="E81" s="33" t="s">
        <v>8</v>
      </c>
      <c r="F81" s="33" t="s">
        <v>314</v>
      </c>
      <c r="G81" s="33" t="str">
        <f>+F81</f>
        <v>ร้านวัชระมอเตอร์</v>
      </c>
      <c r="H81" s="33" t="s">
        <v>78</v>
      </c>
      <c r="I81" s="34" t="s">
        <v>1876</v>
      </c>
    </row>
    <row r="82" spans="1:9" ht="23.85" customHeight="1" x14ac:dyDescent="0.3">
      <c r="A82" s="707"/>
      <c r="B82" s="35" t="s">
        <v>525</v>
      </c>
      <c r="C82" s="33"/>
      <c r="D82" s="33"/>
      <c r="E82" s="33"/>
      <c r="F82" s="35" t="s">
        <v>79</v>
      </c>
      <c r="G82" s="36" t="s">
        <v>80</v>
      </c>
      <c r="H82" s="33" t="s">
        <v>81</v>
      </c>
      <c r="I82" s="34" t="s">
        <v>1877</v>
      </c>
    </row>
    <row r="83" spans="1:9" ht="23.85" customHeight="1" x14ac:dyDescent="0.3">
      <c r="A83" s="39"/>
      <c r="B83" s="37"/>
      <c r="C83" s="37"/>
      <c r="D83" s="37"/>
      <c r="E83" s="37"/>
      <c r="F83" s="38">
        <f>+D81</f>
        <v>390</v>
      </c>
      <c r="G83" s="38">
        <f>+F83</f>
        <v>390</v>
      </c>
      <c r="H83" s="37" t="s">
        <v>82</v>
      </c>
      <c r="I83" s="39"/>
    </row>
    <row r="84" spans="1:9" ht="23.85" customHeight="1" x14ac:dyDescent="0.3">
      <c r="A84" s="34">
        <v>27</v>
      </c>
      <c r="B84" s="299" t="s">
        <v>54</v>
      </c>
      <c r="C84" s="32">
        <v>950</v>
      </c>
      <c r="D84" s="32">
        <f>+C84</f>
        <v>950</v>
      </c>
      <c r="E84" s="33" t="s">
        <v>8</v>
      </c>
      <c r="F84" s="33" t="s">
        <v>1878</v>
      </c>
      <c r="G84" s="33" t="str">
        <f>+F84</f>
        <v>เฮียป้าย ดีไซน์</v>
      </c>
      <c r="H84" s="33" t="s">
        <v>78</v>
      </c>
      <c r="I84" s="34" t="s">
        <v>1879</v>
      </c>
    </row>
    <row r="85" spans="1:9" ht="23.85" customHeight="1" x14ac:dyDescent="0.3">
      <c r="A85" s="707"/>
      <c r="B85" s="35" t="s">
        <v>1880</v>
      </c>
      <c r="C85" s="33"/>
      <c r="D85" s="33"/>
      <c r="E85" s="33"/>
      <c r="F85" s="35" t="s">
        <v>79</v>
      </c>
      <c r="G85" s="36" t="s">
        <v>80</v>
      </c>
      <c r="H85" s="33" t="s">
        <v>81</v>
      </c>
      <c r="I85" s="34" t="s">
        <v>1877</v>
      </c>
    </row>
    <row r="86" spans="1:9" ht="23.85" customHeight="1" x14ac:dyDescent="0.3">
      <c r="A86" s="39"/>
      <c r="B86" s="37"/>
      <c r="C86" s="37"/>
      <c r="D86" s="37"/>
      <c r="E86" s="37"/>
      <c r="F86" s="38">
        <f>+D84</f>
        <v>950</v>
      </c>
      <c r="G86" s="38">
        <f>+F86</f>
        <v>950</v>
      </c>
      <c r="H86" s="37" t="s">
        <v>82</v>
      </c>
      <c r="I86" s="39"/>
    </row>
    <row r="87" spans="1:9" ht="23.85" customHeight="1" x14ac:dyDescent="0.3">
      <c r="A87" s="34">
        <v>28</v>
      </c>
      <c r="B87" s="299" t="s">
        <v>77</v>
      </c>
      <c r="C87" s="32">
        <v>2044.11</v>
      </c>
      <c r="D87" s="32">
        <f>+C87</f>
        <v>2044.11</v>
      </c>
      <c r="E87" s="33" t="s">
        <v>8</v>
      </c>
      <c r="F87" s="33" t="s">
        <v>84</v>
      </c>
      <c r="G87" s="33" t="str">
        <f>+F87</f>
        <v>สหกรณ์การเกษตรนครไทย</v>
      </c>
      <c r="H87" s="33" t="s">
        <v>78</v>
      </c>
      <c r="I87" s="34" t="s">
        <v>1881</v>
      </c>
    </row>
    <row r="88" spans="1:9" ht="23.85" customHeight="1" x14ac:dyDescent="0.3">
      <c r="A88" s="707"/>
      <c r="B88" s="35" t="s">
        <v>88</v>
      </c>
      <c r="C88" s="33"/>
      <c r="D88" s="33"/>
      <c r="E88" s="33"/>
      <c r="F88" s="35" t="s">
        <v>79</v>
      </c>
      <c r="G88" s="36" t="s">
        <v>80</v>
      </c>
      <c r="H88" s="33" t="s">
        <v>81</v>
      </c>
      <c r="I88" s="34" t="s">
        <v>1882</v>
      </c>
    </row>
    <row r="89" spans="1:9" ht="23.85" customHeight="1" x14ac:dyDescent="0.3">
      <c r="A89" s="39"/>
      <c r="B89" s="37"/>
      <c r="C89" s="37"/>
      <c r="D89" s="37"/>
      <c r="E89" s="37"/>
      <c r="F89" s="38">
        <f>+D87</f>
        <v>2044.11</v>
      </c>
      <c r="G89" s="38">
        <f>+F89</f>
        <v>2044.11</v>
      </c>
      <c r="H89" s="37" t="s">
        <v>82</v>
      </c>
      <c r="I89" s="39"/>
    </row>
    <row r="90" spans="1:9" ht="23.85" customHeight="1" x14ac:dyDescent="0.3">
      <c r="A90" s="34">
        <v>29</v>
      </c>
      <c r="B90" s="299" t="s">
        <v>77</v>
      </c>
      <c r="C90" s="705">
        <v>3351</v>
      </c>
      <c r="D90" s="705">
        <f>+C90</f>
        <v>3351</v>
      </c>
      <c r="E90" s="706" t="s">
        <v>8</v>
      </c>
      <c r="F90" s="33" t="s">
        <v>84</v>
      </c>
      <c r="G90" s="33" t="str">
        <f>+F90</f>
        <v>สหกรณ์การเกษตรนครไทย</v>
      </c>
      <c r="H90" s="33" t="s">
        <v>78</v>
      </c>
      <c r="I90" s="34" t="s">
        <v>1883</v>
      </c>
    </row>
    <row r="91" spans="1:9" ht="23.85" customHeight="1" x14ac:dyDescent="0.3">
      <c r="A91" s="707"/>
      <c r="B91" s="35" t="s">
        <v>89</v>
      </c>
      <c r="C91" s="33"/>
      <c r="D91" s="33"/>
      <c r="E91" s="33"/>
      <c r="F91" s="36" t="s">
        <v>79</v>
      </c>
      <c r="G91" s="36" t="s">
        <v>80</v>
      </c>
      <c r="H91" s="33" t="s">
        <v>81</v>
      </c>
      <c r="I91" s="34" t="s">
        <v>1882</v>
      </c>
    </row>
    <row r="92" spans="1:9" ht="23.85" customHeight="1" x14ac:dyDescent="0.3">
      <c r="A92" s="39"/>
      <c r="B92" s="37"/>
      <c r="C92" s="37"/>
      <c r="D92" s="37"/>
      <c r="E92" s="37"/>
      <c r="F92" s="38">
        <f>+D90</f>
        <v>3351</v>
      </c>
      <c r="G92" s="38">
        <f>+F92</f>
        <v>3351</v>
      </c>
      <c r="H92" s="37" t="s">
        <v>82</v>
      </c>
      <c r="I92" s="39"/>
    </row>
    <row r="93" spans="1:9" ht="23.85" customHeight="1" x14ac:dyDescent="0.3">
      <c r="A93" s="34">
        <v>30</v>
      </c>
      <c r="B93" s="299" t="s">
        <v>77</v>
      </c>
      <c r="C93" s="705">
        <v>1191.5999999999999</v>
      </c>
      <c r="D93" s="705">
        <f>+C93</f>
        <v>1191.5999999999999</v>
      </c>
      <c r="E93" s="706" t="s">
        <v>8</v>
      </c>
      <c r="F93" s="33" t="s">
        <v>84</v>
      </c>
      <c r="G93" s="33" t="str">
        <f>+F93</f>
        <v>สหกรณ์การเกษตรนครไทย</v>
      </c>
      <c r="H93" s="33" t="s">
        <v>78</v>
      </c>
      <c r="I93" s="34" t="s">
        <v>1884</v>
      </c>
    </row>
    <row r="94" spans="1:9" ht="23.85" customHeight="1" x14ac:dyDescent="0.3">
      <c r="A94" s="707"/>
      <c r="B94" s="35" t="s">
        <v>91</v>
      </c>
      <c r="C94" s="33"/>
      <c r="D94" s="33"/>
      <c r="E94" s="33"/>
      <c r="F94" s="36" t="s">
        <v>79</v>
      </c>
      <c r="G94" s="36" t="s">
        <v>80</v>
      </c>
      <c r="H94" s="33" t="s">
        <v>81</v>
      </c>
      <c r="I94" s="34" t="s">
        <v>1882</v>
      </c>
    </row>
    <row r="95" spans="1:9" ht="23.85" customHeight="1" x14ac:dyDescent="0.3">
      <c r="A95" s="39"/>
      <c r="B95" s="37"/>
      <c r="C95" s="37"/>
      <c r="D95" s="37"/>
      <c r="E95" s="37"/>
      <c r="F95" s="38">
        <f>+D93</f>
        <v>1191.5999999999999</v>
      </c>
      <c r="G95" s="38">
        <f>+F95</f>
        <v>1191.5999999999999</v>
      </c>
      <c r="H95" s="37" t="s">
        <v>82</v>
      </c>
      <c r="I95" s="39"/>
    </row>
    <row r="96" spans="1:9" ht="23.85" customHeight="1" x14ac:dyDescent="0.3">
      <c r="A96" s="34">
        <v>31</v>
      </c>
      <c r="B96" s="299" t="s">
        <v>425</v>
      </c>
      <c r="C96" s="705">
        <v>3900</v>
      </c>
      <c r="D96" s="705">
        <f>+C96</f>
        <v>3900</v>
      </c>
      <c r="E96" s="706" t="s">
        <v>8</v>
      </c>
      <c r="F96" s="33" t="s">
        <v>1885</v>
      </c>
      <c r="G96" s="33" t="str">
        <f>+F96</f>
        <v>ร้านเอเชียวัสดุ</v>
      </c>
      <c r="H96" s="33" t="s">
        <v>78</v>
      </c>
      <c r="I96" s="34" t="s">
        <v>1886</v>
      </c>
    </row>
    <row r="97" spans="1:9" ht="23.85" customHeight="1" x14ac:dyDescent="0.3">
      <c r="A97" s="707"/>
      <c r="B97" s="35" t="s">
        <v>1887</v>
      </c>
      <c r="C97" s="33"/>
      <c r="D97" s="33"/>
      <c r="E97" s="33"/>
      <c r="F97" s="36" t="s">
        <v>79</v>
      </c>
      <c r="G97" s="36" t="s">
        <v>80</v>
      </c>
      <c r="H97" s="33" t="s">
        <v>81</v>
      </c>
      <c r="I97" s="34" t="s">
        <v>1882</v>
      </c>
    </row>
    <row r="98" spans="1:9" ht="23.85" customHeight="1" x14ac:dyDescent="0.3">
      <c r="A98" s="39"/>
      <c r="B98" s="37"/>
      <c r="C98" s="37"/>
      <c r="D98" s="37"/>
      <c r="E98" s="37"/>
      <c r="F98" s="38">
        <f>+C96</f>
        <v>3900</v>
      </c>
      <c r="G98" s="38">
        <f>+C96</f>
        <v>3900</v>
      </c>
      <c r="H98" s="37" t="s">
        <v>82</v>
      </c>
      <c r="I98" s="39"/>
    </row>
    <row r="99" spans="1:9" ht="23.85" customHeight="1" x14ac:dyDescent="0.3">
      <c r="A99" s="34">
        <v>32</v>
      </c>
      <c r="B99" s="299" t="s">
        <v>83</v>
      </c>
      <c r="C99" s="32">
        <v>2970</v>
      </c>
      <c r="D99" s="32">
        <f>+C99</f>
        <v>2970</v>
      </c>
      <c r="E99" s="33" t="s">
        <v>8</v>
      </c>
      <c r="F99" s="33" t="s">
        <v>665</v>
      </c>
      <c r="G99" s="33" t="str">
        <f>+F99</f>
        <v>ร้านช่างเป็ดไดนาโม-แอร์</v>
      </c>
      <c r="H99" s="33" t="s">
        <v>78</v>
      </c>
      <c r="I99" s="34" t="s">
        <v>1888</v>
      </c>
    </row>
    <row r="100" spans="1:9" ht="23.85" customHeight="1" x14ac:dyDescent="0.3">
      <c r="A100" s="707"/>
      <c r="B100" s="35" t="s">
        <v>527</v>
      </c>
      <c r="C100" s="33"/>
      <c r="D100" s="33"/>
      <c r="E100" s="33"/>
      <c r="F100" s="35" t="s">
        <v>79</v>
      </c>
      <c r="G100" s="36" t="s">
        <v>80</v>
      </c>
      <c r="H100" s="33" t="s">
        <v>81</v>
      </c>
      <c r="I100" s="34" t="s">
        <v>1882</v>
      </c>
    </row>
    <row r="101" spans="1:9" ht="23.85" customHeight="1" x14ac:dyDescent="0.3">
      <c r="A101" s="39"/>
      <c r="B101" s="37"/>
      <c r="C101" s="37"/>
      <c r="D101" s="37"/>
      <c r="E101" s="37"/>
      <c r="F101" s="38">
        <f>+D99</f>
        <v>2970</v>
      </c>
      <c r="G101" s="38">
        <f>+F101</f>
        <v>2970</v>
      </c>
      <c r="H101" s="37" t="s">
        <v>82</v>
      </c>
      <c r="I101" s="39"/>
    </row>
    <row r="102" spans="1:9" ht="23.85" customHeight="1" x14ac:dyDescent="0.3">
      <c r="A102" s="34">
        <v>33</v>
      </c>
      <c r="B102" s="299" t="s">
        <v>54</v>
      </c>
      <c r="C102" s="32">
        <v>3843</v>
      </c>
      <c r="D102" s="32">
        <f>+C102</f>
        <v>3843</v>
      </c>
      <c r="E102" s="33" t="s">
        <v>8</v>
      </c>
      <c r="F102" s="33" t="s">
        <v>87</v>
      </c>
      <c r="G102" s="33" t="str">
        <f>+F102</f>
        <v>ร้านอุ้ยเซ้งวัสดุก่อสร้าง</v>
      </c>
      <c r="H102" s="33" t="s">
        <v>78</v>
      </c>
      <c r="I102" s="34" t="s">
        <v>529</v>
      </c>
    </row>
    <row r="103" spans="1:9" ht="23.85" customHeight="1" x14ac:dyDescent="0.3">
      <c r="A103" s="707"/>
      <c r="B103" s="35" t="s">
        <v>1889</v>
      </c>
      <c r="C103" s="33"/>
      <c r="D103" s="33"/>
      <c r="E103" s="33"/>
      <c r="F103" s="35" t="s">
        <v>79</v>
      </c>
      <c r="G103" s="36" t="s">
        <v>80</v>
      </c>
      <c r="H103" s="33" t="s">
        <v>81</v>
      </c>
      <c r="I103" s="34" t="s">
        <v>1882</v>
      </c>
    </row>
    <row r="104" spans="1:9" ht="23.85" customHeight="1" x14ac:dyDescent="0.3">
      <c r="A104" s="39"/>
      <c r="B104" s="37"/>
      <c r="C104" s="37"/>
      <c r="D104" s="37"/>
      <c r="E104" s="37"/>
      <c r="F104" s="38">
        <f>+D102</f>
        <v>3843</v>
      </c>
      <c r="G104" s="38">
        <f>+F104</f>
        <v>3843</v>
      </c>
      <c r="H104" s="37" t="s">
        <v>82</v>
      </c>
      <c r="I104" s="39"/>
    </row>
    <row r="105" spans="1:9" ht="23.85" customHeight="1" x14ac:dyDescent="0.3">
      <c r="A105" s="34">
        <v>34</v>
      </c>
      <c r="B105" s="299" t="s">
        <v>77</v>
      </c>
      <c r="C105" s="32">
        <v>1340.4</v>
      </c>
      <c r="D105" s="32">
        <f>+C105</f>
        <v>1340.4</v>
      </c>
      <c r="E105" s="33" t="s">
        <v>8</v>
      </c>
      <c r="F105" s="33" t="s">
        <v>84</v>
      </c>
      <c r="G105" s="33" t="str">
        <f>+F105</f>
        <v>สหกรณ์การเกษตรนครไทย</v>
      </c>
      <c r="H105" s="33" t="s">
        <v>78</v>
      </c>
      <c r="I105" s="34" t="s">
        <v>1890</v>
      </c>
    </row>
    <row r="106" spans="1:9" ht="23.85" customHeight="1" x14ac:dyDescent="0.3">
      <c r="A106" s="707"/>
      <c r="B106" s="35" t="s">
        <v>85</v>
      </c>
      <c r="C106" s="33"/>
      <c r="D106" s="33"/>
      <c r="E106" s="33"/>
      <c r="F106" s="35" t="s">
        <v>79</v>
      </c>
      <c r="G106" s="36" t="s">
        <v>80</v>
      </c>
      <c r="H106" s="33" t="s">
        <v>81</v>
      </c>
      <c r="I106" s="34" t="s">
        <v>1891</v>
      </c>
    </row>
    <row r="107" spans="1:9" ht="23.85" customHeight="1" x14ac:dyDescent="0.3">
      <c r="A107" s="39"/>
      <c r="B107" s="37"/>
      <c r="C107" s="37"/>
      <c r="D107" s="37"/>
      <c r="E107" s="37"/>
      <c r="F107" s="38">
        <f>+D105</f>
        <v>1340.4</v>
      </c>
      <c r="G107" s="38">
        <f>+F107</f>
        <v>1340.4</v>
      </c>
      <c r="H107" s="37" t="s">
        <v>82</v>
      </c>
      <c r="I107" s="39"/>
    </row>
    <row r="108" spans="1:9" ht="23.85" customHeight="1" x14ac:dyDescent="0.3">
      <c r="A108" s="34">
        <v>35</v>
      </c>
      <c r="B108" s="299" t="s">
        <v>425</v>
      </c>
      <c r="C108" s="705">
        <v>2149</v>
      </c>
      <c r="D108" s="705">
        <f>+C108</f>
        <v>2149</v>
      </c>
      <c r="E108" s="706" t="s">
        <v>8</v>
      </c>
      <c r="F108" s="33" t="s">
        <v>87</v>
      </c>
      <c r="G108" s="33" t="str">
        <f>+F108</f>
        <v>ร้านอุ้ยเซ้งวัสดุก่อสร้าง</v>
      </c>
      <c r="H108" s="33" t="s">
        <v>78</v>
      </c>
      <c r="I108" s="34" t="s">
        <v>1892</v>
      </c>
    </row>
    <row r="109" spans="1:9" ht="23.85" customHeight="1" x14ac:dyDescent="0.3">
      <c r="A109" s="707"/>
      <c r="B109" s="35" t="s">
        <v>1893</v>
      </c>
      <c r="C109" s="33"/>
      <c r="D109" s="33"/>
      <c r="E109" s="33"/>
      <c r="F109" s="36" t="s">
        <v>79</v>
      </c>
      <c r="G109" s="36" t="s">
        <v>80</v>
      </c>
      <c r="H109" s="33" t="s">
        <v>81</v>
      </c>
      <c r="I109" s="34" t="s">
        <v>1891</v>
      </c>
    </row>
    <row r="110" spans="1:9" ht="23.85" customHeight="1" x14ac:dyDescent="0.3">
      <c r="A110" s="39"/>
      <c r="B110" s="37" t="s">
        <v>669</v>
      </c>
      <c r="C110" s="37"/>
      <c r="D110" s="37"/>
      <c r="E110" s="37"/>
      <c r="F110" s="38">
        <f>+D108</f>
        <v>2149</v>
      </c>
      <c r="G110" s="38">
        <f>+F110</f>
        <v>2149</v>
      </c>
      <c r="H110" s="37" t="s">
        <v>82</v>
      </c>
      <c r="I110" s="39"/>
    </row>
    <row r="111" spans="1:9" ht="23.85" customHeight="1" x14ac:dyDescent="0.3">
      <c r="A111" s="34">
        <v>36</v>
      </c>
      <c r="B111" s="299" t="s">
        <v>425</v>
      </c>
      <c r="C111" s="705">
        <v>2176</v>
      </c>
      <c r="D111" s="705">
        <f>+C111</f>
        <v>2176</v>
      </c>
      <c r="E111" s="706" t="s">
        <v>8</v>
      </c>
      <c r="F111" s="33" t="s">
        <v>87</v>
      </c>
      <c r="G111" s="33" t="str">
        <f>+F111</f>
        <v>ร้านอุ้ยเซ้งวัสดุก่อสร้าง</v>
      </c>
      <c r="H111" s="33" t="s">
        <v>78</v>
      </c>
      <c r="I111" s="34" t="s">
        <v>1894</v>
      </c>
    </row>
    <row r="112" spans="1:9" ht="23.85" customHeight="1" x14ac:dyDescent="0.3">
      <c r="A112" s="707"/>
      <c r="B112" s="35" t="s">
        <v>1893</v>
      </c>
      <c r="C112" s="33"/>
      <c r="D112" s="33"/>
      <c r="E112" s="33"/>
      <c r="F112" s="36" t="s">
        <v>79</v>
      </c>
      <c r="G112" s="36" t="s">
        <v>80</v>
      </c>
      <c r="H112" s="33" t="s">
        <v>81</v>
      </c>
      <c r="I112" s="34" t="s">
        <v>1891</v>
      </c>
    </row>
    <row r="113" spans="1:9" ht="23.85" customHeight="1" x14ac:dyDescent="0.3">
      <c r="A113" s="39"/>
      <c r="B113" s="37"/>
      <c r="C113" s="37"/>
      <c r="D113" s="37"/>
      <c r="E113" s="37"/>
      <c r="F113" s="38">
        <f>+C111</f>
        <v>2176</v>
      </c>
      <c r="G113" s="38">
        <f>+C111</f>
        <v>2176</v>
      </c>
      <c r="H113" s="37" t="s">
        <v>82</v>
      </c>
      <c r="I113" s="39"/>
    </row>
    <row r="114" spans="1:9" ht="23.85" customHeight="1" x14ac:dyDescent="0.3">
      <c r="A114" s="34">
        <v>37</v>
      </c>
      <c r="B114" s="299" t="s">
        <v>54</v>
      </c>
      <c r="C114" s="705">
        <v>260</v>
      </c>
      <c r="D114" s="705">
        <f>+C114</f>
        <v>260</v>
      </c>
      <c r="E114" s="706" t="s">
        <v>8</v>
      </c>
      <c r="F114" s="33" t="s">
        <v>87</v>
      </c>
      <c r="G114" s="33" t="str">
        <f>+F114</f>
        <v>ร้านอุ้ยเซ้งวัสดุก่อสร้าง</v>
      </c>
      <c r="H114" s="33" t="s">
        <v>78</v>
      </c>
      <c r="I114" s="34" t="s">
        <v>1895</v>
      </c>
    </row>
    <row r="115" spans="1:9" ht="23.85" customHeight="1" x14ac:dyDescent="0.3">
      <c r="A115" s="707"/>
      <c r="B115" s="35" t="s">
        <v>1896</v>
      </c>
      <c r="C115" s="33"/>
      <c r="D115" s="33"/>
      <c r="E115" s="33"/>
      <c r="F115" s="36" t="s">
        <v>79</v>
      </c>
      <c r="G115" s="36" t="s">
        <v>80</v>
      </c>
      <c r="H115" s="33" t="s">
        <v>81</v>
      </c>
      <c r="I115" s="34" t="s">
        <v>1891</v>
      </c>
    </row>
    <row r="116" spans="1:9" ht="23.85" customHeight="1" x14ac:dyDescent="0.3">
      <c r="A116" s="39"/>
      <c r="B116" s="37"/>
      <c r="C116" s="37"/>
      <c r="D116" s="37"/>
      <c r="E116" s="37"/>
      <c r="F116" s="38">
        <f>+C114</f>
        <v>260</v>
      </c>
      <c r="G116" s="38">
        <f>+C114</f>
        <v>260</v>
      </c>
      <c r="H116" s="37" t="s">
        <v>82</v>
      </c>
      <c r="I116" s="39"/>
    </row>
    <row r="117" spans="1:9" ht="23.85" customHeight="1" x14ac:dyDescent="0.3">
      <c r="A117" s="34">
        <v>38</v>
      </c>
      <c r="B117" s="299" t="s">
        <v>77</v>
      </c>
      <c r="C117" s="705">
        <v>345</v>
      </c>
      <c r="D117" s="705">
        <f>+C117</f>
        <v>345</v>
      </c>
      <c r="E117" s="706" t="s">
        <v>8</v>
      </c>
      <c r="F117" s="33" t="s">
        <v>511</v>
      </c>
      <c r="G117" s="33" t="str">
        <f>+F117</f>
        <v>หจก.นครไทยแทรกเตอร์</v>
      </c>
      <c r="H117" s="33" t="s">
        <v>78</v>
      </c>
      <c r="I117" s="34" t="s">
        <v>1897</v>
      </c>
    </row>
    <row r="118" spans="1:9" ht="23.85" customHeight="1" x14ac:dyDescent="0.3">
      <c r="A118" s="707"/>
      <c r="B118" s="35" t="s">
        <v>89</v>
      </c>
      <c r="C118" s="33"/>
      <c r="D118" s="33"/>
      <c r="E118" s="33"/>
      <c r="F118" s="36" t="s">
        <v>79</v>
      </c>
      <c r="G118" s="36" t="s">
        <v>80</v>
      </c>
      <c r="H118" s="33" t="s">
        <v>81</v>
      </c>
      <c r="I118" s="34" t="s">
        <v>1898</v>
      </c>
    </row>
    <row r="119" spans="1:9" ht="23.85" customHeight="1" x14ac:dyDescent="0.3">
      <c r="A119" s="39"/>
      <c r="B119" s="37"/>
      <c r="C119" s="37"/>
      <c r="D119" s="37"/>
      <c r="E119" s="37"/>
      <c r="F119" s="38">
        <f>+D117</f>
        <v>345</v>
      </c>
      <c r="G119" s="38">
        <f>+F119</f>
        <v>345</v>
      </c>
      <c r="H119" s="37" t="s">
        <v>82</v>
      </c>
      <c r="I119" s="39"/>
    </row>
    <row r="120" spans="1:9" ht="23.85" customHeight="1" x14ac:dyDescent="0.3">
      <c r="A120" s="34">
        <v>39</v>
      </c>
      <c r="B120" s="299" t="s">
        <v>77</v>
      </c>
      <c r="C120" s="705">
        <v>3351</v>
      </c>
      <c r="D120" s="705">
        <f>+C120</f>
        <v>3351</v>
      </c>
      <c r="E120" s="706" t="s">
        <v>8</v>
      </c>
      <c r="F120" s="33" t="s">
        <v>84</v>
      </c>
      <c r="G120" s="33" t="str">
        <f>+F120</f>
        <v>สหกรณ์การเกษตรนครไทย</v>
      </c>
      <c r="H120" s="33" t="s">
        <v>78</v>
      </c>
      <c r="I120" s="34" t="s">
        <v>1899</v>
      </c>
    </row>
    <row r="121" spans="1:9" ht="23.85" customHeight="1" x14ac:dyDescent="0.3">
      <c r="A121" s="707"/>
      <c r="B121" s="35" t="s">
        <v>527</v>
      </c>
      <c r="C121" s="33"/>
      <c r="D121" s="33"/>
      <c r="E121" s="33"/>
      <c r="F121" s="36" t="s">
        <v>79</v>
      </c>
      <c r="G121" s="36" t="s">
        <v>80</v>
      </c>
      <c r="H121" s="33" t="s">
        <v>81</v>
      </c>
      <c r="I121" s="34" t="s">
        <v>1898</v>
      </c>
    </row>
    <row r="122" spans="1:9" ht="23.85" customHeight="1" x14ac:dyDescent="0.3">
      <c r="A122" s="39"/>
      <c r="B122" s="37"/>
      <c r="C122" s="37"/>
      <c r="D122" s="37"/>
      <c r="E122" s="37"/>
      <c r="F122" s="38">
        <f>+C120</f>
        <v>3351</v>
      </c>
      <c r="G122" s="38">
        <f>+C120</f>
        <v>3351</v>
      </c>
      <c r="H122" s="37" t="s">
        <v>82</v>
      </c>
      <c r="I122" s="39"/>
    </row>
    <row r="123" spans="1:9" ht="23.85" customHeight="1" x14ac:dyDescent="0.3">
      <c r="A123" s="34">
        <v>40</v>
      </c>
      <c r="B123" s="299" t="s">
        <v>77</v>
      </c>
      <c r="C123" s="705">
        <v>2010.6</v>
      </c>
      <c r="D123" s="705">
        <f>+C123</f>
        <v>2010.6</v>
      </c>
      <c r="E123" s="706" t="s">
        <v>8</v>
      </c>
      <c r="F123" s="33" t="s">
        <v>84</v>
      </c>
      <c r="G123" s="33" t="str">
        <f>+F123</f>
        <v>สหกรณ์การเกษตรนครไทย</v>
      </c>
      <c r="H123" s="33" t="s">
        <v>78</v>
      </c>
      <c r="I123" s="34" t="s">
        <v>1900</v>
      </c>
    </row>
    <row r="124" spans="1:9" ht="23.85" customHeight="1" x14ac:dyDescent="0.3">
      <c r="A124" s="707"/>
      <c r="B124" s="35" t="s">
        <v>88</v>
      </c>
      <c r="C124" s="33"/>
      <c r="D124" s="33"/>
      <c r="E124" s="33"/>
      <c r="F124" s="36" t="s">
        <v>79</v>
      </c>
      <c r="G124" s="36" t="s">
        <v>80</v>
      </c>
      <c r="H124" s="33" t="s">
        <v>81</v>
      </c>
      <c r="I124" s="34" t="s">
        <v>1898</v>
      </c>
    </row>
    <row r="125" spans="1:9" ht="23.85" customHeight="1" x14ac:dyDescent="0.3">
      <c r="A125" s="39"/>
      <c r="B125" s="37"/>
      <c r="C125" s="37"/>
      <c r="D125" s="37"/>
      <c r="E125" s="37"/>
      <c r="F125" s="38">
        <f>+C123</f>
        <v>2010.6</v>
      </c>
      <c r="G125" s="38">
        <f>+C123</f>
        <v>2010.6</v>
      </c>
      <c r="H125" s="37" t="s">
        <v>82</v>
      </c>
      <c r="I125" s="39"/>
    </row>
    <row r="126" spans="1:9" ht="23.85" customHeight="1" x14ac:dyDescent="0.3">
      <c r="A126" s="34">
        <v>41</v>
      </c>
      <c r="B126" s="299" t="s">
        <v>77</v>
      </c>
      <c r="C126" s="705">
        <v>1139.3399999999999</v>
      </c>
      <c r="D126" s="705">
        <f>+C126</f>
        <v>1139.3399999999999</v>
      </c>
      <c r="E126" s="706" t="s">
        <v>8</v>
      </c>
      <c r="F126" s="33" t="s">
        <v>84</v>
      </c>
      <c r="G126" s="33" t="str">
        <f>+F126</f>
        <v>สหกรณ์การเกษตรนครไทย</v>
      </c>
      <c r="H126" s="33" t="s">
        <v>78</v>
      </c>
      <c r="I126" s="34" t="s">
        <v>1901</v>
      </c>
    </row>
    <row r="127" spans="1:9" ht="23.85" customHeight="1" x14ac:dyDescent="0.3">
      <c r="A127" s="707"/>
      <c r="B127" s="35" t="s">
        <v>85</v>
      </c>
      <c r="C127" s="33"/>
      <c r="D127" s="33"/>
      <c r="E127" s="33"/>
      <c r="F127" s="36" t="s">
        <v>79</v>
      </c>
      <c r="G127" s="36" t="s">
        <v>80</v>
      </c>
      <c r="H127" s="33" t="s">
        <v>81</v>
      </c>
      <c r="I127" s="34" t="s">
        <v>1902</v>
      </c>
    </row>
    <row r="128" spans="1:9" ht="23.85" customHeight="1" x14ac:dyDescent="0.3">
      <c r="A128" s="39"/>
      <c r="B128" s="37"/>
      <c r="C128" s="37"/>
      <c r="D128" s="37"/>
      <c r="E128" s="37"/>
      <c r="F128" s="38">
        <f>+C126</f>
        <v>1139.3399999999999</v>
      </c>
      <c r="G128" s="38">
        <f>+C126</f>
        <v>1139.3399999999999</v>
      </c>
      <c r="H128" s="37" t="s">
        <v>82</v>
      </c>
      <c r="I128" s="39"/>
    </row>
    <row r="129" spans="1:9" ht="23.85" customHeight="1" x14ac:dyDescent="0.3">
      <c r="A129" s="34">
        <v>42</v>
      </c>
      <c r="B129" s="299" t="s">
        <v>83</v>
      </c>
      <c r="C129" s="705">
        <v>1500</v>
      </c>
      <c r="D129" s="705">
        <f>+C129</f>
        <v>1500</v>
      </c>
      <c r="E129" s="706" t="s">
        <v>8</v>
      </c>
      <c r="F129" s="33" t="s">
        <v>511</v>
      </c>
      <c r="G129" s="33" t="str">
        <f>+F129</f>
        <v>หจก.นครไทยแทรกเตอร์</v>
      </c>
      <c r="H129" s="33" t="s">
        <v>78</v>
      </c>
      <c r="I129" s="34" t="s">
        <v>1903</v>
      </c>
    </row>
    <row r="130" spans="1:9" ht="23.85" customHeight="1" x14ac:dyDescent="0.3">
      <c r="A130" s="707"/>
      <c r="B130" s="35" t="s">
        <v>89</v>
      </c>
      <c r="C130" s="33"/>
      <c r="D130" s="33"/>
      <c r="E130" s="33"/>
      <c r="F130" s="36" t="s">
        <v>79</v>
      </c>
      <c r="G130" s="36" t="s">
        <v>80</v>
      </c>
      <c r="H130" s="33" t="s">
        <v>81</v>
      </c>
      <c r="I130" s="34" t="s">
        <v>1904</v>
      </c>
    </row>
    <row r="131" spans="1:9" ht="23.85" customHeight="1" x14ac:dyDescent="0.3">
      <c r="A131" s="39"/>
      <c r="B131" s="37"/>
      <c r="C131" s="37"/>
      <c r="D131" s="37"/>
      <c r="E131" s="37"/>
      <c r="F131" s="38">
        <f>+C129</f>
        <v>1500</v>
      </c>
      <c r="G131" s="38">
        <f>+C129</f>
        <v>1500</v>
      </c>
      <c r="H131" s="37" t="s">
        <v>82</v>
      </c>
      <c r="I131" s="39"/>
    </row>
    <row r="132" spans="1:9" ht="23.85" customHeight="1" x14ac:dyDescent="0.3">
      <c r="A132" s="34">
        <v>43</v>
      </c>
      <c r="B132" s="299" t="s">
        <v>54</v>
      </c>
      <c r="C132" s="705">
        <v>1026</v>
      </c>
      <c r="D132" s="705">
        <f>+C132</f>
        <v>1026</v>
      </c>
      <c r="E132" s="706" t="s">
        <v>8</v>
      </c>
      <c r="F132" s="33" t="s">
        <v>90</v>
      </c>
      <c r="G132" s="33" t="str">
        <f>+F132</f>
        <v>ร้านน้ำสิริโชค</v>
      </c>
      <c r="H132" s="33" t="s">
        <v>78</v>
      </c>
      <c r="I132" s="34" t="s">
        <v>1905</v>
      </c>
    </row>
    <row r="133" spans="1:9" ht="23.85" customHeight="1" x14ac:dyDescent="0.3">
      <c r="A133" s="707"/>
      <c r="B133" s="35" t="s">
        <v>215</v>
      </c>
      <c r="C133" s="33"/>
      <c r="D133" s="33"/>
      <c r="E133" s="33"/>
      <c r="F133" s="36" t="s">
        <v>79</v>
      </c>
      <c r="G133" s="36" t="s">
        <v>80</v>
      </c>
      <c r="H133" s="33" t="s">
        <v>81</v>
      </c>
      <c r="I133" s="34" t="s">
        <v>1904</v>
      </c>
    </row>
    <row r="134" spans="1:9" ht="23.85" customHeight="1" x14ac:dyDescent="0.3">
      <c r="A134" s="39"/>
      <c r="B134" s="37"/>
      <c r="C134" s="37"/>
      <c r="D134" s="37"/>
      <c r="E134" s="37"/>
      <c r="F134" s="38">
        <f>+C132</f>
        <v>1026</v>
      </c>
      <c r="G134" s="38">
        <f>+C132</f>
        <v>1026</v>
      </c>
      <c r="H134" s="37" t="s">
        <v>82</v>
      </c>
      <c r="I134" s="39"/>
    </row>
    <row r="135" spans="1:9" ht="23.85" customHeight="1" x14ac:dyDescent="0.3">
      <c r="A135" s="708">
        <v>44</v>
      </c>
      <c r="B135" s="299" t="s">
        <v>83</v>
      </c>
      <c r="C135" s="705">
        <v>1520</v>
      </c>
      <c r="D135" s="705">
        <f>+C135</f>
        <v>1520</v>
      </c>
      <c r="E135" s="706" t="s">
        <v>8</v>
      </c>
      <c r="F135" s="33" t="s">
        <v>1906</v>
      </c>
      <c r="G135" s="33" t="str">
        <f>+F135</f>
        <v>ร้านเดี่ยวการเบาะ</v>
      </c>
      <c r="H135" s="33" t="s">
        <v>78</v>
      </c>
      <c r="I135" s="34" t="s">
        <v>1907</v>
      </c>
    </row>
    <row r="136" spans="1:9" ht="23.85" customHeight="1" x14ac:dyDescent="0.3">
      <c r="A136" s="707"/>
      <c r="B136" s="35" t="s">
        <v>89</v>
      </c>
      <c r="C136" s="33"/>
      <c r="D136" s="33"/>
      <c r="E136" s="33"/>
      <c r="F136" s="36" t="s">
        <v>79</v>
      </c>
      <c r="G136" s="36" t="s">
        <v>80</v>
      </c>
      <c r="H136" s="33" t="s">
        <v>81</v>
      </c>
      <c r="I136" s="34" t="s">
        <v>1908</v>
      </c>
    </row>
    <row r="137" spans="1:9" ht="23.85" customHeight="1" x14ac:dyDescent="0.3">
      <c r="A137" s="39"/>
      <c r="B137" s="37"/>
      <c r="C137" s="37"/>
      <c r="D137" s="37"/>
      <c r="E137" s="37"/>
      <c r="F137" s="38">
        <f>+C135</f>
        <v>1520</v>
      </c>
      <c r="G137" s="38">
        <f>+C135</f>
        <v>1520</v>
      </c>
      <c r="H137" s="37" t="s">
        <v>82</v>
      </c>
      <c r="I137" s="39"/>
    </row>
    <row r="138" spans="1:9" ht="23.85" customHeight="1" x14ac:dyDescent="0.3">
      <c r="A138" s="708">
        <v>45</v>
      </c>
      <c r="B138" s="299" t="s">
        <v>83</v>
      </c>
      <c r="C138" s="705">
        <v>1100</v>
      </c>
      <c r="D138" s="705">
        <f>+C138</f>
        <v>1100</v>
      </c>
      <c r="E138" s="706" t="s">
        <v>8</v>
      </c>
      <c r="F138" s="33" t="s">
        <v>1906</v>
      </c>
      <c r="G138" s="33" t="str">
        <f>+F138</f>
        <v>ร้านเดี่ยวการเบาะ</v>
      </c>
      <c r="H138" s="33" t="s">
        <v>78</v>
      </c>
      <c r="I138" s="34" t="s">
        <v>1909</v>
      </c>
    </row>
    <row r="139" spans="1:9" ht="23.85" customHeight="1" x14ac:dyDescent="0.3">
      <c r="A139" s="707"/>
      <c r="B139" s="35" t="s">
        <v>85</v>
      </c>
      <c r="C139" s="33"/>
      <c r="D139" s="33"/>
      <c r="E139" s="33"/>
      <c r="F139" s="36" t="s">
        <v>79</v>
      </c>
      <c r="G139" s="36" t="s">
        <v>80</v>
      </c>
      <c r="H139" s="33" t="s">
        <v>81</v>
      </c>
      <c r="I139" s="34" t="s">
        <v>1908</v>
      </c>
    </row>
    <row r="140" spans="1:9" ht="23.85" customHeight="1" x14ac:dyDescent="0.3">
      <c r="A140" s="39"/>
      <c r="B140" s="37"/>
      <c r="C140" s="37"/>
      <c r="D140" s="37"/>
      <c r="E140" s="37"/>
      <c r="F140" s="38">
        <f>+C138</f>
        <v>1100</v>
      </c>
      <c r="G140" s="38">
        <f>+C138</f>
        <v>1100</v>
      </c>
      <c r="H140" s="37" t="s">
        <v>82</v>
      </c>
      <c r="I140" s="39"/>
    </row>
    <row r="141" spans="1:9" ht="23.85" customHeight="1" x14ac:dyDescent="0.3">
      <c r="A141" s="708">
        <v>46</v>
      </c>
      <c r="B141" s="299" t="s">
        <v>77</v>
      </c>
      <c r="C141" s="705">
        <v>1182.5999999999999</v>
      </c>
      <c r="D141" s="705">
        <f>+C141</f>
        <v>1182.5999999999999</v>
      </c>
      <c r="E141" s="706" t="s">
        <v>8</v>
      </c>
      <c r="F141" s="33" t="s">
        <v>84</v>
      </c>
      <c r="G141" s="33" t="str">
        <f>+F141</f>
        <v>สหกรณ์การเกษตรนครไทย</v>
      </c>
      <c r="H141" s="33" t="s">
        <v>78</v>
      </c>
      <c r="I141" s="34" t="s">
        <v>1910</v>
      </c>
    </row>
    <row r="142" spans="1:9" ht="23.85" customHeight="1" x14ac:dyDescent="0.3">
      <c r="A142" s="707"/>
      <c r="B142" s="35" t="s">
        <v>525</v>
      </c>
      <c r="C142" s="33"/>
      <c r="D142" s="33"/>
      <c r="E142" s="33"/>
      <c r="F142" s="36" t="s">
        <v>79</v>
      </c>
      <c r="G142" s="36" t="s">
        <v>80</v>
      </c>
      <c r="H142" s="33" t="s">
        <v>81</v>
      </c>
      <c r="I142" s="34" t="s">
        <v>1908</v>
      </c>
    </row>
    <row r="143" spans="1:9" ht="23.85" customHeight="1" x14ac:dyDescent="0.3">
      <c r="A143" s="39"/>
      <c r="B143" s="37"/>
      <c r="C143" s="37"/>
      <c r="D143" s="37"/>
      <c r="E143" s="37"/>
      <c r="F143" s="38">
        <f>+C141</f>
        <v>1182.5999999999999</v>
      </c>
      <c r="G143" s="38">
        <f>+C141</f>
        <v>1182.5999999999999</v>
      </c>
      <c r="H143" s="37" t="s">
        <v>82</v>
      </c>
      <c r="I143" s="39"/>
    </row>
    <row r="144" spans="1:9" ht="23.85" customHeight="1" x14ac:dyDescent="0.3">
      <c r="A144" s="34">
        <v>47</v>
      </c>
      <c r="B144" s="299" t="s">
        <v>77</v>
      </c>
      <c r="C144" s="705">
        <v>1340.4</v>
      </c>
      <c r="D144" s="705">
        <f>+C144</f>
        <v>1340.4</v>
      </c>
      <c r="E144" s="706" t="s">
        <v>8</v>
      </c>
      <c r="F144" s="33" t="s">
        <v>84</v>
      </c>
      <c r="G144" s="33" t="str">
        <f>+F144</f>
        <v>สหกรณ์การเกษตรนครไทย</v>
      </c>
      <c r="H144" s="33" t="s">
        <v>78</v>
      </c>
      <c r="I144" s="34" t="s">
        <v>1911</v>
      </c>
    </row>
    <row r="145" spans="1:9" ht="23.85" customHeight="1" x14ac:dyDescent="0.3">
      <c r="A145" s="707"/>
      <c r="B145" s="35" t="s">
        <v>93</v>
      </c>
      <c r="C145" s="33"/>
      <c r="D145" s="33"/>
      <c r="E145" s="33"/>
      <c r="F145" s="36" t="s">
        <v>79</v>
      </c>
      <c r="G145" s="36" t="s">
        <v>80</v>
      </c>
      <c r="H145" s="33" t="s">
        <v>81</v>
      </c>
      <c r="I145" s="34" t="s">
        <v>1908</v>
      </c>
    </row>
    <row r="146" spans="1:9" ht="23.85" customHeight="1" x14ac:dyDescent="0.3">
      <c r="A146" s="39"/>
      <c r="B146" s="37"/>
      <c r="C146" s="37"/>
      <c r="D146" s="37"/>
      <c r="E146" s="37"/>
      <c r="F146" s="38">
        <f>+C144</f>
        <v>1340.4</v>
      </c>
      <c r="G146" s="38">
        <f>+C144</f>
        <v>1340.4</v>
      </c>
      <c r="H146" s="37" t="s">
        <v>82</v>
      </c>
      <c r="I146" s="39"/>
    </row>
    <row r="147" spans="1:9" ht="23.85" customHeight="1" x14ac:dyDescent="0.3">
      <c r="A147" s="34">
        <v>48</v>
      </c>
      <c r="B147" s="299" t="s">
        <v>77</v>
      </c>
      <c r="C147" s="705">
        <v>1340.4</v>
      </c>
      <c r="D147" s="705">
        <f>+C147</f>
        <v>1340.4</v>
      </c>
      <c r="E147" s="706" t="s">
        <v>8</v>
      </c>
      <c r="F147" s="33" t="s">
        <v>84</v>
      </c>
      <c r="G147" s="33" t="str">
        <f>+F147</f>
        <v>สหกรณ์การเกษตรนครไทย</v>
      </c>
      <c r="H147" s="33" t="s">
        <v>78</v>
      </c>
      <c r="I147" s="34" t="s">
        <v>1912</v>
      </c>
    </row>
    <row r="148" spans="1:9" ht="23.85" customHeight="1" x14ac:dyDescent="0.3">
      <c r="A148" s="707"/>
      <c r="B148" s="35" t="s">
        <v>85</v>
      </c>
      <c r="C148" s="33"/>
      <c r="D148" s="33"/>
      <c r="E148" s="33"/>
      <c r="F148" s="36" t="s">
        <v>79</v>
      </c>
      <c r="G148" s="36" t="s">
        <v>80</v>
      </c>
      <c r="H148" s="33" t="s">
        <v>81</v>
      </c>
      <c r="I148" s="34" t="s">
        <v>1908</v>
      </c>
    </row>
    <row r="149" spans="1:9" ht="23.85" customHeight="1" x14ac:dyDescent="0.3">
      <c r="A149" s="39"/>
      <c r="B149" s="37"/>
      <c r="C149" s="37"/>
      <c r="D149" s="37"/>
      <c r="E149" s="37"/>
      <c r="F149" s="38">
        <f>+C147</f>
        <v>1340.4</v>
      </c>
      <c r="G149" s="38">
        <f>+C147</f>
        <v>1340.4</v>
      </c>
      <c r="H149" s="37" t="s">
        <v>82</v>
      </c>
      <c r="I149" s="39"/>
    </row>
    <row r="150" spans="1:9" ht="23.85" customHeight="1" x14ac:dyDescent="0.3">
      <c r="A150" s="34">
        <v>49</v>
      </c>
      <c r="B150" s="299" t="s">
        <v>77</v>
      </c>
      <c r="C150" s="705">
        <v>3351</v>
      </c>
      <c r="D150" s="705">
        <f>+C150</f>
        <v>3351</v>
      </c>
      <c r="E150" s="706" t="s">
        <v>8</v>
      </c>
      <c r="F150" s="33" t="s">
        <v>84</v>
      </c>
      <c r="G150" s="33" t="str">
        <f>+F150</f>
        <v>สหกรณ์การเกษตรนครไทย</v>
      </c>
      <c r="H150" s="33" t="s">
        <v>78</v>
      </c>
      <c r="I150" s="34" t="s">
        <v>1913</v>
      </c>
    </row>
    <row r="151" spans="1:9" ht="23.85" customHeight="1" x14ac:dyDescent="0.3">
      <c r="A151" s="707"/>
      <c r="B151" s="35" t="s">
        <v>89</v>
      </c>
      <c r="C151" s="33"/>
      <c r="D151" s="33"/>
      <c r="E151" s="33"/>
      <c r="F151" s="36" t="s">
        <v>79</v>
      </c>
      <c r="G151" s="36" t="s">
        <v>80</v>
      </c>
      <c r="H151" s="33" t="s">
        <v>81</v>
      </c>
      <c r="I151" s="34" t="s">
        <v>1908</v>
      </c>
    </row>
    <row r="152" spans="1:9" ht="23.85" customHeight="1" x14ac:dyDescent="0.3">
      <c r="A152" s="39"/>
      <c r="B152" s="37"/>
      <c r="C152" s="37"/>
      <c r="D152" s="37"/>
      <c r="E152" s="37"/>
      <c r="F152" s="38">
        <f>+D150</f>
        <v>3351</v>
      </c>
      <c r="G152" s="38">
        <f>+C150</f>
        <v>3351</v>
      </c>
      <c r="H152" s="37" t="s">
        <v>82</v>
      </c>
      <c r="I152" s="39"/>
    </row>
    <row r="153" spans="1:9" ht="23.85" customHeight="1" x14ac:dyDescent="0.3">
      <c r="A153" s="34">
        <v>50</v>
      </c>
      <c r="B153" s="299" t="s">
        <v>77</v>
      </c>
      <c r="C153" s="705">
        <v>1675.5</v>
      </c>
      <c r="D153" s="705">
        <f>+C153</f>
        <v>1675.5</v>
      </c>
      <c r="E153" s="706" t="s">
        <v>8</v>
      </c>
      <c r="F153" s="33" t="s">
        <v>84</v>
      </c>
      <c r="G153" s="33" t="str">
        <f>+F153</f>
        <v>สหกรณ์การเกษตรนครไทย</v>
      </c>
      <c r="H153" s="33" t="s">
        <v>78</v>
      </c>
      <c r="I153" s="34" t="s">
        <v>1914</v>
      </c>
    </row>
    <row r="154" spans="1:9" ht="23.85" customHeight="1" x14ac:dyDescent="0.3">
      <c r="A154" s="707"/>
      <c r="B154" s="35" t="s">
        <v>88</v>
      </c>
      <c r="C154" s="33"/>
      <c r="D154" s="33"/>
      <c r="E154" s="33"/>
      <c r="F154" s="36" t="s">
        <v>79</v>
      </c>
      <c r="G154" s="36" t="s">
        <v>80</v>
      </c>
      <c r="H154" s="33" t="s">
        <v>81</v>
      </c>
      <c r="I154" s="34" t="s">
        <v>1908</v>
      </c>
    </row>
    <row r="155" spans="1:9" ht="23.85" customHeight="1" x14ac:dyDescent="0.3">
      <c r="A155" s="39"/>
      <c r="B155" s="37"/>
      <c r="C155" s="37"/>
      <c r="D155" s="37"/>
      <c r="E155" s="37"/>
      <c r="F155" s="38">
        <f>+D153</f>
        <v>1675.5</v>
      </c>
      <c r="G155" s="38">
        <f>+C153</f>
        <v>1675.5</v>
      </c>
      <c r="H155" s="37" t="s">
        <v>82</v>
      </c>
      <c r="I155" s="39"/>
    </row>
    <row r="156" spans="1:9" ht="23.85" customHeight="1" x14ac:dyDescent="0.3">
      <c r="A156" s="34">
        <v>51</v>
      </c>
      <c r="B156" s="299" t="s">
        <v>83</v>
      </c>
      <c r="C156" s="705">
        <v>300</v>
      </c>
      <c r="D156" s="705">
        <f>+C156</f>
        <v>300</v>
      </c>
      <c r="E156" s="706" t="s">
        <v>8</v>
      </c>
      <c r="F156" s="33" t="s">
        <v>1915</v>
      </c>
      <c r="G156" s="33" t="str">
        <f>+F156</f>
        <v>ร้านนครไทย การยาง</v>
      </c>
      <c r="H156" s="33" t="s">
        <v>78</v>
      </c>
      <c r="I156" s="34" t="s">
        <v>1916</v>
      </c>
    </row>
    <row r="157" spans="1:9" ht="23.85" customHeight="1" x14ac:dyDescent="0.3">
      <c r="A157" s="707"/>
      <c r="B157" s="35" t="s">
        <v>85</v>
      </c>
      <c r="C157" s="33"/>
      <c r="D157" s="33"/>
      <c r="E157" s="33"/>
      <c r="F157" s="36" t="s">
        <v>79</v>
      </c>
      <c r="G157" s="36" t="s">
        <v>80</v>
      </c>
      <c r="H157" s="33" t="s">
        <v>81</v>
      </c>
      <c r="I157" s="34" t="s">
        <v>1908</v>
      </c>
    </row>
    <row r="158" spans="1:9" ht="23.85" customHeight="1" x14ac:dyDescent="0.3">
      <c r="A158" s="39"/>
      <c r="B158" s="37"/>
      <c r="C158" s="37"/>
      <c r="D158" s="37"/>
      <c r="E158" s="37"/>
      <c r="F158" s="38">
        <f>+C156</f>
        <v>300</v>
      </c>
      <c r="G158" s="38">
        <f>+C156</f>
        <v>300</v>
      </c>
      <c r="H158" s="37" t="s">
        <v>82</v>
      </c>
      <c r="I158" s="39"/>
    </row>
    <row r="159" spans="1:9" ht="23.85" customHeight="1" x14ac:dyDescent="0.3">
      <c r="A159" s="34">
        <v>52</v>
      </c>
      <c r="B159" s="299" t="s">
        <v>425</v>
      </c>
      <c r="C159" s="705">
        <v>400</v>
      </c>
      <c r="D159" s="705">
        <f>+C159</f>
        <v>400</v>
      </c>
      <c r="E159" s="706" t="s">
        <v>8</v>
      </c>
      <c r="F159" s="33" t="s">
        <v>1917</v>
      </c>
      <c r="G159" s="33" t="str">
        <f>+F159</f>
        <v>อู่ช่างบาว</v>
      </c>
      <c r="H159" s="33" t="s">
        <v>78</v>
      </c>
      <c r="I159" s="34" t="s">
        <v>1918</v>
      </c>
    </row>
    <row r="160" spans="1:9" ht="23.85" customHeight="1" x14ac:dyDescent="0.3">
      <c r="A160" s="707"/>
      <c r="B160" s="35" t="s">
        <v>92</v>
      </c>
      <c r="C160" s="33"/>
      <c r="D160" s="33"/>
      <c r="E160" s="33"/>
      <c r="F160" s="36" t="s">
        <v>79</v>
      </c>
      <c r="G160" s="36" t="s">
        <v>80</v>
      </c>
      <c r="H160" s="33" t="s">
        <v>81</v>
      </c>
      <c r="I160" s="34" t="s">
        <v>1908</v>
      </c>
    </row>
    <row r="161" spans="1:9" ht="23.85" customHeight="1" x14ac:dyDescent="0.3">
      <c r="A161" s="39"/>
      <c r="B161" s="37"/>
      <c r="C161" s="37"/>
      <c r="D161" s="37"/>
      <c r="E161" s="37"/>
      <c r="F161" s="38">
        <f>+D159</f>
        <v>400</v>
      </c>
      <c r="G161" s="38">
        <f>+C159</f>
        <v>400</v>
      </c>
      <c r="H161" s="37" t="s">
        <v>82</v>
      </c>
      <c r="I161" s="39"/>
    </row>
    <row r="162" spans="1:9" ht="23.85" customHeight="1" x14ac:dyDescent="0.3">
      <c r="A162" s="34">
        <v>53</v>
      </c>
      <c r="B162" s="299" t="s">
        <v>425</v>
      </c>
      <c r="C162" s="705">
        <v>620</v>
      </c>
      <c r="D162" s="705">
        <f>+C162</f>
        <v>620</v>
      </c>
      <c r="E162" s="706" t="s">
        <v>8</v>
      </c>
      <c r="F162" s="33" t="s">
        <v>1917</v>
      </c>
      <c r="G162" s="33" t="str">
        <f>+F162</f>
        <v>อู่ช่างบาว</v>
      </c>
      <c r="H162" s="33" t="s">
        <v>78</v>
      </c>
      <c r="I162" s="34" t="s">
        <v>1919</v>
      </c>
    </row>
    <row r="163" spans="1:9" ht="23.85" customHeight="1" x14ac:dyDescent="0.3">
      <c r="A163" s="707"/>
      <c r="B163" s="35" t="s">
        <v>363</v>
      </c>
      <c r="C163" s="33"/>
      <c r="D163" s="33"/>
      <c r="E163" s="33"/>
      <c r="F163" s="36" t="s">
        <v>79</v>
      </c>
      <c r="G163" s="36" t="s">
        <v>80</v>
      </c>
      <c r="H163" s="33" t="s">
        <v>81</v>
      </c>
      <c r="I163" s="34" t="s">
        <v>1908</v>
      </c>
    </row>
    <row r="164" spans="1:9" ht="23.85" customHeight="1" x14ac:dyDescent="0.3">
      <c r="A164" s="39"/>
      <c r="B164" s="37"/>
      <c r="C164" s="37"/>
      <c r="D164" s="37"/>
      <c r="E164" s="37"/>
      <c r="F164" s="38">
        <f>+C162</f>
        <v>620</v>
      </c>
      <c r="G164" s="38">
        <f>+C162</f>
        <v>620</v>
      </c>
      <c r="H164" s="37" t="s">
        <v>82</v>
      </c>
      <c r="I164" s="39"/>
    </row>
    <row r="165" spans="1:9" ht="23.85" customHeight="1" x14ac:dyDescent="0.3">
      <c r="A165" s="34">
        <v>54</v>
      </c>
      <c r="B165" s="299" t="s">
        <v>54</v>
      </c>
      <c r="C165" s="705">
        <v>2908</v>
      </c>
      <c r="D165" s="705">
        <f>+C165</f>
        <v>2908</v>
      </c>
      <c r="E165" s="706" t="s">
        <v>8</v>
      </c>
      <c r="F165" s="33" t="s">
        <v>766</v>
      </c>
      <c r="G165" s="33" t="str">
        <f>+F165</f>
        <v>ร้านมารวยเครื่องครัว</v>
      </c>
      <c r="H165" s="33" t="s">
        <v>78</v>
      </c>
      <c r="I165" s="34" t="s">
        <v>1920</v>
      </c>
    </row>
    <row r="166" spans="1:9" ht="23.85" customHeight="1" x14ac:dyDescent="0.3">
      <c r="A166" s="707"/>
      <c r="B166" s="35" t="s">
        <v>1921</v>
      </c>
      <c r="C166" s="33"/>
      <c r="D166" s="33"/>
      <c r="E166" s="33"/>
      <c r="F166" s="36" t="s">
        <v>79</v>
      </c>
      <c r="G166" s="36" t="s">
        <v>80</v>
      </c>
      <c r="H166" s="33" t="s">
        <v>81</v>
      </c>
      <c r="I166" s="34" t="s">
        <v>1908</v>
      </c>
    </row>
    <row r="167" spans="1:9" ht="23.85" customHeight="1" x14ac:dyDescent="0.3">
      <c r="A167" s="39"/>
      <c r="B167" s="37"/>
      <c r="C167" s="37"/>
      <c r="D167" s="37"/>
      <c r="E167" s="37"/>
      <c r="F167" s="38">
        <f>+C165</f>
        <v>2908</v>
      </c>
      <c r="G167" s="38">
        <f>+C165</f>
        <v>2908</v>
      </c>
      <c r="H167" s="37" t="s">
        <v>82</v>
      </c>
      <c r="I167" s="39"/>
    </row>
    <row r="168" spans="1:9" ht="23.85" customHeight="1" x14ac:dyDescent="0.3">
      <c r="A168" s="34">
        <v>55</v>
      </c>
      <c r="B168" s="299" t="s">
        <v>54</v>
      </c>
      <c r="C168" s="32">
        <v>240</v>
      </c>
      <c r="D168" s="32">
        <f>+C168</f>
        <v>240</v>
      </c>
      <c r="E168" s="33" t="s">
        <v>8</v>
      </c>
      <c r="F168" s="33" t="s">
        <v>766</v>
      </c>
      <c r="G168" s="33" t="str">
        <f>+F168</f>
        <v>ร้านมารวยเครื่องครัว</v>
      </c>
      <c r="H168" s="33" t="s">
        <v>78</v>
      </c>
      <c r="I168" s="34" t="s">
        <v>1922</v>
      </c>
    </row>
    <row r="169" spans="1:9" ht="23.85" customHeight="1" x14ac:dyDescent="0.3">
      <c r="A169" s="707"/>
      <c r="B169" s="35" t="s">
        <v>1923</v>
      </c>
      <c r="C169" s="33"/>
      <c r="D169" s="33"/>
      <c r="E169" s="33"/>
      <c r="F169" s="35" t="s">
        <v>79</v>
      </c>
      <c r="G169" s="36" t="s">
        <v>80</v>
      </c>
      <c r="H169" s="33" t="s">
        <v>81</v>
      </c>
      <c r="I169" s="34" t="s">
        <v>1908</v>
      </c>
    </row>
    <row r="170" spans="1:9" ht="23.85" customHeight="1" x14ac:dyDescent="0.3">
      <c r="A170" s="39"/>
      <c r="B170" s="37"/>
      <c r="C170" s="37"/>
      <c r="D170" s="37"/>
      <c r="E170" s="37"/>
      <c r="F170" s="38">
        <f>+C168</f>
        <v>240</v>
      </c>
      <c r="G170" s="38">
        <f>+C168</f>
        <v>240</v>
      </c>
      <c r="H170" s="37" t="s">
        <v>82</v>
      </c>
      <c r="I170" s="39"/>
    </row>
    <row r="171" spans="1:9" ht="23.85" customHeight="1" x14ac:dyDescent="0.3">
      <c r="A171" s="34">
        <v>56</v>
      </c>
      <c r="B171" s="299" t="s">
        <v>425</v>
      </c>
      <c r="C171" s="705">
        <v>2901</v>
      </c>
      <c r="D171" s="705">
        <f>+C171</f>
        <v>2901</v>
      </c>
      <c r="E171" s="706" t="s">
        <v>8</v>
      </c>
      <c r="F171" s="33" t="s">
        <v>87</v>
      </c>
      <c r="G171" s="33" t="str">
        <f>+F171</f>
        <v>ร้านอุ้ยเซ้งวัสดุก่อสร้าง</v>
      </c>
      <c r="H171" s="33" t="s">
        <v>78</v>
      </c>
      <c r="I171" s="34" t="s">
        <v>1924</v>
      </c>
    </row>
    <row r="172" spans="1:9" ht="23.85" customHeight="1" x14ac:dyDescent="0.3">
      <c r="A172" s="707"/>
      <c r="B172" s="35" t="s">
        <v>1925</v>
      </c>
      <c r="C172" s="33"/>
      <c r="D172" s="33"/>
      <c r="E172" s="33"/>
      <c r="F172" s="36" t="s">
        <v>79</v>
      </c>
      <c r="G172" s="36" t="s">
        <v>80</v>
      </c>
      <c r="H172" s="33" t="s">
        <v>81</v>
      </c>
      <c r="I172" s="34" t="s">
        <v>1908</v>
      </c>
    </row>
    <row r="173" spans="1:9" ht="23.85" customHeight="1" x14ac:dyDescent="0.3">
      <c r="A173" s="39"/>
      <c r="B173" s="37"/>
      <c r="C173" s="37"/>
      <c r="D173" s="37"/>
      <c r="E173" s="37"/>
      <c r="F173" s="38">
        <f>+C171</f>
        <v>2901</v>
      </c>
      <c r="G173" s="38">
        <f>+C171</f>
        <v>2901</v>
      </c>
      <c r="H173" s="37" t="s">
        <v>82</v>
      </c>
      <c r="I173" s="39"/>
    </row>
    <row r="174" spans="1:9" ht="23.85" customHeight="1" x14ac:dyDescent="0.3">
      <c r="A174" s="34">
        <v>57</v>
      </c>
      <c r="B174" s="299" t="s">
        <v>54</v>
      </c>
      <c r="C174" s="705">
        <v>1410</v>
      </c>
      <c r="D174" s="705">
        <f>+C174</f>
        <v>1410</v>
      </c>
      <c r="E174" s="706" t="s">
        <v>8</v>
      </c>
      <c r="F174" s="33" t="s">
        <v>1926</v>
      </c>
      <c r="G174" s="33" t="str">
        <f>+F174</f>
        <v>ร้านเฮียป้าย ดีไซน์</v>
      </c>
      <c r="H174" s="33" t="s">
        <v>78</v>
      </c>
      <c r="I174" s="34" t="s">
        <v>1927</v>
      </c>
    </row>
    <row r="175" spans="1:9" ht="23.85" customHeight="1" x14ac:dyDescent="0.3">
      <c r="A175" s="707"/>
      <c r="B175" s="35" t="s">
        <v>1928</v>
      </c>
      <c r="C175" s="33"/>
      <c r="D175" s="33"/>
      <c r="E175" s="33"/>
      <c r="F175" s="36" t="s">
        <v>79</v>
      </c>
      <c r="G175" s="36" t="s">
        <v>80</v>
      </c>
      <c r="H175" s="33" t="s">
        <v>81</v>
      </c>
      <c r="I175" s="34" t="s">
        <v>1908</v>
      </c>
    </row>
    <row r="176" spans="1:9" ht="23.85" customHeight="1" x14ac:dyDescent="0.3">
      <c r="A176" s="39"/>
      <c r="B176" s="37"/>
      <c r="C176" s="37"/>
      <c r="D176" s="37"/>
      <c r="E176" s="37"/>
      <c r="F176" s="38">
        <f>+C174</f>
        <v>1410</v>
      </c>
      <c r="G176" s="38">
        <f>+C174</f>
        <v>1410</v>
      </c>
      <c r="H176" s="37" t="s">
        <v>82</v>
      </c>
      <c r="I176" s="39"/>
    </row>
    <row r="177" spans="1:9" ht="23.85" customHeight="1" x14ac:dyDescent="0.3">
      <c r="A177" s="708">
        <v>58</v>
      </c>
      <c r="B177" s="299" t="s">
        <v>77</v>
      </c>
      <c r="C177" s="705">
        <v>1600</v>
      </c>
      <c r="D177" s="705">
        <f>+C177</f>
        <v>1600</v>
      </c>
      <c r="E177" s="706" t="s">
        <v>8</v>
      </c>
      <c r="F177" s="33" t="s">
        <v>285</v>
      </c>
      <c r="G177" s="33" t="str">
        <f>+F177</f>
        <v>ร้านอนันต์การเกษตรฯ</v>
      </c>
      <c r="H177" s="33" t="s">
        <v>78</v>
      </c>
      <c r="I177" s="34" t="s">
        <v>1929</v>
      </c>
    </row>
    <row r="178" spans="1:9" ht="23.85" customHeight="1" x14ac:dyDescent="0.3">
      <c r="A178" s="707"/>
      <c r="B178" s="35" t="s">
        <v>525</v>
      </c>
      <c r="C178" s="33"/>
      <c r="D178" s="33"/>
      <c r="E178" s="33"/>
      <c r="F178" s="36" t="s">
        <v>79</v>
      </c>
      <c r="G178" s="36" t="s">
        <v>80</v>
      </c>
      <c r="H178" s="33" t="s">
        <v>81</v>
      </c>
      <c r="I178" s="34" t="s">
        <v>1908</v>
      </c>
    </row>
    <row r="179" spans="1:9" ht="23.85" customHeight="1" x14ac:dyDescent="0.3">
      <c r="A179" s="39"/>
      <c r="B179" s="37"/>
      <c r="C179" s="37"/>
      <c r="D179" s="37"/>
      <c r="E179" s="37"/>
      <c r="F179" s="38">
        <f>+C177</f>
        <v>1600</v>
      </c>
      <c r="G179" s="38">
        <f>+C177</f>
        <v>1600</v>
      </c>
      <c r="H179" s="37" t="s">
        <v>82</v>
      </c>
      <c r="I179" s="39"/>
    </row>
    <row r="180" spans="1:9" ht="23.85" customHeight="1" x14ac:dyDescent="0.3">
      <c r="A180" s="34">
        <v>59</v>
      </c>
      <c r="B180" s="299" t="s">
        <v>425</v>
      </c>
      <c r="C180" s="705">
        <v>600</v>
      </c>
      <c r="D180" s="705">
        <f>+C180</f>
        <v>600</v>
      </c>
      <c r="E180" s="706" t="s">
        <v>8</v>
      </c>
      <c r="F180" s="33" t="s">
        <v>285</v>
      </c>
      <c r="G180" s="33" t="str">
        <f>+F180</f>
        <v>ร้านอนันต์การเกษตรฯ</v>
      </c>
      <c r="H180" s="33" t="s">
        <v>78</v>
      </c>
      <c r="I180" s="34" t="s">
        <v>1930</v>
      </c>
    </row>
    <row r="181" spans="1:9" ht="23.85" customHeight="1" x14ac:dyDescent="0.3">
      <c r="A181" s="707"/>
      <c r="B181" s="35" t="s">
        <v>525</v>
      </c>
      <c r="C181" s="33"/>
      <c r="D181" s="33"/>
      <c r="E181" s="33"/>
      <c r="F181" s="36" t="s">
        <v>79</v>
      </c>
      <c r="G181" s="36" t="s">
        <v>80</v>
      </c>
      <c r="H181" s="33" t="s">
        <v>81</v>
      </c>
      <c r="I181" s="34" t="s">
        <v>1908</v>
      </c>
    </row>
    <row r="182" spans="1:9" ht="23.85" customHeight="1" x14ac:dyDescent="0.3">
      <c r="A182" s="39"/>
      <c r="B182" s="37"/>
      <c r="C182" s="37"/>
      <c r="D182" s="37"/>
      <c r="E182" s="37"/>
      <c r="F182" s="38">
        <f>+C180</f>
        <v>600</v>
      </c>
      <c r="G182" s="38">
        <f>+C180</f>
        <v>600</v>
      </c>
      <c r="H182" s="37" t="s">
        <v>82</v>
      </c>
      <c r="I182" s="39"/>
    </row>
    <row r="183" spans="1:9" ht="23.85" customHeight="1" x14ac:dyDescent="0.3">
      <c r="A183" s="34">
        <v>60</v>
      </c>
      <c r="B183" s="299" t="s">
        <v>54</v>
      </c>
      <c r="C183" s="32">
        <v>500</v>
      </c>
      <c r="D183" s="32">
        <f>+C183</f>
        <v>500</v>
      </c>
      <c r="E183" s="33" t="s">
        <v>8</v>
      </c>
      <c r="F183" s="33" t="s">
        <v>285</v>
      </c>
      <c r="G183" s="33" t="str">
        <f>+F183</f>
        <v>ร้านอนันต์การเกษตรฯ</v>
      </c>
      <c r="H183" s="33" t="s">
        <v>78</v>
      </c>
      <c r="I183" s="34" t="s">
        <v>1931</v>
      </c>
    </row>
    <row r="184" spans="1:9" ht="23.85" customHeight="1" x14ac:dyDescent="0.3">
      <c r="A184" s="707"/>
      <c r="B184" s="35" t="s">
        <v>667</v>
      </c>
      <c r="C184" s="33"/>
      <c r="D184" s="33"/>
      <c r="E184" s="33"/>
      <c r="F184" s="35" t="s">
        <v>79</v>
      </c>
      <c r="G184" s="36" t="s">
        <v>80</v>
      </c>
      <c r="H184" s="33" t="s">
        <v>81</v>
      </c>
      <c r="I184" s="34" t="s">
        <v>1908</v>
      </c>
    </row>
    <row r="185" spans="1:9" ht="23.85" customHeight="1" x14ac:dyDescent="0.3">
      <c r="A185" s="39"/>
      <c r="B185" s="37"/>
      <c r="C185" s="37"/>
      <c r="D185" s="37"/>
      <c r="E185" s="37"/>
      <c r="F185" s="38">
        <f>+C183</f>
        <v>500</v>
      </c>
      <c r="G185" s="38">
        <f>+C183</f>
        <v>500</v>
      </c>
      <c r="H185" s="37" t="s">
        <v>82</v>
      </c>
      <c r="I185" s="39"/>
    </row>
    <row r="186" spans="1:9" ht="23.85" customHeight="1" x14ac:dyDescent="0.3">
      <c r="A186" s="40">
        <v>61</v>
      </c>
      <c r="B186" s="299" t="s">
        <v>77</v>
      </c>
      <c r="C186" s="32">
        <v>600</v>
      </c>
      <c r="D186" s="32">
        <f>+C186</f>
        <v>600</v>
      </c>
      <c r="E186" s="33" t="s">
        <v>8</v>
      </c>
      <c r="F186" s="33" t="s">
        <v>285</v>
      </c>
      <c r="G186" s="33" t="str">
        <f>+F186</f>
        <v>ร้านอนันต์การเกษตรฯ</v>
      </c>
      <c r="H186" s="33" t="s">
        <v>78</v>
      </c>
      <c r="I186" s="34" t="s">
        <v>1932</v>
      </c>
    </row>
    <row r="187" spans="1:9" ht="23.85" customHeight="1" x14ac:dyDescent="0.3">
      <c r="A187" s="41"/>
      <c r="B187" s="35" t="s">
        <v>92</v>
      </c>
      <c r="C187" s="33"/>
      <c r="D187" s="33"/>
      <c r="E187" s="33"/>
      <c r="F187" s="35" t="s">
        <v>79</v>
      </c>
      <c r="G187" s="36" t="s">
        <v>80</v>
      </c>
      <c r="H187" s="33" t="s">
        <v>81</v>
      </c>
      <c r="I187" s="34" t="s">
        <v>1908</v>
      </c>
    </row>
    <row r="188" spans="1:9" ht="23.85" customHeight="1" x14ac:dyDescent="0.3">
      <c r="A188" s="42"/>
      <c r="B188" s="37"/>
      <c r="C188" s="37"/>
      <c r="D188" s="37"/>
      <c r="E188" s="37"/>
      <c r="F188" s="38">
        <f>+C186</f>
        <v>600</v>
      </c>
      <c r="G188" s="38">
        <f>+C186</f>
        <v>600</v>
      </c>
      <c r="H188" s="37" t="s">
        <v>82</v>
      </c>
      <c r="I188" s="39"/>
    </row>
    <row r="189" spans="1:9" ht="23.85" customHeight="1" x14ac:dyDescent="0.3">
      <c r="A189" s="34">
        <v>62</v>
      </c>
      <c r="B189" s="299" t="s">
        <v>54</v>
      </c>
      <c r="C189" s="32">
        <v>796</v>
      </c>
      <c r="D189" s="32">
        <f>+C189</f>
        <v>796</v>
      </c>
      <c r="E189" s="33" t="s">
        <v>8</v>
      </c>
      <c r="F189" s="33" t="s">
        <v>285</v>
      </c>
      <c r="G189" s="33" t="str">
        <f>+F189</f>
        <v>ร้านอนันต์การเกษตรฯ</v>
      </c>
      <c r="H189" s="33" t="s">
        <v>78</v>
      </c>
      <c r="I189" s="34" t="s">
        <v>1933</v>
      </c>
    </row>
    <row r="190" spans="1:9" ht="23.85" customHeight="1" x14ac:dyDescent="0.3">
      <c r="A190" s="707"/>
      <c r="B190" s="35" t="s">
        <v>668</v>
      </c>
      <c r="C190" s="33"/>
      <c r="D190" s="33"/>
      <c r="E190" s="33"/>
      <c r="F190" s="35" t="s">
        <v>79</v>
      </c>
      <c r="G190" s="36" t="s">
        <v>80</v>
      </c>
      <c r="H190" s="33" t="s">
        <v>81</v>
      </c>
      <c r="I190" s="34" t="s">
        <v>1908</v>
      </c>
    </row>
    <row r="191" spans="1:9" ht="23.85" customHeight="1" x14ac:dyDescent="0.3">
      <c r="A191" s="39"/>
      <c r="B191" s="37"/>
      <c r="C191" s="37"/>
      <c r="D191" s="37"/>
      <c r="E191" s="37"/>
      <c r="F191" s="38">
        <f>+C189</f>
        <v>796</v>
      </c>
      <c r="G191" s="38">
        <f>+C189</f>
        <v>796</v>
      </c>
      <c r="H191" s="37" t="s">
        <v>82</v>
      </c>
      <c r="I191" s="39"/>
    </row>
    <row r="192" spans="1:9" ht="23.85" customHeight="1" x14ac:dyDescent="0.3">
      <c r="A192" s="34">
        <v>63</v>
      </c>
      <c r="B192" s="299" t="s">
        <v>77</v>
      </c>
      <c r="C192" s="705">
        <v>750</v>
      </c>
      <c r="D192" s="705">
        <f>+C192</f>
        <v>750</v>
      </c>
      <c r="E192" s="706" t="s">
        <v>8</v>
      </c>
      <c r="F192" s="33" t="s">
        <v>285</v>
      </c>
      <c r="G192" s="33" t="str">
        <f>+F192</f>
        <v>ร้านอนันต์การเกษตรฯ</v>
      </c>
      <c r="H192" s="33" t="s">
        <v>78</v>
      </c>
      <c r="I192" s="34" t="s">
        <v>1934</v>
      </c>
    </row>
    <row r="193" spans="1:9" ht="23.85" customHeight="1" x14ac:dyDescent="0.3">
      <c r="A193" s="707"/>
      <c r="B193" s="35" t="s">
        <v>93</v>
      </c>
      <c r="C193" s="33"/>
      <c r="D193" s="33"/>
      <c r="E193" s="33"/>
      <c r="F193" s="36" t="s">
        <v>79</v>
      </c>
      <c r="G193" s="36" t="s">
        <v>80</v>
      </c>
      <c r="H193" s="33" t="s">
        <v>81</v>
      </c>
      <c r="I193" s="34" t="s">
        <v>1935</v>
      </c>
    </row>
    <row r="194" spans="1:9" ht="23.85" customHeight="1" x14ac:dyDescent="0.3">
      <c r="A194" s="39"/>
      <c r="B194" s="37"/>
      <c r="C194" s="37"/>
      <c r="D194" s="37"/>
      <c r="E194" s="37"/>
      <c r="F194" s="38">
        <f>+C192</f>
        <v>750</v>
      </c>
      <c r="G194" s="38">
        <f>+C192</f>
        <v>750</v>
      </c>
      <c r="H194" s="37" t="s">
        <v>82</v>
      </c>
      <c r="I194" s="39"/>
    </row>
    <row r="195" spans="1:9" ht="23.85" customHeight="1" x14ac:dyDescent="0.3">
      <c r="A195" s="40">
        <v>64</v>
      </c>
      <c r="B195" s="299" t="s">
        <v>77</v>
      </c>
      <c r="C195" s="32">
        <v>600</v>
      </c>
      <c r="D195" s="32">
        <f>+C195</f>
        <v>600</v>
      </c>
      <c r="E195" s="33" t="s">
        <v>8</v>
      </c>
      <c r="F195" s="33" t="s">
        <v>285</v>
      </c>
      <c r="G195" s="33" t="str">
        <f>+F195</f>
        <v>ร้านอนันต์การเกษตรฯ</v>
      </c>
      <c r="H195" s="33" t="s">
        <v>78</v>
      </c>
      <c r="I195" s="34" t="s">
        <v>1936</v>
      </c>
    </row>
    <row r="196" spans="1:9" ht="23.85" customHeight="1" x14ac:dyDescent="0.3">
      <c r="A196" s="41"/>
      <c r="B196" s="35" t="s">
        <v>363</v>
      </c>
      <c r="C196" s="33"/>
      <c r="D196" s="33"/>
      <c r="E196" s="33"/>
      <c r="F196" s="35" t="s">
        <v>79</v>
      </c>
      <c r="G196" s="36" t="s">
        <v>80</v>
      </c>
      <c r="H196" s="33" t="s">
        <v>81</v>
      </c>
      <c r="I196" s="34" t="s">
        <v>1935</v>
      </c>
    </row>
    <row r="197" spans="1:9" ht="23.85" customHeight="1" x14ac:dyDescent="0.3">
      <c r="A197" s="42"/>
      <c r="B197" s="37"/>
      <c r="C197" s="37"/>
      <c r="D197" s="37"/>
      <c r="E197" s="37"/>
      <c r="F197" s="38">
        <f>+C195</f>
        <v>600</v>
      </c>
      <c r="G197" s="38">
        <f>+C195</f>
        <v>600</v>
      </c>
      <c r="H197" s="37" t="s">
        <v>82</v>
      </c>
      <c r="I197" s="39"/>
    </row>
    <row r="198" spans="1:9" ht="23.85" customHeight="1" x14ac:dyDescent="0.3">
      <c r="A198" s="40">
        <v>65</v>
      </c>
      <c r="B198" s="299" t="s">
        <v>425</v>
      </c>
      <c r="C198" s="32">
        <v>440</v>
      </c>
      <c r="D198" s="32">
        <f>+C198</f>
        <v>440</v>
      </c>
      <c r="E198" s="33" t="s">
        <v>8</v>
      </c>
      <c r="F198" s="33" t="s">
        <v>285</v>
      </c>
      <c r="G198" s="33" t="str">
        <f>+F198</f>
        <v>ร้านอนันต์การเกษตรฯ</v>
      </c>
      <c r="H198" s="33" t="s">
        <v>78</v>
      </c>
      <c r="I198" s="34" t="s">
        <v>1937</v>
      </c>
    </row>
    <row r="199" spans="1:9" ht="23.85" customHeight="1" x14ac:dyDescent="0.3">
      <c r="A199" s="41"/>
      <c r="B199" s="35" t="s">
        <v>363</v>
      </c>
      <c r="C199" s="33"/>
      <c r="D199" s="33"/>
      <c r="E199" s="33"/>
      <c r="F199" s="35" t="s">
        <v>79</v>
      </c>
      <c r="G199" s="36" t="s">
        <v>80</v>
      </c>
      <c r="H199" s="33" t="s">
        <v>81</v>
      </c>
      <c r="I199" s="34" t="s">
        <v>1938</v>
      </c>
    </row>
    <row r="200" spans="1:9" ht="23.85" customHeight="1" x14ac:dyDescent="0.3">
      <c r="A200" s="42"/>
      <c r="B200" s="37"/>
      <c r="C200" s="37"/>
      <c r="D200" s="37"/>
      <c r="E200" s="37"/>
      <c r="F200" s="38">
        <f>+C198</f>
        <v>440</v>
      </c>
      <c r="G200" s="38">
        <f>+C198</f>
        <v>440</v>
      </c>
      <c r="H200" s="37" t="s">
        <v>82</v>
      </c>
      <c r="I200" s="39"/>
    </row>
    <row r="201" spans="1:9" ht="23.85" customHeight="1" x14ac:dyDescent="0.3">
      <c r="A201" s="40">
        <v>66</v>
      </c>
      <c r="B201" s="299" t="s">
        <v>425</v>
      </c>
      <c r="C201" s="32">
        <v>398</v>
      </c>
      <c r="D201" s="32">
        <f>+C201</f>
        <v>398</v>
      </c>
      <c r="E201" s="33" t="s">
        <v>8</v>
      </c>
      <c r="F201" s="33" t="s">
        <v>285</v>
      </c>
      <c r="G201" s="33" t="str">
        <f>+F201</f>
        <v>ร้านอนันต์การเกษตรฯ</v>
      </c>
      <c r="H201" s="33" t="s">
        <v>78</v>
      </c>
      <c r="I201" s="34" t="s">
        <v>1939</v>
      </c>
    </row>
    <row r="202" spans="1:9" ht="23.85" customHeight="1" x14ac:dyDescent="0.3">
      <c r="A202" s="41"/>
      <c r="B202" s="35" t="s">
        <v>363</v>
      </c>
      <c r="C202" s="33"/>
      <c r="D202" s="33"/>
      <c r="E202" s="33"/>
      <c r="F202" s="35" t="s">
        <v>79</v>
      </c>
      <c r="G202" s="36" t="s">
        <v>80</v>
      </c>
      <c r="H202" s="33" t="s">
        <v>81</v>
      </c>
      <c r="I202" s="34" t="s">
        <v>1938</v>
      </c>
    </row>
    <row r="203" spans="1:9" ht="23.85" customHeight="1" x14ac:dyDescent="0.3">
      <c r="A203" s="42"/>
      <c r="B203" s="37"/>
      <c r="C203" s="37"/>
      <c r="D203" s="37"/>
      <c r="E203" s="37"/>
      <c r="F203" s="38">
        <f>+C201</f>
        <v>398</v>
      </c>
      <c r="G203" s="38">
        <f>+C201</f>
        <v>398</v>
      </c>
      <c r="H203" s="37" t="s">
        <v>82</v>
      </c>
      <c r="I203" s="39"/>
    </row>
    <row r="204" spans="1:9" ht="23.85" customHeight="1" x14ac:dyDescent="0.3">
      <c r="A204" s="34">
        <v>67</v>
      </c>
      <c r="B204" s="299" t="s">
        <v>77</v>
      </c>
      <c r="C204" s="705">
        <v>5361.6</v>
      </c>
      <c r="D204" s="705">
        <f>+C204</f>
        <v>5361.6</v>
      </c>
      <c r="E204" s="706" t="s">
        <v>8</v>
      </c>
      <c r="F204" s="33" t="s">
        <v>84</v>
      </c>
      <c r="G204" s="33" t="str">
        <f>+F204</f>
        <v>สหกรณ์การเกษตรนครไทย</v>
      </c>
      <c r="H204" s="33" t="s">
        <v>78</v>
      </c>
      <c r="I204" s="34" t="s">
        <v>1940</v>
      </c>
    </row>
    <row r="205" spans="1:9" ht="23.85" customHeight="1" x14ac:dyDescent="0.3">
      <c r="A205" s="707"/>
      <c r="B205" s="35" t="s">
        <v>527</v>
      </c>
      <c r="C205" s="33"/>
      <c r="D205" s="33"/>
      <c r="E205" s="33"/>
      <c r="F205" s="36" t="s">
        <v>79</v>
      </c>
      <c r="G205" s="36" t="s">
        <v>80</v>
      </c>
      <c r="H205" s="33" t="s">
        <v>81</v>
      </c>
      <c r="I205" s="34" t="s">
        <v>1938</v>
      </c>
    </row>
    <row r="206" spans="1:9" ht="23.85" customHeight="1" x14ac:dyDescent="0.3">
      <c r="A206" s="39"/>
      <c r="B206" s="37"/>
      <c r="C206" s="37"/>
      <c r="D206" s="37"/>
      <c r="E206" s="37"/>
      <c r="F206" s="38">
        <f>+C204</f>
        <v>5361.6</v>
      </c>
      <c r="G206" s="38">
        <f>+C204</f>
        <v>5361.6</v>
      </c>
      <c r="H206" s="37" t="s">
        <v>82</v>
      </c>
      <c r="I206" s="39"/>
    </row>
    <row r="207" spans="1:9" ht="23.85" customHeight="1" x14ac:dyDescent="0.3">
      <c r="A207" s="34">
        <v>68</v>
      </c>
      <c r="B207" s="299" t="s">
        <v>77</v>
      </c>
      <c r="C207" s="705">
        <v>1182.5999999999999</v>
      </c>
      <c r="D207" s="705">
        <f>+C207</f>
        <v>1182.5999999999999</v>
      </c>
      <c r="E207" s="706" t="s">
        <v>8</v>
      </c>
      <c r="F207" s="33" t="s">
        <v>84</v>
      </c>
      <c r="G207" s="33" t="str">
        <f>+F207</f>
        <v>สหกรณ์การเกษตรนครไทย</v>
      </c>
      <c r="H207" s="33" t="s">
        <v>78</v>
      </c>
      <c r="I207" s="34" t="s">
        <v>1941</v>
      </c>
    </row>
    <row r="208" spans="1:9" ht="23.85" customHeight="1" x14ac:dyDescent="0.3">
      <c r="A208" s="707"/>
      <c r="B208" s="35" t="s">
        <v>92</v>
      </c>
      <c r="C208" s="33"/>
      <c r="D208" s="33"/>
      <c r="E208" s="33"/>
      <c r="F208" s="36" t="s">
        <v>79</v>
      </c>
      <c r="G208" s="36" t="s">
        <v>80</v>
      </c>
      <c r="H208" s="33" t="s">
        <v>81</v>
      </c>
      <c r="I208" s="34" t="s">
        <v>1938</v>
      </c>
    </row>
    <row r="209" spans="1:9" ht="23.85" customHeight="1" x14ac:dyDescent="0.3">
      <c r="A209" s="39"/>
      <c r="B209" s="37"/>
      <c r="C209" s="37"/>
      <c r="D209" s="37"/>
      <c r="E209" s="37"/>
      <c r="F209" s="38">
        <f>+C207</f>
        <v>1182.5999999999999</v>
      </c>
      <c r="G209" s="38">
        <f>+C207</f>
        <v>1182.5999999999999</v>
      </c>
      <c r="H209" s="37" t="s">
        <v>82</v>
      </c>
      <c r="I209" s="39"/>
    </row>
    <row r="210" spans="1:9" ht="23.85" customHeight="1" x14ac:dyDescent="0.3">
      <c r="A210" s="34">
        <v>69</v>
      </c>
      <c r="B210" s="299" t="s">
        <v>77</v>
      </c>
      <c r="C210" s="705">
        <v>1182.5999999999999</v>
      </c>
      <c r="D210" s="705">
        <f>+C210</f>
        <v>1182.5999999999999</v>
      </c>
      <c r="E210" s="706" t="s">
        <v>8</v>
      </c>
      <c r="F210" s="33" t="s">
        <v>84</v>
      </c>
      <c r="G210" s="33" t="str">
        <f>+F210</f>
        <v>สหกรณ์การเกษตรนครไทย</v>
      </c>
      <c r="H210" s="33" t="s">
        <v>78</v>
      </c>
      <c r="I210" s="34" t="s">
        <v>1942</v>
      </c>
    </row>
    <row r="211" spans="1:9" ht="23.85" customHeight="1" x14ac:dyDescent="0.3">
      <c r="A211" s="707"/>
      <c r="B211" s="35" t="s">
        <v>91</v>
      </c>
      <c r="C211" s="33"/>
      <c r="D211" s="33"/>
      <c r="E211" s="33"/>
      <c r="F211" s="36" t="s">
        <v>79</v>
      </c>
      <c r="G211" s="36" t="s">
        <v>80</v>
      </c>
      <c r="H211" s="33" t="s">
        <v>81</v>
      </c>
      <c r="I211" s="34" t="s">
        <v>1938</v>
      </c>
    </row>
    <row r="212" spans="1:9" ht="23.85" customHeight="1" x14ac:dyDescent="0.3">
      <c r="A212" s="39"/>
      <c r="B212" s="37"/>
      <c r="C212" s="37"/>
      <c r="D212" s="37"/>
      <c r="E212" s="37"/>
      <c r="F212" s="38">
        <f>+C210</f>
        <v>1182.5999999999999</v>
      </c>
      <c r="G212" s="38">
        <f>+C210</f>
        <v>1182.5999999999999</v>
      </c>
      <c r="H212" s="37" t="s">
        <v>82</v>
      </c>
      <c r="I212" s="39"/>
    </row>
    <row r="213" spans="1:9" ht="23.85" customHeight="1" x14ac:dyDescent="0.3">
      <c r="A213" s="34">
        <v>70</v>
      </c>
      <c r="B213" s="299" t="s">
        <v>83</v>
      </c>
      <c r="C213" s="705">
        <v>4040</v>
      </c>
      <c r="D213" s="705">
        <f>+C213</f>
        <v>4040</v>
      </c>
      <c r="E213" s="706" t="s">
        <v>8</v>
      </c>
      <c r="F213" s="33" t="s">
        <v>664</v>
      </c>
      <c r="G213" s="33" t="str">
        <f>+F213</f>
        <v>อู่ศรการช่าง</v>
      </c>
      <c r="H213" s="33" t="s">
        <v>78</v>
      </c>
      <c r="I213" s="34" t="s">
        <v>1943</v>
      </c>
    </row>
    <row r="214" spans="1:9" ht="23.85" customHeight="1" x14ac:dyDescent="0.3">
      <c r="A214" s="707"/>
      <c r="B214" s="35" t="s">
        <v>89</v>
      </c>
      <c r="C214" s="33"/>
      <c r="D214" s="33"/>
      <c r="E214" s="33"/>
      <c r="F214" s="36" t="s">
        <v>79</v>
      </c>
      <c r="G214" s="36" t="s">
        <v>80</v>
      </c>
      <c r="H214" s="33" t="s">
        <v>81</v>
      </c>
      <c r="I214" s="34" t="s">
        <v>1944</v>
      </c>
    </row>
    <row r="215" spans="1:9" ht="23.85" customHeight="1" x14ac:dyDescent="0.3">
      <c r="A215" s="39"/>
      <c r="B215" s="37"/>
      <c r="C215" s="37"/>
      <c r="D215" s="37"/>
      <c r="E215" s="37"/>
      <c r="F215" s="38">
        <f>+C213</f>
        <v>4040</v>
      </c>
      <c r="G215" s="38">
        <f>+C213</f>
        <v>4040</v>
      </c>
      <c r="H215" s="37" t="s">
        <v>82</v>
      </c>
      <c r="I215" s="39"/>
    </row>
    <row r="216" spans="1:9" ht="23.85" customHeight="1" x14ac:dyDescent="0.3">
      <c r="A216" s="34">
        <v>71</v>
      </c>
      <c r="B216" s="299" t="s">
        <v>83</v>
      </c>
      <c r="C216" s="705">
        <v>1300</v>
      </c>
      <c r="D216" s="705">
        <f>+C216</f>
        <v>1300</v>
      </c>
      <c r="E216" s="706" t="s">
        <v>8</v>
      </c>
      <c r="F216" s="33" t="s">
        <v>664</v>
      </c>
      <c r="G216" s="33" t="str">
        <f>+F216</f>
        <v>อู่ศรการช่าง</v>
      </c>
      <c r="H216" s="33" t="s">
        <v>78</v>
      </c>
      <c r="I216" s="34" t="s">
        <v>1945</v>
      </c>
    </row>
    <row r="217" spans="1:9" ht="23.85" customHeight="1" x14ac:dyDescent="0.3">
      <c r="A217" s="707"/>
      <c r="B217" s="35" t="s">
        <v>85</v>
      </c>
      <c r="C217" s="33"/>
      <c r="D217" s="33"/>
      <c r="E217" s="33"/>
      <c r="F217" s="36" t="s">
        <v>79</v>
      </c>
      <c r="G217" s="36" t="s">
        <v>80</v>
      </c>
      <c r="H217" s="33" t="s">
        <v>81</v>
      </c>
      <c r="I217" s="34" t="s">
        <v>1944</v>
      </c>
    </row>
    <row r="218" spans="1:9" ht="23.85" customHeight="1" x14ac:dyDescent="0.3">
      <c r="A218" s="39"/>
      <c r="B218" s="37"/>
      <c r="C218" s="37"/>
      <c r="D218" s="37"/>
      <c r="E218" s="37"/>
      <c r="F218" s="38">
        <f>+C216</f>
        <v>1300</v>
      </c>
      <c r="G218" s="38">
        <f>+C216</f>
        <v>1300</v>
      </c>
      <c r="H218" s="37" t="s">
        <v>82</v>
      </c>
      <c r="I218" s="39"/>
    </row>
    <row r="219" spans="1:9" ht="23.85" customHeight="1" x14ac:dyDescent="0.3">
      <c r="A219" s="34">
        <v>72</v>
      </c>
      <c r="B219" s="299" t="s">
        <v>77</v>
      </c>
      <c r="C219" s="705">
        <v>1340.4</v>
      </c>
      <c r="D219" s="705">
        <f>+C219</f>
        <v>1340.4</v>
      </c>
      <c r="E219" s="706" t="s">
        <v>8</v>
      </c>
      <c r="F219" s="33" t="s">
        <v>84</v>
      </c>
      <c r="G219" s="33" t="str">
        <f>+F219</f>
        <v>สหกรณ์การเกษตรนครไทย</v>
      </c>
      <c r="H219" s="33" t="s">
        <v>78</v>
      </c>
      <c r="I219" s="34" t="s">
        <v>1946</v>
      </c>
    </row>
    <row r="220" spans="1:9" ht="23.85" customHeight="1" x14ac:dyDescent="0.3">
      <c r="A220" s="707"/>
      <c r="B220" s="35" t="s">
        <v>85</v>
      </c>
      <c r="C220" s="33"/>
      <c r="D220" s="33"/>
      <c r="E220" s="33"/>
      <c r="F220" s="36" t="s">
        <v>79</v>
      </c>
      <c r="G220" s="36" t="s">
        <v>80</v>
      </c>
      <c r="H220" s="33" t="s">
        <v>81</v>
      </c>
      <c r="I220" s="34" t="s">
        <v>1947</v>
      </c>
    </row>
    <row r="221" spans="1:9" ht="23.85" customHeight="1" x14ac:dyDescent="0.3">
      <c r="A221" s="39"/>
      <c r="B221" s="37"/>
      <c r="C221" s="37"/>
      <c r="D221" s="37"/>
      <c r="E221" s="37"/>
      <c r="F221" s="38">
        <f>+C219</f>
        <v>1340.4</v>
      </c>
      <c r="G221" s="38">
        <f>+C219</f>
        <v>1340.4</v>
      </c>
      <c r="H221" s="37" t="s">
        <v>82</v>
      </c>
      <c r="I221" s="39"/>
    </row>
    <row r="222" spans="1:9" ht="23.85" customHeight="1" x14ac:dyDescent="0.3">
      <c r="A222" s="34">
        <v>73</v>
      </c>
      <c r="B222" s="299" t="s">
        <v>77</v>
      </c>
      <c r="C222" s="705">
        <v>946.08</v>
      </c>
      <c r="D222" s="705">
        <f>+C222</f>
        <v>946.08</v>
      </c>
      <c r="E222" s="706" t="s">
        <v>8</v>
      </c>
      <c r="F222" s="33" t="s">
        <v>84</v>
      </c>
      <c r="G222" s="33" t="str">
        <f>+F222</f>
        <v>สหกรณ์การเกษตรนครไทย</v>
      </c>
      <c r="H222" s="33" t="s">
        <v>78</v>
      </c>
      <c r="I222" s="34" t="s">
        <v>1948</v>
      </c>
    </row>
    <row r="223" spans="1:9" ht="23.85" customHeight="1" x14ac:dyDescent="0.3">
      <c r="A223" s="707"/>
      <c r="B223" s="35" t="s">
        <v>363</v>
      </c>
      <c r="C223" s="33"/>
      <c r="D223" s="33"/>
      <c r="E223" s="33"/>
      <c r="F223" s="36" t="s">
        <v>79</v>
      </c>
      <c r="G223" s="36" t="s">
        <v>80</v>
      </c>
      <c r="H223" s="33" t="s">
        <v>81</v>
      </c>
      <c r="I223" s="34" t="s">
        <v>1947</v>
      </c>
    </row>
    <row r="224" spans="1:9" ht="23.85" customHeight="1" x14ac:dyDescent="0.3">
      <c r="A224" s="39"/>
      <c r="B224" s="37"/>
      <c r="C224" s="37"/>
      <c r="D224" s="37"/>
      <c r="E224" s="37"/>
      <c r="F224" s="38">
        <f>+C222</f>
        <v>946.08</v>
      </c>
      <c r="G224" s="38">
        <f>+C222</f>
        <v>946.08</v>
      </c>
      <c r="H224" s="37" t="s">
        <v>82</v>
      </c>
      <c r="I224" s="39"/>
    </row>
    <row r="225" spans="1:9" ht="23.85" customHeight="1" x14ac:dyDescent="0.3">
      <c r="A225" s="34">
        <v>74</v>
      </c>
      <c r="B225" s="299" t="s">
        <v>77</v>
      </c>
      <c r="C225" s="705">
        <v>4280</v>
      </c>
      <c r="D225" s="705">
        <f>+C225</f>
        <v>4280</v>
      </c>
      <c r="E225" s="706" t="s">
        <v>8</v>
      </c>
      <c r="F225" s="33" t="s">
        <v>285</v>
      </c>
      <c r="G225" s="33" t="str">
        <f>+F225</f>
        <v>ร้านอนันต์การเกษตรฯ</v>
      </c>
      <c r="H225" s="33" t="s">
        <v>78</v>
      </c>
      <c r="I225" s="34" t="s">
        <v>1949</v>
      </c>
    </row>
    <row r="226" spans="1:9" ht="23.85" customHeight="1" x14ac:dyDescent="0.3">
      <c r="A226" s="707"/>
      <c r="B226" s="35" t="s">
        <v>527</v>
      </c>
      <c r="C226" s="33"/>
      <c r="D226" s="33"/>
      <c r="E226" s="33"/>
      <c r="F226" s="36" t="s">
        <v>79</v>
      </c>
      <c r="G226" s="36" t="s">
        <v>80</v>
      </c>
      <c r="H226" s="33" t="s">
        <v>81</v>
      </c>
      <c r="I226" s="34" t="s">
        <v>1950</v>
      </c>
    </row>
    <row r="227" spans="1:9" ht="23.85" customHeight="1" x14ac:dyDescent="0.3">
      <c r="A227" s="39"/>
      <c r="B227" s="37"/>
      <c r="C227" s="37"/>
      <c r="D227" s="37"/>
      <c r="E227" s="37"/>
      <c r="F227" s="38">
        <f>+C225</f>
        <v>4280</v>
      </c>
      <c r="G227" s="38">
        <f>+C225</f>
        <v>4280</v>
      </c>
      <c r="H227" s="37" t="s">
        <v>82</v>
      </c>
      <c r="I227" s="39"/>
    </row>
    <row r="228" spans="1:9" ht="23.85" customHeight="1" x14ac:dyDescent="0.3">
      <c r="A228" s="34">
        <v>75</v>
      </c>
      <c r="B228" s="299" t="s">
        <v>83</v>
      </c>
      <c r="C228" s="705">
        <v>910</v>
      </c>
      <c r="D228" s="705">
        <f>+C228</f>
        <v>910</v>
      </c>
      <c r="E228" s="706" t="s">
        <v>8</v>
      </c>
      <c r="F228" s="33" t="s">
        <v>285</v>
      </c>
      <c r="G228" s="33" t="str">
        <f>+F228</f>
        <v>ร้านอนันต์การเกษตรฯ</v>
      </c>
      <c r="H228" s="33" t="s">
        <v>78</v>
      </c>
      <c r="I228" s="34" t="s">
        <v>1951</v>
      </c>
    </row>
    <row r="229" spans="1:9" ht="23.85" customHeight="1" x14ac:dyDescent="0.3">
      <c r="A229" s="707"/>
      <c r="B229" s="35" t="s">
        <v>89</v>
      </c>
      <c r="C229" s="33"/>
      <c r="D229" s="33"/>
      <c r="E229" s="33"/>
      <c r="F229" s="36" t="s">
        <v>79</v>
      </c>
      <c r="G229" s="36" t="s">
        <v>80</v>
      </c>
      <c r="H229" s="33" t="s">
        <v>81</v>
      </c>
      <c r="I229" s="34" t="s">
        <v>1950</v>
      </c>
    </row>
    <row r="230" spans="1:9" ht="23.85" customHeight="1" x14ac:dyDescent="0.3">
      <c r="A230" s="39"/>
      <c r="B230" s="37"/>
      <c r="C230" s="37"/>
      <c r="D230" s="37"/>
      <c r="E230" s="37"/>
      <c r="F230" s="38">
        <f>+C228</f>
        <v>910</v>
      </c>
      <c r="G230" s="38">
        <f>+C228</f>
        <v>910</v>
      </c>
      <c r="H230" s="37" t="s">
        <v>82</v>
      </c>
      <c r="I230" s="39"/>
    </row>
    <row r="231" spans="1:9" ht="23.85" customHeight="1" x14ac:dyDescent="0.3">
      <c r="A231" s="34">
        <v>76</v>
      </c>
      <c r="B231" s="299" t="s">
        <v>54</v>
      </c>
      <c r="C231" s="32">
        <v>1140</v>
      </c>
      <c r="D231" s="32">
        <f>+C231</f>
        <v>1140</v>
      </c>
      <c r="E231" s="33" t="s">
        <v>8</v>
      </c>
      <c r="F231" s="33" t="s">
        <v>87</v>
      </c>
      <c r="G231" s="33" t="str">
        <f>+F231</f>
        <v>ร้านอุ้ยเซ้งวัสดุก่อสร้าง</v>
      </c>
      <c r="H231" s="33" t="s">
        <v>78</v>
      </c>
      <c r="I231" s="34" t="s">
        <v>1952</v>
      </c>
    </row>
    <row r="232" spans="1:9" ht="23.85" customHeight="1" x14ac:dyDescent="0.3">
      <c r="A232" s="707"/>
      <c r="B232" s="35" t="s">
        <v>1953</v>
      </c>
      <c r="C232" s="33"/>
      <c r="D232" s="33"/>
      <c r="E232" s="33"/>
      <c r="F232" s="35" t="s">
        <v>79</v>
      </c>
      <c r="G232" s="36" t="s">
        <v>80</v>
      </c>
      <c r="H232" s="33" t="s">
        <v>81</v>
      </c>
      <c r="I232" s="34" t="s">
        <v>1950</v>
      </c>
    </row>
    <row r="233" spans="1:9" ht="23.85" customHeight="1" x14ac:dyDescent="0.3">
      <c r="A233" s="39"/>
      <c r="B233" s="37"/>
      <c r="C233" s="37"/>
      <c r="D233" s="37"/>
      <c r="E233" s="37"/>
      <c r="F233" s="38">
        <f>+C231</f>
        <v>1140</v>
      </c>
      <c r="G233" s="38">
        <f>+C231</f>
        <v>1140</v>
      </c>
      <c r="H233" s="37" t="s">
        <v>82</v>
      </c>
      <c r="I233" s="39"/>
    </row>
    <row r="234" spans="1:9" ht="23.85" customHeight="1" x14ac:dyDescent="0.3">
      <c r="A234" s="34">
        <v>77</v>
      </c>
      <c r="B234" s="299" t="s">
        <v>54</v>
      </c>
      <c r="C234" s="705">
        <v>1739</v>
      </c>
      <c r="D234" s="705">
        <f>+C234</f>
        <v>1739</v>
      </c>
      <c r="E234" s="706" t="s">
        <v>8</v>
      </c>
      <c r="F234" s="33" t="s">
        <v>87</v>
      </c>
      <c r="G234" s="33" t="str">
        <f>+F234</f>
        <v>ร้านอุ้ยเซ้งวัสดุก่อสร้าง</v>
      </c>
      <c r="H234" s="33" t="s">
        <v>78</v>
      </c>
      <c r="I234" s="34" t="s">
        <v>1954</v>
      </c>
    </row>
    <row r="235" spans="1:9" ht="23.85" customHeight="1" x14ac:dyDescent="0.3">
      <c r="A235" s="707"/>
      <c r="B235" s="35" t="s">
        <v>666</v>
      </c>
      <c r="C235" s="33"/>
      <c r="D235" s="33"/>
      <c r="E235" s="33"/>
      <c r="F235" s="36" t="s">
        <v>79</v>
      </c>
      <c r="G235" s="36" t="s">
        <v>80</v>
      </c>
      <c r="H235" s="33" t="s">
        <v>81</v>
      </c>
      <c r="I235" s="34" t="s">
        <v>1950</v>
      </c>
    </row>
    <row r="236" spans="1:9" ht="23.85" customHeight="1" x14ac:dyDescent="0.3">
      <c r="A236" s="39"/>
      <c r="B236" s="37"/>
      <c r="C236" s="37"/>
      <c r="D236" s="37"/>
      <c r="E236" s="37"/>
      <c r="F236" s="38">
        <f>+C234</f>
        <v>1739</v>
      </c>
      <c r="G236" s="38">
        <f>+C234</f>
        <v>1739</v>
      </c>
      <c r="H236" s="37" t="s">
        <v>82</v>
      </c>
      <c r="I236" s="39"/>
    </row>
    <row r="237" spans="1:9" ht="23.85" customHeight="1" x14ac:dyDescent="0.3">
      <c r="A237" s="34">
        <v>78</v>
      </c>
      <c r="B237" s="299" t="s">
        <v>54</v>
      </c>
      <c r="C237" s="705">
        <v>400</v>
      </c>
      <c r="D237" s="705">
        <f>+C237</f>
        <v>400</v>
      </c>
      <c r="E237" s="706" t="s">
        <v>8</v>
      </c>
      <c r="F237" s="33" t="s">
        <v>87</v>
      </c>
      <c r="G237" s="33" t="str">
        <f>+F237</f>
        <v>ร้านอุ้ยเซ้งวัสดุก่อสร้าง</v>
      </c>
      <c r="H237" s="33" t="s">
        <v>78</v>
      </c>
      <c r="I237" s="34" t="s">
        <v>1955</v>
      </c>
    </row>
    <row r="238" spans="1:9" ht="23.85" customHeight="1" x14ac:dyDescent="0.3">
      <c r="A238" s="707"/>
      <c r="B238" s="35" t="s">
        <v>1956</v>
      </c>
      <c r="C238" s="33"/>
      <c r="D238" s="33"/>
      <c r="E238" s="33"/>
      <c r="F238" s="36" t="s">
        <v>79</v>
      </c>
      <c r="G238" s="36" t="s">
        <v>80</v>
      </c>
      <c r="H238" s="33" t="s">
        <v>81</v>
      </c>
      <c r="I238" s="34" t="s">
        <v>1950</v>
      </c>
    </row>
    <row r="239" spans="1:9" ht="23.85" customHeight="1" x14ac:dyDescent="0.3">
      <c r="A239" s="39"/>
      <c r="B239" s="37"/>
      <c r="C239" s="37"/>
      <c r="D239" s="37"/>
      <c r="E239" s="37"/>
      <c r="F239" s="38">
        <f>+C237</f>
        <v>400</v>
      </c>
      <c r="G239" s="38">
        <f>+C237</f>
        <v>400</v>
      </c>
      <c r="H239" s="37" t="s">
        <v>82</v>
      </c>
      <c r="I239" s="39"/>
    </row>
    <row r="240" spans="1:9" ht="23.85" customHeight="1" x14ac:dyDescent="0.3">
      <c r="A240" s="34">
        <v>79</v>
      </c>
      <c r="B240" s="299" t="s">
        <v>77</v>
      </c>
      <c r="C240" s="705">
        <v>1507.95</v>
      </c>
      <c r="D240" s="705">
        <f>+C240</f>
        <v>1507.95</v>
      </c>
      <c r="E240" s="706" t="s">
        <v>8</v>
      </c>
      <c r="F240" s="299" t="s">
        <v>84</v>
      </c>
      <c r="G240" s="33" t="str">
        <f>+F240</f>
        <v>สหกรณ์การเกษตรนครไทย</v>
      </c>
      <c r="H240" s="33" t="s">
        <v>78</v>
      </c>
      <c r="I240" s="34" t="s">
        <v>1957</v>
      </c>
    </row>
    <row r="241" spans="1:9" ht="23.85" customHeight="1" x14ac:dyDescent="0.3">
      <c r="A241" s="707"/>
      <c r="B241" s="35" t="s">
        <v>88</v>
      </c>
      <c r="C241" s="33"/>
      <c r="D241" s="33"/>
      <c r="E241" s="33"/>
      <c r="F241" s="35" t="s">
        <v>89</v>
      </c>
      <c r="G241" s="36" t="s">
        <v>80</v>
      </c>
      <c r="H241" s="33" t="s">
        <v>81</v>
      </c>
      <c r="I241" s="34" t="s">
        <v>1958</v>
      </c>
    </row>
    <row r="242" spans="1:9" ht="23.85" customHeight="1" x14ac:dyDescent="0.3">
      <c r="A242" s="39"/>
      <c r="B242" s="37"/>
      <c r="C242" s="37"/>
      <c r="D242" s="37"/>
      <c r="E242" s="37"/>
      <c r="F242" s="38">
        <f>+C240</f>
        <v>1507.95</v>
      </c>
      <c r="G242" s="38">
        <f>+C240</f>
        <v>1507.95</v>
      </c>
      <c r="H242" s="37" t="s">
        <v>82</v>
      </c>
      <c r="I242" s="39"/>
    </row>
    <row r="243" spans="1:9" ht="23.85" customHeight="1" x14ac:dyDescent="0.3">
      <c r="A243" s="40">
        <v>80</v>
      </c>
      <c r="B243" s="299" t="s">
        <v>77</v>
      </c>
      <c r="C243" s="32">
        <v>3351</v>
      </c>
      <c r="D243" s="32">
        <f>+C243</f>
        <v>3351</v>
      </c>
      <c r="E243" s="33" t="s">
        <v>8</v>
      </c>
      <c r="F243" s="299" t="s">
        <v>84</v>
      </c>
      <c r="G243" s="43" t="str">
        <f>+F243</f>
        <v>สหกรณ์การเกษตรนครไทย</v>
      </c>
      <c r="H243" s="33" t="s">
        <v>78</v>
      </c>
      <c r="I243" s="34" t="s">
        <v>1959</v>
      </c>
    </row>
    <row r="244" spans="1:9" ht="23.85" customHeight="1" x14ac:dyDescent="0.3">
      <c r="A244" s="41"/>
      <c r="B244" s="35" t="s">
        <v>89</v>
      </c>
      <c r="C244" s="33"/>
      <c r="D244" s="33"/>
      <c r="E244" s="33"/>
      <c r="F244" s="35" t="s">
        <v>89</v>
      </c>
      <c r="G244" s="36" t="s">
        <v>80</v>
      </c>
      <c r="H244" s="33" t="s">
        <v>81</v>
      </c>
      <c r="I244" s="34" t="s">
        <v>1960</v>
      </c>
    </row>
    <row r="245" spans="1:9" ht="23.85" customHeight="1" x14ac:dyDescent="0.3">
      <c r="A245" s="42"/>
      <c r="B245" s="37"/>
      <c r="C245" s="37"/>
      <c r="D245" s="37"/>
      <c r="E245" s="37"/>
      <c r="F245" s="38">
        <f>+C243</f>
        <v>3351</v>
      </c>
      <c r="G245" s="38">
        <f>+C243</f>
        <v>3351</v>
      </c>
      <c r="H245" s="37" t="s">
        <v>82</v>
      </c>
      <c r="I245" s="39"/>
    </row>
    <row r="246" spans="1:9" ht="23.85" customHeight="1" x14ac:dyDescent="0.3">
      <c r="A246" s="40">
        <v>81</v>
      </c>
      <c r="B246" s="299" t="s">
        <v>425</v>
      </c>
      <c r="C246" s="32">
        <v>1700</v>
      </c>
      <c r="D246" s="32">
        <f>+C246</f>
        <v>1700</v>
      </c>
      <c r="E246" s="33" t="s">
        <v>8</v>
      </c>
      <c r="F246" s="33" t="s">
        <v>1961</v>
      </c>
      <c r="G246" s="43" t="str">
        <f>+F246</f>
        <v>ร้านอินทร์รอด แอร์เซอร์วิส</v>
      </c>
      <c r="H246" s="33" t="s">
        <v>78</v>
      </c>
      <c r="I246" s="34" t="s">
        <v>1962</v>
      </c>
    </row>
    <row r="247" spans="1:9" ht="23.85" customHeight="1" x14ac:dyDescent="0.3">
      <c r="A247" s="41"/>
      <c r="B247" s="35" t="s">
        <v>1963</v>
      </c>
      <c r="C247" s="33"/>
      <c r="D247" s="33"/>
      <c r="E247" s="33"/>
      <c r="F247" s="35" t="s">
        <v>79</v>
      </c>
      <c r="G247" s="36" t="s">
        <v>80</v>
      </c>
      <c r="H247" s="33" t="s">
        <v>81</v>
      </c>
      <c r="I247" s="34" t="s">
        <v>1964</v>
      </c>
    </row>
    <row r="248" spans="1:9" ht="23.85" customHeight="1" x14ac:dyDescent="0.3">
      <c r="A248" s="42"/>
      <c r="B248" s="37"/>
      <c r="C248" s="37"/>
      <c r="D248" s="37"/>
      <c r="E248" s="37"/>
      <c r="F248" s="38">
        <f>+C246</f>
        <v>1700</v>
      </c>
      <c r="G248" s="38">
        <f>+C246</f>
        <v>1700</v>
      </c>
      <c r="H248" s="37" t="s">
        <v>82</v>
      </c>
      <c r="I248" s="39"/>
    </row>
    <row r="249" spans="1:9" ht="23.85" customHeight="1" x14ac:dyDescent="0.3">
      <c r="A249" s="40">
        <v>82</v>
      </c>
      <c r="B249" s="299" t="s">
        <v>425</v>
      </c>
      <c r="C249" s="705">
        <v>3119</v>
      </c>
      <c r="D249" s="705">
        <f>+C249</f>
        <v>3119</v>
      </c>
      <c r="E249" s="706" t="s">
        <v>8</v>
      </c>
      <c r="F249" s="33" t="s">
        <v>87</v>
      </c>
      <c r="G249" s="33" t="str">
        <f>+F249</f>
        <v>ร้านอุ้ยเซ้งวัสดุก่อสร้าง</v>
      </c>
      <c r="H249" s="33" t="s">
        <v>78</v>
      </c>
      <c r="I249" s="34" t="s">
        <v>1965</v>
      </c>
    </row>
    <row r="250" spans="1:9" ht="23.85" customHeight="1" x14ac:dyDescent="0.3">
      <c r="A250" s="41"/>
      <c r="B250" s="35" t="s">
        <v>1966</v>
      </c>
      <c r="C250" s="33"/>
      <c r="D250" s="33"/>
      <c r="E250" s="33"/>
      <c r="F250" s="36" t="s">
        <v>79</v>
      </c>
      <c r="G250" s="36" t="s">
        <v>80</v>
      </c>
      <c r="H250" s="33" t="s">
        <v>81</v>
      </c>
      <c r="I250" s="34" t="s">
        <v>1964</v>
      </c>
    </row>
    <row r="251" spans="1:9" ht="23.85" customHeight="1" x14ac:dyDescent="0.3">
      <c r="A251" s="42"/>
      <c r="B251" s="37" t="s">
        <v>1967</v>
      </c>
      <c r="C251" s="37"/>
      <c r="D251" s="37"/>
      <c r="E251" s="37"/>
      <c r="F251" s="38">
        <f>+C249</f>
        <v>3119</v>
      </c>
      <c r="G251" s="38">
        <f>+C249</f>
        <v>3119</v>
      </c>
      <c r="H251" s="37" t="s">
        <v>82</v>
      </c>
      <c r="I251" s="39"/>
    </row>
    <row r="252" spans="1:9" ht="23.85" customHeight="1" x14ac:dyDescent="0.3">
      <c r="A252" s="40">
        <v>83</v>
      </c>
      <c r="B252" s="299" t="s">
        <v>54</v>
      </c>
      <c r="C252" s="705">
        <v>180</v>
      </c>
      <c r="D252" s="705">
        <f>+C252</f>
        <v>180</v>
      </c>
      <c r="E252" s="706" t="s">
        <v>8</v>
      </c>
      <c r="F252" s="33" t="s">
        <v>1878</v>
      </c>
      <c r="G252" s="33" t="str">
        <f>+F252</f>
        <v>เฮียป้าย ดีไซน์</v>
      </c>
      <c r="H252" s="33" t="s">
        <v>78</v>
      </c>
      <c r="I252" s="34" t="s">
        <v>1968</v>
      </c>
    </row>
    <row r="253" spans="1:9" ht="23.85" customHeight="1" x14ac:dyDescent="0.3">
      <c r="A253" s="41"/>
      <c r="B253" s="35" t="s">
        <v>1969</v>
      </c>
      <c r="C253" s="33"/>
      <c r="D253" s="33"/>
      <c r="E253" s="33"/>
      <c r="F253" s="36" t="s">
        <v>79</v>
      </c>
      <c r="G253" s="36" t="s">
        <v>80</v>
      </c>
      <c r="H253" s="33" t="s">
        <v>81</v>
      </c>
      <c r="I253" s="34" t="s">
        <v>1964</v>
      </c>
    </row>
    <row r="254" spans="1:9" ht="23.85" customHeight="1" x14ac:dyDescent="0.3">
      <c r="A254" s="42"/>
      <c r="B254" s="37"/>
      <c r="C254" s="37"/>
      <c r="D254" s="37"/>
      <c r="E254" s="37"/>
      <c r="F254" s="38">
        <f>+C252</f>
        <v>180</v>
      </c>
      <c r="G254" s="38">
        <f>+C252</f>
        <v>180</v>
      </c>
      <c r="H254" s="37" t="s">
        <v>82</v>
      </c>
      <c r="I254" s="39"/>
    </row>
    <row r="255" spans="1:9" ht="23.85" customHeight="1" x14ac:dyDescent="0.3">
      <c r="A255" s="40">
        <v>84</v>
      </c>
      <c r="B255" s="299" t="s">
        <v>54</v>
      </c>
      <c r="C255" s="705">
        <v>1410</v>
      </c>
      <c r="D255" s="705">
        <f>+C255</f>
        <v>1410</v>
      </c>
      <c r="E255" s="706" t="s">
        <v>8</v>
      </c>
      <c r="F255" s="33" t="s">
        <v>87</v>
      </c>
      <c r="G255" s="33" t="str">
        <f>+F255</f>
        <v>ร้านอุ้ยเซ้งวัสดุก่อสร้าง</v>
      </c>
      <c r="H255" s="33" t="s">
        <v>78</v>
      </c>
      <c r="I255" s="34" t="s">
        <v>1970</v>
      </c>
    </row>
    <row r="256" spans="1:9" ht="23.85" customHeight="1" x14ac:dyDescent="0.3">
      <c r="A256" s="41"/>
      <c r="B256" s="35" t="s">
        <v>1971</v>
      </c>
      <c r="C256" s="33"/>
      <c r="D256" s="33"/>
      <c r="E256" s="33"/>
      <c r="F256" s="36" t="s">
        <v>79</v>
      </c>
      <c r="G256" s="36" t="s">
        <v>80</v>
      </c>
      <c r="H256" s="33" t="s">
        <v>81</v>
      </c>
      <c r="I256" s="34" t="s">
        <v>1972</v>
      </c>
    </row>
    <row r="257" spans="1:9" ht="23.85" customHeight="1" x14ac:dyDescent="0.3">
      <c r="A257" s="42"/>
      <c r="B257" s="37"/>
      <c r="C257" s="37"/>
      <c r="D257" s="37"/>
      <c r="E257" s="37"/>
      <c r="F257" s="38">
        <f>+C255</f>
        <v>1410</v>
      </c>
      <c r="G257" s="38">
        <f>+C255</f>
        <v>1410</v>
      </c>
      <c r="H257" s="37" t="s">
        <v>82</v>
      </c>
      <c r="I257" s="39"/>
    </row>
    <row r="258" spans="1:9" ht="23.85" customHeight="1" x14ac:dyDescent="0.3">
      <c r="A258" s="40">
        <v>85</v>
      </c>
      <c r="B258" s="299" t="s">
        <v>425</v>
      </c>
      <c r="C258" s="32">
        <v>2137</v>
      </c>
      <c r="D258" s="32">
        <f>+C258</f>
        <v>2137</v>
      </c>
      <c r="E258" s="33" t="s">
        <v>8</v>
      </c>
      <c r="F258" s="33" t="s">
        <v>87</v>
      </c>
      <c r="G258" s="43" t="str">
        <f>+F258</f>
        <v>ร้านอุ้ยเซ้งวัสดุก่อสร้าง</v>
      </c>
      <c r="H258" s="33" t="s">
        <v>78</v>
      </c>
      <c r="I258" s="34" t="s">
        <v>1973</v>
      </c>
    </row>
    <row r="259" spans="1:9" ht="23.85" customHeight="1" x14ac:dyDescent="0.3">
      <c r="A259" s="41"/>
      <c r="B259" s="35" t="s">
        <v>1974</v>
      </c>
      <c r="C259" s="33"/>
      <c r="D259" s="33"/>
      <c r="E259" s="33"/>
      <c r="F259" s="35" t="s">
        <v>79</v>
      </c>
      <c r="G259" s="36" t="s">
        <v>80</v>
      </c>
      <c r="H259" s="33" t="s">
        <v>81</v>
      </c>
      <c r="I259" s="34" t="s">
        <v>1972</v>
      </c>
    </row>
    <row r="260" spans="1:9" ht="23.85" customHeight="1" x14ac:dyDescent="0.3">
      <c r="A260" s="42"/>
      <c r="B260" s="37"/>
      <c r="C260" s="37"/>
      <c r="D260" s="37"/>
      <c r="E260" s="37"/>
      <c r="F260" s="38">
        <f>+C258</f>
        <v>2137</v>
      </c>
      <c r="G260" s="38">
        <f>+C258</f>
        <v>2137</v>
      </c>
      <c r="H260" s="37" t="s">
        <v>82</v>
      </c>
      <c r="I260" s="39"/>
    </row>
    <row r="261" spans="1:9" ht="23.85" customHeight="1" x14ac:dyDescent="0.3">
      <c r="A261" s="40">
        <v>86</v>
      </c>
      <c r="B261" s="299" t="s">
        <v>77</v>
      </c>
      <c r="C261" s="32">
        <v>1843.05</v>
      </c>
      <c r="D261" s="32">
        <f>+C261</f>
        <v>1843.05</v>
      </c>
      <c r="E261" s="33" t="s">
        <v>8</v>
      </c>
      <c r="F261" s="299" t="s">
        <v>84</v>
      </c>
      <c r="G261" s="43" t="str">
        <f>+F261</f>
        <v>สหกรณ์การเกษตรนครไทย</v>
      </c>
      <c r="H261" s="33" t="s">
        <v>78</v>
      </c>
      <c r="I261" s="34" t="s">
        <v>1975</v>
      </c>
    </row>
    <row r="262" spans="1:9" ht="23.85" customHeight="1" x14ac:dyDescent="0.3">
      <c r="A262" s="41"/>
      <c r="B262" s="35" t="s">
        <v>88</v>
      </c>
      <c r="C262" s="33"/>
      <c r="D262" s="33"/>
      <c r="E262" s="33"/>
      <c r="F262" s="35" t="s">
        <v>79</v>
      </c>
      <c r="G262" s="36" t="s">
        <v>80</v>
      </c>
      <c r="H262" s="33" t="s">
        <v>81</v>
      </c>
      <c r="I262" s="34" t="s">
        <v>1976</v>
      </c>
    </row>
    <row r="263" spans="1:9" ht="23.85" customHeight="1" x14ac:dyDescent="0.3">
      <c r="A263" s="42"/>
      <c r="B263" s="37"/>
      <c r="C263" s="37"/>
      <c r="D263" s="37"/>
      <c r="E263" s="37"/>
      <c r="F263" s="38">
        <f>+C261</f>
        <v>1843.05</v>
      </c>
      <c r="G263" s="38">
        <f>+C261</f>
        <v>1843.05</v>
      </c>
      <c r="H263" s="37" t="s">
        <v>82</v>
      </c>
      <c r="I263" s="39"/>
    </row>
    <row r="264" spans="1:9" ht="23.85" customHeight="1" x14ac:dyDescent="0.3">
      <c r="A264" s="40">
        <v>87</v>
      </c>
      <c r="B264" s="299" t="s">
        <v>77</v>
      </c>
      <c r="C264" s="32">
        <v>1340.4</v>
      </c>
      <c r="D264" s="32">
        <f>+C264</f>
        <v>1340.4</v>
      </c>
      <c r="E264" s="33" t="s">
        <v>8</v>
      </c>
      <c r="F264" s="299" t="s">
        <v>84</v>
      </c>
      <c r="G264" s="43" t="str">
        <f>+F264</f>
        <v>สหกรณ์การเกษตรนครไทย</v>
      </c>
      <c r="H264" s="33" t="s">
        <v>78</v>
      </c>
      <c r="I264" s="34" t="s">
        <v>1977</v>
      </c>
    </row>
    <row r="265" spans="1:9" ht="23.85" customHeight="1" x14ac:dyDescent="0.3">
      <c r="A265" s="41"/>
      <c r="B265" s="35" t="s">
        <v>85</v>
      </c>
      <c r="C265" s="33"/>
      <c r="D265" s="33"/>
      <c r="E265" s="33"/>
      <c r="F265" s="35" t="s">
        <v>79</v>
      </c>
      <c r="G265" s="36" t="s">
        <v>80</v>
      </c>
      <c r="H265" s="33" t="s">
        <v>81</v>
      </c>
      <c r="I265" s="34" t="s">
        <v>1976</v>
      </c>
    </row>
    <row r="266" spans="1:9" ht="23.85" customHeight="1" x14ac:dyDescent="0.3">
      <c r="A266" s="42"/>
      <c r="B266" s="37"/>
      <c r="C266" s="37"/>
      <c r="D266" s="37"/>
      <c r="E266" s="37"/>
      <c r="F266" s="38">
        <f>+C264</f>
        <v>1340.4</v>
      </c>
      <c r="G266" s="38">
        <f>+C264</f>
        <v>1340.4</v>
      </c>
      <c r="H266" s="37" t="s">
        <v>82</v>
      </c>
      <c r="I266" s="39"/>
    </row>
    <row r="267" spans="1:9" ht="23.85" customHeight="1" x14ac:dyDescent="0.3">
      <c r="A267" s="40">
        <v>88</v>
      </c>
      <c r="B267" s="299" t="s">
        <v>83</v>
      </c>
      <c r="C267" s="32">
        <v>1320</v>
      </c>
      <c r="D267" s="32">
        <f>+C267</f>
        <v>1320</v>
      </c>
      <c r="E267" s="33" t="s">
        <v>8</v>
      </c>
      <c r="F267" s="33" t="s">
        <v>1917</v>
      </c>
      <c r="G267" s="43" t="str">
        <f>+F267</f>
        <v>อู่ช่างบาว</v>
      </c>
      <c r="H267" s="33" t="s">
        <v>78</v>
      </c>
      <c r="I267" s="34" t="s">
        <v>1978</v>
      </c>
    </row>
    <row r="268" spans="1:9" ht="23.85" customHeight="1" x14ac:dyDescent="0.3">
      <c r="A268" s="41"/>
      <c r="B268" s="35" t="s">
        <v>89</v>
      </c>
      <c r="C268" s="33"/>
      <c r="D268" s="33"/>
      <c r="E268" s="33"/>
      <c r="F268" s="35" t="s">
        <v>79</v>
      </c>
      <c r="G268" s="36" t="s">
        <v>80</v>
      </c>
      <c r="H268" s="33" t="s">
        <v>81</v>
      </c>
      <c r="I268" s="34" t="s">
        <v>1976</v>
      </c>
    </row>
    <row r="269" spans="1:9" ht="23.85" customHeight="1" x14ac:dyDescent="0.3">
      <c r="A269" s="42"/>
      <c r="B269" s="37"/>
      <c r="C269" s="37"/>
      <c r="D269" s="37"/>
      <c r="E269" s="37"/>
      <c r="F269" s="38">
        <f>+C267</f>
        <v>1320</v>
      </c>
      <c r="G269" s="38">
        <f>+C267</f>
        <v>1320</v>
      </c>
      <c r="H269" s="37" t="s">
        <v>82</v>
      </c>
      <c r="I269" s="39"/>
    </row>
  </sheetData>
  <mergeCells count="8">
    <mergeCell ref="A1:I1"/>
    <mergeCell ref="A2:I2"/>
    <mergeCell ref="A3:I3"/>
    <mergeCell ref="A4:A5"/>
    <mergeCell ref="B4:B5"/>
    <mergeCell ref="D4:D5"/>
    <mergeCell ref="E4:E5"/>
    <mergeCell ref="H4:H5"/>
  </mergeCells>
  <pageMargins left="0.7" right="0.7" top="0.75" bottom="0.75" header="0.3" footer="0.3"/>
  <pageSetup paperSize="9" scale="78" orientation="landscape" horizontalDpi="0" verticalDpi="0" r:id="rId1"/>
  <rowBreaks count="10" manualBreakCount="10">
    <brk id="23" max="16383" man="1"/>
    <brk id="47" max="16383" man="1"/>
    <brk id="71" max="16383" man="1"/>
    <brk id="95" max="16383" man="1"/>
    <brk id="119" max="16383" man="1"/>
    <brk id="143" max="16383" man="1"/>
    <brk id="167" max="16383" man="1"/>
    <brk id="191" max="16383" man="1"/>
    <brk id="215" max="16383" man="1"/>
    <brk id="239" max="16383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B0C8A-3D8F-48D3-8AED-01012207BFE9}">
  <sheetPr>
    <tabColor rgb="FFFF6600"/>
  </sheetPr>
  <dimension ref="A1:J170"/>
  <sheetViews>
    <sheetView zoomScale="50" zoomScaleNormal="50" workbookViewId="0">
      <selection sqref="A1:XFD1048576"/>
    </sheetView>
  </sheetViews>
  <sheetFormatPr defaultRowHeight="20.25" x14ac:dyDescent="0.3"/>
  <cols>
    <col min="1" max="1" width="7.625" style="409" customWidth="1"/>
    <col min="2" max="2" width="35.25" style="409" customWidth="1"/>
    <col min="3" max="3" width="19.25" style="470" bestFit="1" customWidth="1"/>
    <col min="4" max="4" width="13" style="470" customWidth="1"/>
    <col min="5" max="5" width="16" style="409" customWidth="1"/>
    <col min="6" max="6" width="31.75" style="400" customWidth="1"/>
    <col min="7" max="7" width="32" style="400" customWidth="1"/>
    <col min="8" max="8" width="18.25" style="404" customWidth="1"/>
    <col min="9" max="9" width="28.625" style="400" customWidth="1"/>
    <col min="10" max="10" width="9.875" style="409" bestFit="1" customWidth="1"/>
    <col min="11" max="256" width="9" style="409"/>
    <col min="257" max="257" width="7.625" style="409" customWidth="1"/>
    <col min="258" max="258" width="40.75" style="409" bestFit="1" customWidth="1"/>
    <col min="259" max="259" width="19.25" style="409" bestFit="1" customWidth="1"/>
    <col min="260" max="260" width="14.75" style="409" customWidth="1"/>
    <col min="261" max="261" width="16" style="409" customWidth="1"/>
    <col min="262" max="263" width="30.375" style="409" bestFit="1" customWidth="1"/>
    <col min="264" max="264" width="16.875" style="409" customWidth="1"/>
    <col min="265" max="265" width="28.625" style="409" customWidth="1"/>
    <col min="266" max="266" width="9.875" style="409" bestFit="1" customWidth="1"/>
    <col min="267" max="512" width="9" style="409"/>
    <col min="513" max="513" width="7.625" style="409" customWidth="1"/>
    <col min="514" max="514" width="40.75" style="409" bestFit="1" customWidth="1"/>
    <col min="515" max="515" width="19.25" style="409" bestFit="1" customWidth="1"/>
    <col min="516" max="516" width="14.75" style="409" customWidth="1"/>
    <col min="517" max="517" width="16" style="409" customWidth="1"/>
    <col min="518" max="519" width="30.375" style="409" bestFit="1" customWidth="1"/>
    <col min="520" max="520" width="16.875" style="409" customWidth="1"/>
    <col min="521" max="521" width="28.625" style="409" customWidth="1"/>
    <col min="522" max="522" width="9.875" style="409" bestFit="1" customWidth="1"/>
    <col min="523" max="768" width="9" style="409"/>
    <col min="769" max="769" width="7.625" style="409" customWidth="1"/>
    <col min="770" max="770" width="40.75" style="409" bestFit="1" customWidth="1"/>
    <col min="771" max="771" width="19.25" style="409" bestFit="1" customWidth="1"/>
    <col min="772" max="772" width="14.75" style="409" customWidth="1"/>
    <col min="773" max="773" width="16" style="409" customWidth="1"/>
    <col min="774" max="775" width="30.375" style="409" bestFit="1" customWidth="1"/>
    <col min="776" max="776" width="16.875" style="409" customWidth="1"/>
    <col min="777" max="777" width="28.625" style="409" customWidth="1"/>
    <col min="778" max="778" width="9.875" style="409" bestFit="1" customWidth="1"/>
    <col min="779" max="1024" width="9" style="409"/>
    <col min="1025" max="1025" width="7.625" style="409" customWidth="1"/>
    <col min="1026" max="1026" width="40.75" style="409" bestFit="1" customWidth="1"/>
    <col min="1027" max="1027" width="19.25" style="409" bestFit="1" customWidth="1"/>
    <col min="1028" max="1028" width="14.75" style="409" customWidth="1"/>
    <col min="1029" max="1029" width="16" style="409" customWidth="1"/>
    <col min="1030" max="1031" width="30.375" style="409" bestFit="1" customWidth="1"/>
    <col min="1032" max="1032" width="16.875" style="409" customWidth="1"/>
    <col min="1033" max="1033" width="28.625" style="409" customWidth="1"/>
    <col min="1034" max="1034" width="9.875" style="409" bestFit="1" customWidth="1"/>
    <col min="1035" max="1280" width="9" style="409"/>
    <col min="1281" max="1281" width="7.625" style="409" customWidth="1"/>
    <col min="1282" max="1282" width="40.75" style="409" bestFit="1" customWidth="1"/>
    <col min="1283" max="1283" width="19.25" style="409" bestFit="1" customWidth="1"/>
    <col min="1284" max="1284" width="14.75" style="409" customWidth="1"/>
    <col min="1285" max="1285" width="16" style="409" customWidth="1"/>
    <col min="1286" max="1287" width="30.375" style="409" bestFit="1" customWidth="1"/>
    <col min="1288" max="1288" width="16.875" style="409" customWidth="1"/>
    <col min="1289" max="1289" width="28.625" style="409" customWidth="1"/>
    <col min="1290" max="1290" width="9.875" style="409" bestFit="1" customWidth="1"/>
    <col min="1291" max="1536" width="9" style="409"/>
    <col min="1537" max="1537" width="7.625" style="409" customWidth="1"/>
    <col min="1538" max="1538" width="40.75" style="409" bestFit="1" customWidth="1"/>
    <col min="1539" max="1539" width="19.25" style="409" bestFit="1" customWidth="1"/>
    <col min="1540" max="1540" width="14.75" style="409" customWidth="1"/>
    <col min="1541" max="1541" width="16" style="409" customWidth="1"/>
    <col min="1542" max="1543" width="30.375" style="409" bestFit="1" customWidth="1"/>
    <col min="1544" max="1544" width="16.875" style="409" customWidth="1"/>
    <col min="1545" max="1545" width="28.625" style="409" customWidth="1"/>
    <col min="1546" max="1546" width="9.875" style="409" bestFit="1" customWidth="1"/>
    <col min="1547" max="1792" width="9" style="409"/>
    <col min="1793" max="1793" width="7.625" style="409" customWidth="1"/>
    <col min="1794" max="1794" width="40.75" style="409" bestFit="1" customWidth="1"/>
    <col min="1795" max="1795" width="19.25" style="409" bestFit="1" customWidth="1"/>
    <col min="1796" max="1796" width="14.75" style="409" customWidth="1"/>
    <col min="1797" max="1797" width="16" style="409" customWidth="1"/>
    <col min="1798" max="1799" width="30.375" style="409" bestFit="1" customWidth="1"/>
    <col min="1800" max="1800" width="16.875" style="409" customWidth="1"/>
    <col min="1801" max="1801" width="28.625" style="409" customWidth="1"/>
    <col min="1802" max="1802" width="9.875" style="409" bestFit="1" customWidth="1"/>
    <col min="1803" max="2048" width="9" style="409"/>
    <col min="2049" max="2049" width="7.625" style="409" customWidth="1"/>
    <col min="2050" max="2050" width="40.75" style="409" bestFit="1" customWidth="1"/>
    <col min="2051" max="2051" width="19.25" style="409" bestFit="1" customWidth="1"/>
    <col min="2052" max="2052" width="14.75" style="409" customWidth="1"/>
    <col min="2053" max="2053" width="16" style="409" customWidth="1"/>
    <col min="2054" max="2055" width="30.375" style="409" bestFit="1" customWidth="1"/>
    <col min="2056" max="2056" width="16.875" style="409" customWidth="1"/>
    <col min="2057" max="2057" width="28.625" style="409" customWidth="1"/>
    <col min="2058" max="2058" width="9.875" style="409" bestFit="1" customWidth="1"/>
    <col min="2059" max="2304" width="9" style="409"/>
    <col min="2305" max="2305" width="7.625" style="409" customWidth="1"/>
    <col min="2306" max="2306" width="40.75" style="409" bestFit="1" customWidth="1"/>
    <col min="2307" max="2307" width="19.25" style="409" bestFit="1" customWidth="1"/>
    <col min="2308" max="2308" width="14.75" style="409" customWidth="1"/>
    <col min="2309" max="2309" width="16" style="409" customWidth="1"/>
    <col min="2310" max="2311" width="30.375" style="409" bestFit="1" customWidth="1"/>
    <col min="2312" max="2312" width="16.875" style="409" customWidth="1"/>
    <col min="2313" max="2313" width="28.625" style="409" customWidth="1"/>
    <col min="2314" max="2314" width="9.875" style="409" bestFit="1" customWidth="1"/>
    <col min="2315" max="2560" width="9" style="409"/>
    <col min="2561" max="2561" width="7.625" style="409" customWidth="1"/>
    <col min="2562" max="2562" width="40.75" style="409" bestFit="1" customWidth="1"/>
    <col min="2563" max="2563" width="19.25" style="409" bestFit="1" customWidth="1"/>
    <col min="2564" max="2564" width="14.75" style="409" customWidth="1"/>
    <col min="2565" max="2565" width="16" style="409" customWidth="1"/>
    <col min="2566" max="2567" width="30.375" style="409" bestFit="1" customWidth="1"/>
    <col min="2568" max="2568" width="16.875" style="409" customWidth="1"/>
    <col min="2569" max="2569" width="28.625" style="409" customWidth="1"/>
    <col min="2570" max="2570" width="9.875" style="409" bestFit="1" customWidth="1"/>
    <col min="2571" max="2816" width="9" style="409"/>
    <col min="2817" max="2817" width="7.625" style="409" customWidth="1"/>
    <col min="2818" max="2818" width="40.75" style="409" bestFit="1" customWidth="1"/>
    <col min="2819" max="2819" width="19.25" style="409" bestFit="1" customWidth="1"/>
    <col min="2820" max="2820" width="14.75" style="409" customWidth="1"/>
    <col min="2821" max="2821" width="16" style="409" customWidth="1"/>
    <col min="2822" max="2823" width="30.375" style="409" bestFit="1" customWidth="1"/>
    <col min="2824" max="2824" width="16.875" style="409" customWidth="1"/>
    <col min="2825" max="2825" width="28.625" style="409" customWidth="1"/>
    <col min="2826" max="2826" width="9.875" style="409" bestFit="1" customWidth="1"/>
    <col min="2827" max="3072" width="9" style="409"/>
    <col min="3073" max="3073" width="7.625" style="409" customWidth="1"/>
    <col min="3074" max="3074" width="40.75" style="409" bestFit="1" customWidth="1"/>
    <col min="3075" max="3075" width="19.25" style="409" bestFit="1" customWidth="1"/>
    <col min="3076" max="3076" width="14.75" style="409" customWidth="1"/>
    <col min="3077" max="3077" width="16" style="409" customWidth="1"/>
    <col min="3078" max="3079" width="30.375" style="409" bestFit="1" customWidth="1"/>
    <col min="3080" max="3080" width="16.875" style="409" customWidth="1"/>
    <col min="3081" max="3081" width="28.625" style="409" customWidth="1"/>
    <col min="3082" max="3082" width="9.875" style="409" bestFit="1" customWidth="1"/>
    <col min="3083" max="3328" width="9" style="409"/>
    <col min="3329" max="3329" width="7.625" style="409" customWidth="1"/>
    <col min="3330" max="3330" width="40.75" style="409" bestFit="1" customWidth="1"/>
    <col min="3331" max="3331" width="19.25" style="409" bestFit="1" customWidth="1"/>
    <col min="3332" max="3332" width="14.75" style="409" customWidth="1"/>
    <col min="3333" max="3333" width="16" style="409" customWidth="1"/>
    <col min="3334" max="3335" width="30.375" style="409" bestFit="1" customWidth="1"/>
    <col min="3336" max="3336" width="16.875" style="409" customWidth="1"/>
    <col min="3337" max="3337" width="28.625" style="409" customWidth="1"/>
    <col min="3338" max="3338" width="9.875" style="409" bestFit="1" customWidth="1"/>
    <col min="3339" max="3584" width="9" style="409"/>
    <col min="3585" max="3585" width="7.625" style="409" customWidth="1"/>
    <col min="3586" max="3586" width="40.75" style="409" bestFit="1" customWidth="1"/>
    <col min="3587" max="3587" width="19.25" style="409" bestFit="1" customWidth="1"/>
    <col min="3588" max="3588" width="14.75" style="409" customWidth="1"/>
    <col min="3589" max="3589" width="16" style="409" customWidth="1"/>
    <col min="3590" max="3591" width="30.375" style="409" bestFit="1" customWidth="1"/>
    <col min="3592" max="3592" width="16.875" style="409" customWidth="1"/>
    <col min="3593" max="3593" width="28.625" style="409" customWidth="1"/>
    <col min="3594" max="3594" width="9.875" style="409" bestFit="1" customWidth="1"/>
    <col min="3595" max="3840" width="9" style="409"/>
    <col min="3841" max="3841" width="7.625" style="409" customWidth="1"/>
    <col min="3842" max="3842" width="40.75" style="409" bestFit="1" customWidth="1"/>
    <col min="3843" max="3843" width="19.25" style="409" bestFit="1" customWidth="1"/>
    <col min="3844" max="3844" width="14.75" style="409" customWidth="1"/>
    <col min="3845" max="3845" width="16" style="409" customWidth="1"/>
    <col min="3846" max="3847" width="30.375" style="409" bestFit="1" customWidth="1"/>
    <col min="3848" max="3848" width="16.875" style="409" customWidth="1"/>
    <col min="3849" max="3849" width="28.625" style="409" customWidth="1"/>
    <col min="3850" max="3850" width="9.875" style="409" bestFit="1" customWidth="1"/>
    <col min="3851" max="4096" width="9" style="409"/>
    <col min="4097" max="4097" width="7.625" style="409" customWidth="1"/>
    <col min="4098" max="4098" width="40.75" style="409" bestFit="1" customWidth="1"/>
    <col min="4099" max="4099" width="19.25" style="409" bestFit="1" customWidth="1"/>
    <col min="4100" max="4100" width="14.75" style="409" customWidth="1"/>
    <col min="4101" max="4101" width="16" style="409" customWidth="1"/>
    <col min="4102" max="4103" width="30.375" style="409" bestFit="1" customWidth="1"/>
    <col min="4104" max="4104" width="16.875" style="409" customWidth="1"/>
    <col min="4105" max="4105" width="28.625" style="409" customWidth="1"/>
    <col min="4106" max="4106" width="9.875" style="409" bestFit="1" customWidth="1"/>
    <col min="4107" max="4352" width="9" style="409"/>
    <col min="4353" max="4353" width="7.625" style="409" customWidth="1"/>
    <col min="4354" max="4354" width="40.75" style="409" bestFit="1" customWidth="1"/>
    <col min="4355" max="4355" width="19.25" style="409" bestFit="1" customWidth="1"/>
    <col min="4356" max="4356" width="14.75" style="409" customWidth="1"/>
    <col min="4357" max="4357" width="16" style="409" customWidth="1"/>
    <col min="4358" max="4359" width="30.375" style="409" bestFit="1" customWidth="1"/>
    <col min="4360" max="4360" width="16.875" style="409" customWidth="1"/>
    <col min="4361" max="4361" width="28.625" style="409" customWidth="1"/>
    <col min="4362" max="4362" width="9.875" style="409" bestFit="1" customWidth="1"/>
    <col min="4363" max="4608" width="9" style="409"/>
    <col min="4609" max="4609" width="7.625" style="409" customWidth="1"/>
    <col min="4610" max="4610" width="40.75" style="409" bestFit="1" customWidth="1"/>
    <col min="4611" max="4611" width="19.25" style="409" bestFit="1" customWidth="1"/>
    <col min="4612" max="4612" width="14.75" style="409" customWidth="1"/>
    <col min="4613" max="4613" width="16" style="409" customWidth="1"/>
    <col min="4614" max="4615" width="30.375" style="409" bestFit="1" customWidth="1"/>
    <col min="4616" max="4616" width="16.875" style="409" customWidth="1"/>
    <col min="4617" max="4617" width="28.625" style="409" customWidth="1"/>
    <col min="4618" max="4618" width="9.875" style="409" bestFit="1" customWidth="1"/>
    <col min="4619" max="4864" width="9" style="409"/>
    <col min="4865" max="4865" width="7.625" style="409" customWidth="1"/>
    <col min="4866" max="4866" width="40.75" style="409" bestFit="1" customWidth="1"/>
    <col min="4867" max="4867" width="19.25" style="409" bestFit="1" customWidth="1"/>
    <col min="4868" max="4868" width="14.75" style="409" customWidth="1"/>
    <col min="4869" max="4869" width="16" style="409" customWidth="1"/>
    <col min="4870" max="4871" width="30.375" style="409" bestFit="1" customWidth="1"/>
    <col min="4872" max="4872" width="16.875" style="409" customWidth="1"/>
    <col min="4873" max="4873" width="28.625" style="409" customWidth="1"/>
    <col min="4874" max="4874" width="9.875" style="409" bestFit="1" customWidth="1"/>
    <col min="4875" max="5120" width="9" style="409"/>
    <col min="5121" max="5121" width="7.625" style="409" customWidth="1"/>
    <col min="5122" max="5122" width="40.75" style="409" bestFit="1" customWidth="1"/>
    <col min="5123" max="5123" width="19.25" style="409" bestFit="1" customWidth="1"/>
    <col min="5124" max="5124" width="14.75" style="409" customWidth="1"/>
    <col min="5125" max="5125" width="16" style="409" customWidth="1"/>
    <col min="5126" max="5127" width="30.375" style="409" bestFit="1" customWidth="1"/>
    <col min="5128" max="5128" width="16.875" style="409" customWidth="1"/>
    <col min="5129" max="5129" width="28.625" style="409" customWidth="1"/>
    <col min="5130" max="5130" width="9.875" style="409" bestFit="1" customWidth="1"/>
    <col min="5131" max="5376" width="9" style="409"/>
    <col min="5377" max="5377" width="7.625" style="409" customWidth="1"/>
    <col min="5378" max="5378" width="40.75" style="409" bestFit="1" customWidth="1"/>
    <col min="5379" max="5379" width="19.25" style="409" bestFit="1" customWidth="1"/>
    <col min="5380" max="5380" width="14.75" style="409" customWidth="1"/>
    <col min="5381" max="5381" width="16" style="409" customWidth="1"/>
    <col min="5382" max="5383" width="30.375" style="409" bestFit="1" customWidth="1"/>
    <col min="5384" max="5384" width="16.875" style="409" customWidth="1"/>
    <col min="5385" max="5385" width="28.625" style="409" customWidth="1"/>
    <col min="5386" max="5386" width="9.875" style="409" bestFit="1" customWidth="1"/>
    <col min="5387" max="5632" width="9" style="409"/>
    <col min="5633" max="5633" width="7.625" style="409" customWidth="1"/>
    <col min="5634" max="5634" width="40.75" style="409" bestFit="1" customWidth="1"/>
    <col min="5635" max="5635" width="19.25" style="409" bestFit="1" customWidth="1"/>
    <col min="5636" max="5636" width="14.75" style="409" customWidth="1"/>
    <col min="5637" max="5637" width="16" style="409" customWidth="1"/>
    <col min="5638" max="5639" width="30.375" style="409" bestFit="1" customWidth="1"/>
    <col min="5640" max="5640" width="16.875" style="409" customWidth="1"/>
    <col min="5641" max="5641" width="28.625" style="409" customWidth="1"/>
    <col min="5642" max="5642" width="9.875" style="409" bestFit="1" customWidth="1"/>
    <col min="5643" max="5888" width="9" style="409"/>
    <col min="5889" max="5889" width="7.625" style="409" customWidth="1"/>
    <col min="5890" max="5890" width="40.75" style="409" bestFit="1" customWidth="1"/>
    <col min="5891" max="5891" width="19.25" style="409" bestFit="1" customWidth="1"/>
    <col min="5892" max="5892" width="14.75" style="409" customWidth="1"/>
    <col min="5893" max="5893" width="16" style="409" customWidth="1"/>
    <col min="5894" max="5895" width="30.375" style="409" bestFit="1" customWidth="1"/>
    <col min="5896" max="5896" width="16.875" style="409" customWidth="1"/>
    <col min="5897" max="5897" width="28.625" style="409" customWidth="1"/>
    <col min="5898" max="5898" width="9.875" style="409" bestFit="1" customWidth="1"/>
    <col min="5899" max="6144" width="9" style="409"/>
    <col min="6145" max="6145" width="7.625" style="409" customWidth="1"/>
    <col min="6146" max="6146" width="40.75" style="409" bestFit="1" customWidth="1"/>
    <col min="6147" max="6147" width="19.25" style="409" bestFit="1" customWidth="1"/>
    <col min="6148" max="6148" width="14.75" style="409" customWidth="1"/>
    <col min="6149" max="6149" width="16" style="409" customWidth="1"/>
    <col min="6150" max="6151" width="30.375" style="409" bestFit="1" customWidth="1"/>
    <col min="6152" max="6152" width="16.875" style="409" customWidth="1"/>
    <col min="6153" max="6153" width="28.625" style="409" customWidth="1"/>
    <col min="6154" max="6154" width="9.875" style="409" bestFit="1" customWidth="1"/>
    <col min="6155" max="6400" width="9" style="409"/>
    <col min="6401" max="6401" width="7.625" style="409" customWidth="1"/>
    <col min="6402" max="6402" width="40.75" style="409" bestFit="1" customWidth="1"/>
    <col min="6403" max="6403" width="19.25" style="409" bestFit="1" customWidth="1"/>
    <col min="6404" max="6404" width="14.75" style="409" customWidth="1"/>
    <col min="6405" max="6405" width="16" style="409" customWidth="1"/>
    <col min="6406" max="6407" width="30.375" style="409" bestFit="1" customWidth="1"/>
    <col min="6408" max="6408" width="16.875" style="409" customWidth="1"/>
    <col min="6409" max="6409" width="28.625" style="409" customWidth="1"/>
    <col min="6410" max="6410" width="9.875" style="409" bestFit="1" customWidth="1"/>
    <col min="6411" max="6656" width="9" style="409"/>
    <col min="6657" max="6657" width="7.625" style="409" customWidth="1"/>
    <col min="6658" max="6658" width="40.75" style="409" bestFit="1" customWidth="1"/>
    <col min="6659" max="6659" width="19.25" style="409" bestFit="1" customWidth="1"/>
    <col min="6660" max="6660" width="14.75" style="409" customWidth="1"/>
    <col min="6661" max="6661" width="16" style="409" customWidth="1"/>
    <col min="6662" max="6663" width="30.375" style="409" bestFit="1" customWidth="1"/>
    <col min="6664" max="6664" width="16.875" style="409" customWidth="1"/>
    <col min="6665" max="6665" width="28.625" style="409" customWidth="1"/>
    <col min="6666" max="6666" width="9.875" style="409" bestFit="1" customWidth="1"/>
    <col min="6667" max="6912" width="9" style="409"/>
    <col min="6913" max="6913" width="7.625" style="409" customWidth="1"/>
    <col min="6914" max="6914" width="40.75" style="409" bestFit="1" customWidth="1"/>
    <col min="6915" max="6915" width="19.25" style="409" bestFit="1" customWidth="1"/>
    <col min="6916" max="6916" width="14.75" style="409" customWidth="1"/>
    <col min="6917" max="6917" width="16" style="409" customWidth="1"/>
    <col min="6918" max="6919" width="30.375" style="409" bestFit="1" customWidth="1"/>
    <col min="6920" max="6920" width="16.875" style="409" customWidth="1"/>
    <col min="6921" max="6921" width="28.625" style="409" customWidth="1"/>
    <col min="6922" max="6922" width="9.875" style="409" bestFit="1" customWidth="1"/>
    <col min="6923" max="7168" width="9" style="409"/>
    <col min="7169" max="7169" width="7.625" style="409" customWidth="1"/>
    <col min="7170" max="7170" width="40.75" style="409" bestFit="1" customWidth="1"/>
    <col min="7171" max="7171" width="19.25" style="409" bestFit="1" customWidth="1"/>
    <col min="7172" max="7172" width="14.75" style="409" customWidth="1"/>
    <col min="7173" max="7173" width="16" style="409" customWidth="1"/>
    <col min="7174" max="7175" width="30.375" style="409" bestFit="1" customWidth="1"/>
    <col min="7176" max="7176" width="16.875" style="409" customWidth="1"/>
    <col min="7177" max="7177" width="28.625" style="409" customWidth="1"/>
    <col min="7178" max="7178" width="9.875" style="409" bestFit="1" customWidth="1"/>
    <col min="7179" max="7424" width="9" style="409"/>
    <col min="7425" max="7425" width="7.625" style="409" customWidth="1"/>
    <col min="7426" max="7426" width="40.75" style="409" bestFit="1" customWidth="1"/>
    <col min="7427" max="7427" width="19.25" style="409" bestFit="1" customWidth="1"/>
    <col min="7428" max="7428" width="14.75" style="409" customWidth="1"/>
    <col min="7429" max="7429" width="16" style="409" customWidth="1"/>
    <col min="7430" max="7431" width="30.375" style="409" bestFit="1" customWidth="1"/>
    <col min="7432" max="7432" width="16.875" style="409" customWidth="1"/>
    <col min="7433" max="7433" width="28.625" style="409" customWidth="1"/>
    <col min="7434" max="7434" width="9.875" style="409" bestFit="1" customWidth="1"/>
    <col min="7435" max="7680" width="9" style="409"/>
    <col min="7681" max="7681" width="7.625" style="409" customWidth="1"/>
    <col min="7682" max="7682" width="40.75" style="409" bestFit="1" customWidth="1"/>
    <col min="7683" max="7683" width="19.25" style="409" bestFit="1" customWidth="1"/>
    <col min="7684" max="7684" width="14.75" style="409" customWidth="1"/>
    <col min="7685" max="7685" width="16" style="409" customWidth="1"/>
    <col min="7686" max="7687" width="30.375" style="409" bestFit="1" customWidth="1"/>
    <col min="7688" max="7688" width="16.875" style="409" customWidth="1"/>
    <col min="7689" max="7689" width="28.625" style="409" customWidth="1"/>
    <col min="7690" max="7690" width="9.875" style="409" bestFit="1" customWidth="1"/>
    <col min="7691" max="7936" width="9" style="409"/>
    <col min="7937" max="7937" width="7.625" style="409" customWidth="1"/>
    <col min="7938" max="7938" width="40.75" style="409" bestFit="1" customWidth="1"/>
    <col min="7939" max="7939" width="19.25" style="409" bestFit="1" customWidth="1"/>
    <col min="7940" max="7940" width="14.75" style="409" customWidth="1"/>
    <col min="7941" max="7941" width="16" style="409" customWidth="1"/>
    <col min="7942" max="7943" width="30.375" style="409" bestFit="1" customWidth="1"/>
    <col min="7944" max="7944" width="16.875" style="409" customWidth="1"/>
    <col min="7945" max="7945" width="28.625" style="409" customWidth="1"/>
    <col min="7946" max="7946" width="9.875" style="409" bestFit="1" customWidth="1"/>
    <col min="7947" max="8192" width="9" style="409"/>
    <col min="8193" max="8193" width="7.625" style="409" customWidth="1"/>
    <col min="8194" max="8194" width="40.75" style="409" bestFit="1" customWidth="1"/>
    <col min="8195" max="8195" width="19.25" style="409" bestFit="1" customWidth="1"/>
    <col min="8196" max="8196" width="14.75" style="409" customWidth="1"/>
    <col min="8197" max="8197" width="16" style="409" customWidth="1"/>
    <col min="8198" max="8199" width="30.375" style="409" bestFit="1" customWidth="1"/>
    <col min="8200" max="8200" width="16.875" style="409" customWidth="1"/>
    <col min="8201" max="8201" width="28.625" style="409" customWidth="1"/>
    <col min="8202" max="8202" width="9.875" style="409" bestFit="1" customWidth="1"/>
    <col min="8203" max="8448" width="9" style="409"/>
    <col min="8449" max="8449" width="7.625" style="409" customWidth="1"/>
    <col min="8450" max="8450" width="40.75" style="409" bestFit="1" customWidth="1"/>
    <col min="8451" max="8451" width="19.25" style="409" bestFit="1" customWidth="1"/>
    <col min="8452" max="8452" width="14.75" style="409" customWidth="1"/>
    <col min="8453" max="8453" width="16" style="409" customWidth="1"/>
    <col min="8454" max="8455" width="30.375" style="409" bestFit="1" customWidth="1"/>
    <col min="8456" max="8456" width="16.875" style="409" customWidth="1"/>
    <col min="8457" max="8457" width="28.625" style="409" customWidth="1"/>
    <col min="8458" max="8458" width="9.875" style="409" bestFit="1" customWidth="1"/>
    <col min="8459" max="8704" width="9" style="409"/>
    <col min="8705" max="8705" width="7.625" style="409" customWidth="1"/>
    <col min="8706" max="8706" width="40.75" style="409" bestFit="1" customWidth="1"/>
    <col min="8707" max="8707" width="19.25" style="409" bestFit="1" customWidth="1"/>
    <col min="8708" max="8708" width="14.75" style="409" customWidth="1"/>
    <col min="8709" max="8709" width="16" style="409" customWidth="1"/>
    <col min="8710" max="8711" width="30.375" style="409" bestFit="1" customWidth="1"/>
    <col min="8712" max="8712" width="16.875" style="409" customWidth="1"/>
    <col min="8713" max="8713" width="28.625" style="409" customWidth="1"/>
    <col min="8714" max="8714" width="9.875" style="409" bestFit="1" customWidth="1"/>
    <col min="8715" max="8960" width="9" style="409"/>
    <col min="8961" max="8961" width="7.625" style="409" customWidth="1"/>
    <col min="8962" max="8962" width="40.75" style="409" bestFit="1" customWidth="1"/>
    <col min="8963" max="8963" width="19.25" style="409" bestFit="1" customWidth="1"/>
    <col min="8964" max="8964" width="14.75" style="409" customWidth="1"/>
    <col min="8965" max="8965" width="16" style="409" customWidth="1"/>
    <col min="8966" max="8967" width="30.375" style="409" bestFit="1" customWidth="1"/>
    <col min="8968" max="8968" width="16.875" style="409" customWidth="1"/>
    <col min="8969" max="8969" width="28.625" style="409" customWidth="1"/>
    <col min="8970" max="8970" width="9.875" style="409" bestFit="1" customWidth="1"/>
    <col min="8971" max="9216" width="9" style="409"/>
    <col min="9217" max="9217" width="7.625" style="409" customWidth="1"/>
    <col min="9218" max="9218" width="40.75" style="409" bestFit="1" customWidth="1"/>
    <col min="9219" max="9219" width="19.25" style="409" bestFit="1" customWidth="1"/>
    <col min="9220" max="9220" width="14.75" style="409" customWidth="1"/>
    <col min="9221" max="9221" width="16" style="409" customWidth="1"/>
    <col min="9222" max="9223" width="30.375" style="409" bestFit="1" customWidth="1"/>
    <col min="9224" max="9224" width="16.875" style="409" customWidth="1"/>
    <col min="9225" max="9225" width="28.625" style="409" customWidth="1"/>
    <col min="9226" max="9226" width="9.875" style="409" bestFit="1" customWidth="1"/>
    <col min="9227" max="9472" width="9" style="409"/>
    <col min="9473" max="9473" width="7.625" style="409" customWidth="1"/>
    <col min="9474" max="9474" width="40.75" style="409" bestFit="1" customWidth="1"/>
    <col min="9475" max="9475" width="19.25" style="409" bestFit="1" customWidth="1"/>
    <col min="9476" max="9476" width="14.75" style="409" customWidth="1"/>
    <col min="9477" max="9477" width="16" style="409" customWidth="1"/>
    <col min="9478" max="9479" width="30.375" style="409" bestFit="1" customWidth="1"/>
    <col min="9480" max="9480" width="16.875" style="409" customWidth="1"/>
    <col min="9481" max="9481" width="28.625" style="409" customWidth="1"/>
    <col min="9482" max="9482" width="9.875" style="409" bestFit="1" customWidth="1"/>
    <col min="9483" max="9728" width="9" style="409"/>
    <col min="9729" max="9729" width="7.625" style="409" customWidth="1"/>
    <col min="9730" max="9730" width="40.75" style="409" bestFit="1" customWidth="1"/>
    <col min="9731" max="9731" width="19.25" style="409" bestFit="1" customWidth="1"/>
    <col min="9732" max="9732" width="14.75" style="409" customWidth="1"/>
    <col min="9733" max="9733" width="16" style="409" customWidth="1"/>
    <col min="9734" max="9735" width="30.375" style="409" bestFit="1" customWidth="1"/>
    <col min="9736" max="9736" width="16.875" style="409" customWidth="1"/>
    <col min="9737" max="9737" width="28.625" style="409" customWidth="1"/>
    <col min="9738" max="9738" width="9.875" style="409" bestFit="1" customWidth="1"/>
    <col min="9739" max="9984" width="9" style="409"/>
    <col min="9985" max="9985" width="7.625" style="409" customWidth="1"/>
    <col min="9986" max="9986" width="40.75" style="409" bestFit="1" customWidth="1"/>
    <col min="9987" max="9987" width="19.25" style="409" bestFit="1" customWidth="1"/>
    <col min="9988" max="9988" width="14.75" style="409" customWidth="1"/>
    <col min="9989" max="9989" width="16" style="409" customWidth="1"/>
    <col min="9990" max="9991" width="30.375" style="409" bestFit="1" customWidth="1"/>
    <col min="9992" max="9992" width="16.875" style="409" customWidth="1"/>
    <col min="9993" max="9993" width="28.625" style="409" customWidth="1"/>
    <col min="9994" max="9994" width="9.875" style="409" bestFit="1" customWidth="1"/>
    <col min="9995" max="10240" width="9" style="409"/>
    <col min="10241" max="10241" width="7.625" style="409" customWidth="1"/>
    <col min="10242" max="10242" width="40.75" style="409" bestFit="1" customWidth="1"/>
    <col min="10243" max="10243" width="19.25" style="409" bestFit="1" customWidth="1"/>
    <col min="10244" max="10244" width="14.75" style="409" customWidth="1"/>
    <col min="10245" max="10245" width="16" style="409" customWidth="1"/>
    <col min="10246" max="10247" width="30.375" style="409" bestFit="1" customWidth="1"/>
    <col min="10248" max="10248" width="16.875" style="409" customWidth="1"/>
    <col min="10249" max="10249" width="28.625" style="409" customWidth="1"/>
    <col min="10250" max="10250" width="9.875" style="409" bestFit="1" customWidth="1"/>
    <col min="10251" max="10496" width="9" style="409"/>
    <col min="10497" max="10497" width="7.625" style="409" customWidth="1"/>
    <col min="10498" max="10498" width="40.75" style="409" bestFit="1" customWidth="1"/>
    <col min="10499" max="10499" width="19.25" style="409" bestFit="1" customWidth="1"/>
    <col min="10500" max="10500" width="14.75" style="409" customWidth="1"/>
    <col min="10501" max="10501" width="16" style="409" customWidth="1"/>
    <col min="10502" max="10503" width="30.375" style="409" bestFit="1" customWidth="1"/>
    <col min="10504" max="10504" width="16.875" style="409" customWidth="1"/>
    <col min="10505" max="10505" width="28.625" style="409" customWidth="1"/>
    <col min="10506" max="10506" width="9.875" style="409" bestFit="1" customWidth="1"/>
    <col min="10507" max="10752" width="9" style="409"/>
    <col min="10753" max="10753" width="7.625" style="409" customWidth="1"/>
    <col min="10754" max="10754" width="40.75" style="409" bestFit="1" customWidth="1"/>
    <col min="10755" max="10755" width="19.25" style="409" bestFit="1" customWidth="1"/>
    <col min="10756" max="10756" width="14.75" style="409" customWidth="1"/>
    <col min="10757" max="10757" width="16" style="409" customWidth="1"/>
    <col min="10758" max="10759" width="30.375" style="409" bestFit="1" customWidth="1"/>
    <col min="10760" max="10760" width="16.875" style="409" customWidth="1"/>
    <col min="10761" max="10761" width="28.625" style="409" customWidth="1"/>
    <col min="10762" max="10762" width="9.875" style="409" bestFit="1" customWidth="1"/>
    <col min="10763" max="11008" width="9" style="409"/>
    <col min="11009" max="11009" width="7.625" style="409" customWidth="1"/>
    <col min="11010" max="11010" width="40.75" style="409" bestFit="1" customWidth="1"/>
    <col min="11011" max="11011" width="19.25" style="409" bestFit="1" customWidth="1"/>
    <col min="11012" max="11012" width="14.75" style="409" customWidth="1"/>
    <col min="11013" max="11013" width="16" style="409" customWidth="1"/>
    <col min="11014" max="11015" width="30.375" style="409" bestFit="1" customWidth="1"/>
    <col min="11016" max="11016" width="16.875" style="409" customWidth="1"/>
    <col min="11017" max="11017" width="28.625" style="409" customWidth="1"/>
    <col min="11018" max="11018" width="9.875" style="409" bestFit="1" customWidth="1"/>
    <col min="11019" max="11264" width="9" style="409"/>
    <col min="11265" max="11265" width="7.625" style="409" customWidth="1"/>
    <col min="11266" max="11266" width="40.75" style="409" bestFit="1" customWidth="1"/>
    <col min="11267" max="11267" width="19.25" style="409" bestFit="1" customWidth="1"/>
    <col min="11268" max="11268" width="14.75" style="409" customWidth="1"/>
    <col min="11269" max="11269" width="16" style="409" customWidth="1"/>
    <col min="11270" max="11271" width="30.375" style="409" bestFit="1" customWidth="1"/>
    <col min="11272" max="11272" width="16.875" style="409" customWidth="1"/>
    <col min="11273" max="11273" width="28.625" style="409" customWidth="1"/>
    <col min="11274" max="11274" width="9.875" style="409" bestFit="1" customWidth="1"/>
    <col min="11275" max="11520" width="9" style="409"/>
    <col min="11521" max="11521" width="7.625" style="409" customWidth="1"/>
    <col min="11522" max="11522" width="40.75" style="409" bestFit="1" customWidth="1"/>
    <col min="11523" max="11523" width="19.25" style="409" bestFit="1" customWidth="1"/>
    <col min="11524" max="11524" width="14.75" style="409" customWidth="1"/>
    <col min="11525" max="11525" width="16" style="409" customWidth="1"/>
    <col min="11526" max="11527" width="30.375" style="409" bestFit="1" customWidth="1"/>
    <col min="11528" max="11528" width="16.875" style="409" customWidth="1"/>
    <col min="11529" max="11529" width="28.625" style="409" customWidth="1"/>
    <col min="11530" max="11530" width="9.875" style="409" bestFit="1" customWidth="1"/>
    <col min="11531" max="11776" width="9" style="409"/>
    <col min="11777" max="11777" width="7.625" style="409" customWidth="1"/>
    <col min="11778" max="11778" width="40.75" style="409" bestFit="1" customWidth="1"/>
    <col min="11779" max="11779" width="19.25" style="409" bestFit="1" customWidth="1"/>
    <col min="11780" max="11780" width="14.75" style="409" customWidth="1"/>
    <col min="11781" max="11781" width="16" style="409" customWidth="1"/>
    <col min="11782" max="11783" width="30.375" style="409" bestFit="1" customWidth="1"/>
    <col min="11784" max="11784" width="16.875" style="409" customWidth="1"/>
    <col min="11785" max="11785" width="28.625" style="409" customWidth="1"/>
    <col min="11786" max="11786" width="9.875" style="409" bestFit="1" customWidth="1"/>
    <col min="11787" max="12032" width="9" style="409"/>
    <col min="12033" max="12033" width="7.625" style="409" customWidth="1"/>
    <col min="12034" max="12034" width="40.75" style="409" bestFit="1" customWidth="1"/>
    <col min="12035" max="12035" width="19.25" style="409" bestFit="1" customWidth="1"/>
    <col min="12036" max="12036" width="14.75" style="409" customWidth="1"/>
    <col min="12037" max="12037" width="16" style="409" customWidth="1"/>
    <col min="12038" max="12039" width="30.375" style="409" bestFit="1" customWidth="1"/>
    <col min="12040" max="12040" width="16.875" style="409" customWidth="1"/>
    <col min="12041" max="12041" width="28.625" style="409" customWidth="1"/>
    <col min="12042" max="12042" width="9.875" style="409" bestFit="1" customWidth="1"/>
    <col min="12043" max="12288" width="9" style="409"/>
    <col min="12289" max="12289" width="7.625" style="409" customWidth="1"/>
    <col min="12290" max="12290" width="40.75" style="409" bestFit="1" customWidth="1"/>
    <col min="12291" max="12291" width="19.25" style="409" bestFit="1" customWidth="1"/>
    <col min="12292" max="12292" width="14.75" style="409" customWidth="1"/>
    <col min="12293" max="12293" width="16" style="409" customWidth="1"/>
    <col min="12294" max="12295" width="30.375" style="409" bestFit="1" customWidth="1"/>
    <col min="12296" max="12296" width="16.875" style="409" customWidth="1"/>
    <col min="12297" max="12297" width="28.625" style="409" customWidth="1"/>
    <col min="12298" max="12298" width="9.875" style="409" bestFit="1" customWidth="1"/>
    <col min="12299" max="12544" width="9" style="409"/>
    <col min="12545" max="12545" width="7.625" style="409" customWidth="1"/>
    <col min="12546" max="12546" width="40.75" style="409" bestFit="1" customWidth="1"/>
    <col min="12547" max="12547" width="19.25" style="409" bestFit="1" customWidth="1"/>
    <col min="12548" max="12548" width="14.75" style="409" customWidth="1"/>
    <col min="12549" max="12549" width="16" style="409" customWidth="1"/>
    <col min="12550" max="12551" width="30.375" style="409" bestFit="1" customWidth="1"/>
    <col min="12552" max="12552" width="16.875" style="409" customWidth="1"/>
    <col min="12553" max="12553" width="28.625" style="409" customWidth="1"/>
    <col min="12554" max="12554" width="9.875" style="409" bestFit="1" customWidth="1"/>
    <col min="12555" max="12800" width="9" style="409"/>
    <col min="12801" max="12801" width="7.625" style="409" customWidth="1"/>
    <col min="12802" max="12802" width="40.75" style="409" bestFit="1" customWidth="1"/>
    <col min="12803" max="12803" width="19.25" style="409" bestFit="1" customWidth="1"/>
    <col min="12804" max="12804" width="14.75" style="409" customWidth="1"/>
    <col min="12805" max="12805" width="16" style="409" customWidth="1"/>
    <col min="12806" max="12807" width="30.375" style="409" bestFit="1" customWidth="1"/>
    <col min="12808" max="12808" width="16.875" style="409" customWidth="1"/>
    <col min="12809" max="12809" width="28.625" style="409" customWidth="1"/>
    <col min="12810" max="12810" width="9.875" style="409" bestFit="1" customWidth="1"/>
    <col min="12811" max="13056" width="9" style="409"/>
    <col min="13057" max="13057" width="7.625" style="409" customWidth="1"/>
    <col min="13058" max="13058" width="40.75" style="409" bestFit="1" customWidth="1"/>
    <col min="13059" max="13059" width="19.25" style="409" bestFit="1" customWidth="1"/>
    <col min="13060" max="13060" width="14.75" style="409" customWidth="1"/>
    <col min="13061" max="13061" width="16" style="409" customWidth="1"/>
    <col min="13062" max="13063" width="30.375" style="409" bestFit="1" customWidth="1"/>
    <col min="13064" max="13064" width="16.875" style="409" customWidth="1"/>
    <col min="13065" max="13065" width="28.625" style="409" customWidth="1"/>
    <col min="13066" max="13066" width="9.875" style="409" bestFit="1" customWidth="1"/>
    <col min="13067" max="13312" width="9" style="409"/>
    <col min="13313" max="13313" width="7.625" style="409" customWidth="1"/>
    <col min="13314" max="13314" width="40.75" style="409" bestFit="1" customWidth="1"/>
    <col min="13315" max="13315" width="19.25" style="409" bestFit="1" customWidth="1"/>
    <col min="13316" max="13316" width="14.75" style="409" customWidth="1"/>
    <col min="13317" max="13317" width="16" style="409" customWidth="1"/>
    <col min="13318" max="13319" width="30.375" style="409" bestFit="1" customWidth="1"/>
    <col min="13320" max="13320" width="16.875" style="409" customWidth="1"/>
    <col min="13321" max="13321" width="28.625" style="409" customWidth="1"/>
    <col min="13322" max="13322" width="9.875" style="409" bestFit="1" customWidth="1"/>
    <col min="13323" max="13568" width="9" style="409"/>
    <col min="13569" max="13569" width="7.625" style="409" customWidth="1"/>
    <col min="13570" max="13570" width="40.75" style="409" bestFit="1" customWidth="1"/>
    <col min="13571" max="13571" width="19.25" style="409" bestFit="1" customWidth="1"/>
    <col min="13572" max="13572" width="14.75" style="409" customWidth="1"/>
    <col min="13573" max="13573" width="16" style="409" customWidth="1"/>
    <col min="13574" max="13575" width="30.375" style="409" bestFit="1" customWidth="1"/>
    <col min="13576" max="13576" width="16.875" style="409" customWidth="1"/>
    <col min="13577" max="13577" width="28.625" style="409" customWidth="1"/>
    <col min="13578" max="13578" width="9.875" style="409" bestFit="1" customWidth="1"/>
    <col min="13579" max="13824" width="9" style="409"/>
    <col min="13825" max="13825" width="7.625" style="409" customWidth="1"/>
    <col min="13826" max="13826" width="40.75" style="409" bestFit="1" customWidth="1"/>
    <col min="13827" max="13827" width="19.25" style="409" bestFit="1" customWidth="1"/>
    <col min="13828" max="13828" width="14.75" style="409" customWidth="1"/>
    <col min="13829" max="13829" width="16" style="409" customWidth="1"/>
    <col min="13830" max="13831" width="30.375" style="409" bestFit="1" customWidth="1"/>
    <col min="13832" max="13832" width="16.875" style="409" customWidth="1"/>
    <col min="13833" max="13833" width="28.625" style="409" customWidth="1"/>
    <col min="13834" max="13834" width="9.875" style="409" bestFit="1" customWidth="1"/>
    <col min="13835" max="14080" width="9" style="409"/>
    <col min="14081" max="14081" width="7.625" style="409" customWidth="1"/>
    <col min="14082" max="14082" width="40.75" style="409" bestFit="1" customWidth="1"/>
    <col min="14083" max="14083" width="19.25" style="409" bestFit="1" customWidth="1"/>
    <col min="14084" max="14084" width="14.75" style="409" customWidth="1"/>
    <col min="14085" max="14085" width="16" style="409" customWidth="1"/>
    <col min="14086" max="14087" width="30.375" style="409" bestFit="1" customWidth="1"/>
    <col min="14088" max="14088" width="16.875" style="409" customWidth="1"/>
    <col min="14089" max="14089" width="28.625" style="409" customWidth="1"/>
    <col min="14090" max="14090" width="9.875" style="409" bestFit="1" customWidth="1"/>
    <col min="14091" max="14336" width="9" style="409"/>
    <col min="14337" max="14337" width="7.625" style="409" customWidth="1"/>
    <col min="14338" max="14338" width="40.75" style="409" bestFit="1" customWidth="1"/>
    <col min="14339" max="14339" width="19.25" style="409" bestFit="1" customWidth="1"/>
    <col min="14340" max="14340" width="14.75" style="409" customWidth="1"/>
    <col min="14341" max="14341" width="16" style="409" customWidth="1"/>
    <col min="14342" max="14343" width="30.375" style="409" bestFit="1" customWidth="1"/>
    <col min="14344" max="14344" width="16.875" style="409" customWidth="1"/>
    <col min="14345" max="14345" width="28.625" style="409" customWidth="1"/>
    <col min="14346" max="14346" width="9.875" style="409" bestFit="1" customWidth="1"/>
    <col min="14347" max="14592" width="9" style="409"/>
    <col min="14593" max="14593" width="7.625" style="409" customWidth="1"/>
    <col min="14594" max="14594" width="40.75" style="409" bestFit="1" customWidth="1"/>
    <col min="14595" max="14595" width="19.25" style="409" bestFit="1" customWidth="1"/>
    <col min="14596" max="14596" width="14.75" style="409" customWidth="1"/>
    <col min="14597" max="14597" width="16" style="409" customWidth="1"/>
    <col min="14598" max="14599" width="30.375" style="409" bestFit="1" customWidth="1"/>
    <col min="14600" max="14600" width="16.875" style="409" customWidth="1"/>
    <col min="14601" max="14601" width="28.625" style="409" customWidth="1"/>
    <col min="14602" max="14602" width="9.875" style="409" bestFit="1" customWidth="1"/>
    <col min="14603" max="14848" width="9" style="409"/>
    <col min="14849" max="14849" width="7.625" style="409" customWidth="1"/>
    <col min="14850" max="14850" width="40.75" style="409" bestFit="1" customWidth="1"/>
    <col min="14851" max="14851" width="19.25" style="409" bestFit="1" customWidth="1"/>
    <col min="14852" max="14852" width="14.75" style="409" customWidth="1"/>
    <col min="14853" max="14853" width="16" style="409" customWidth="1"/>
    <col min="14854" max="14855" width="30.375" style="409" bestFit="1" customWidth="1"/>
    <col min="14856" max="14856" width="16.875" style="409" customWidth="1"/>
    <col min="14857" max="14857" width="28.625" style="409" customWidth="1"/>
    <col min="14858" max="14858" width="9.875" style="409" bestFit="1" customWidth="1"/>
    <col min="14859" max="15104" width="9" style="409"/>
    <col min="15105" max="15105" width="7.625" style="409" customWidth="1"/>
    <col min="15106" max="15106" width="40.75" style="409" bestFit="1" customWidth="1"/>
    <col min="15107" max="15107" width="19.25" style="409" bestFit="1" customWidth="1"/>
    <col min="15108" max="15108" width="14.75" style="409" customWidth="1"/>
    <col min="15109" max="15109" width="16" style="409" customWidth="1"/>
    <col min="15110" max="15111" width="30.375" style="409" bestFit="1" customWidth="1"/>
    <col min="15112" max="15112" width="16.875" style="409" customWidth="1"/>
    <col min="15113" max="15113" width="28.625" style="409" customWidth="1"/>
    <col min="15114" max="15114" width="9.875" style="409" bestFit="1" customWidth="1"/>
    <col min="15115" max="15360" width="9" style="409"/>
    <col min="15361" max="15361" width="7.625" style="409" customWidth="1"/>
    <col min="15362" max="15362" width="40.75" style="409" bestFit="1" customWidth="1"/>
    <col min="15363" max="15363" width="19.25" style="409" bestFit="1" customWidth="1"/>
    <col min="15364" max="15364" width="14.75" style="409" customWidth="1"/>
    <col min="15365" max="15365" width="16" style="409" customWidth="1"/>
    <col min="15366" max="15367" width="30.375" style="409" bestFit="1" customWidth="1"/>
    <col min="15368" max="15368" width="16.875" style="409" customWidth="1"/>
    <col min="15369" max="15369" width="28.625" style="409" customWidth="1"/>
    <col min="15370" max="15370" width="9.875" style="409" bestFit="1" customWidth="1"/>
    <col min="15371" max="15616" width="9" style="409"/>
    <col min="15617" max="15617" width="7.625" style="409" customWidth="1"/>
    <col min="15618" max="15618" width="40.75" style="409" bestFit="1" customWidth="1"/>
    <col min="15619" max="15619" width="19.25" style="409" bestFit="1" customWidth="1"/>
    <col min="15620" max="15620" width="14.75" style="409" customWidth="1"/>
    <col min="15621" max="15621" width="16" style="409" customWidth="1"/>
    <col min="15622" max="15623" width="30.375" style="409" bestFit="1" customWidth="1"/>
    <col min="15624" max="15624" width="16.875" style="409" customWidth="1"/>
    <col min="15625" max="15625" width="28.625" style="409" customWidth="1"/>
    <col min="15626" max="15626" width="9.875" style="409" bestFit="1" customWidth="1"/>
    <col min="15627" max="15872" width="9" style="409"/>
    <col min="15873" max="15873" width="7.625" style="409" customWidth="1"/>
    <col min="15874" max="15874" width="40.75" style="409" bestFit="1" customWidth="1"/>
    <col min="15875" max="15875" width="19.25" style="409" bestFit="1" customWidth="1"/>
    <col min="15876" max="15876" width="14.75" style="409" customWidth="1"/>
    <col min="15877" max="15877" width="16" style="409" customWidth="1"/>
    <col min="15878" max="15879" width="30.375" style="409" bestFit="1" customWidth="1"/>
    <col min="15880" max="15880" width="16.875" style="409" customWidth="1"/>
    <col min="15881" max="15881" width="28.625" style="409" customWidth="1"/>
    <col min="15882" max="15882" width="9.875" style="409" bestFit="1" customWidth="1"/>
    <col min="15883" max="16128" width="9" style="409"/>
    <col min="16129" max="16129" width="7.625" style="409" customWidth="1"/>
    <col min="16130" max="16130" width="40.75" style="409" bestFit="1" customWidth="1"/>
    <col min="16131" max="16131" width="19.25" style="409" bestFit="1" customWidth="1"/>
    <col min="16132" max="16132" width="14.75" style="409" customWidth="1"/>
    <col min="16133" max="16133" width="16" style="409" customWidth="1"/>
    <col min="16134" max="16135" width="30.375" style="409" bestFit="1" customWidth="1"/>
    <col min="16136" max="16136" width="16.875" style="409" customWidth="1"/>
    <col min="16137" max="16137" width="28.625" style="409" customWidth="1"/>
    <col min="16138" max="16138" width="9.875" style="409" bestFit="1" customWidth="1"/>
    <col min="16139" max="16384" width="9" style="409"/>
  </cols>
  <sheetData>
    <row r="1" spans="1:10" x14ac:dyDescent="0.3">
      <c r="I1" s="440" t="s">
        <v>157</v>
      </c>
    </row>
    <row r="2" spans="1:10" x14ac:dyDescent="0.3">
      <c r="A2" s="788" t="s">
        <v>851</v>
      </c>
      <c r="B2" s="788"/>
      <c r="C2" s="788"/>
      <c r="D2" s="788"/>
      <c r="E2" s="788"/>
      <c r="F2" s="788"/>
      <c r="G2" s="788"/>
      <c r="H2" s="788"/>
      <c r="I2" s="788"/>
    </row>
    <row r="3" spans="1:10" x14ac:dyDescent="0.3">
      <c r="A3" s="788" t="s">
        <v>601</v>
      </c>
      <c r="B3" s="788"/>
      <c r="C3" s="788"/>
      <c r="D3" s="788"/>
      <c r="E3" s="788"/>
      <c r="F3" s="788"/>
      <c r="G3" s="788"/>
      <c r="H3" s="788"/>
      <c r="I3" s="788"/>
    </row>
    <row r="4" spans="1:10" ht="12" customHeight="1" x14ac:dyDescent="0.3"/>
    <row r="5" spans="1:10" s="11" customFormat="1" ht="63" customHeight="1" x14ac:dyDescent="0.2">
      <c r="A5" s="423" t="s">
        <v>0</v>
      </c>
      <c r="B5" s="423" t="s">
        <v>15</v>
      </c>
      <c r="C5" s="471" t="s">
        <v>16</v>
      </c>
      <c r="D5" s="471" t="s">
        <v>2</v>
      </c>
      <c r="E5" s="437" t="s">
        <v>17</v>
      </c>
      <c r="F5" s="424" t="s">
        <v>4</v>
      </c>
      <c r="G5" s="424" t="s">
        <v>25</v>
      </c>
      <c r="H5" s="446" t="s">
        <v>6</v>
      </c>
      <c r="I5" s="424" t="s">
        <v>152</v>
      </c>
      <c r="J5" s="425"/>
    </row>
    <row r="6" spans="1:10" ht="21" customHeight="1" x14ac:dyDescent="0.3">
      <c r="A6" s="441">
        <v>1</v>
      </c>
      <c r="B6" s="426" t="s">
        <v>271</v>
      </c>
      <c r="C6" s="472">
        <v>3276.88</v>
      </c>
      <c r="D6" s="472">
        <v>3276.88</v>
      </c>
      <c r="E6" s="444" t="s">
        <v>39</v>
      </c>
      <c r="F6" s="427" t="s">
        <v>230</v>
      </c>
      <c r="G6" s="427" t="s">
        <v>230</v>
      </c>
      <c r="H6" s="447" t="s">
        <v>153</v>
      </c>
      <c r="I6" s="428" t="s">
        <v>602</v>
      </c>
      <c r="J6" s="429"/>
    </row>
    <row r="7" spans="1:10" ht="20.25" customHeight="1" x14ac:dyDescent="0.3">
      <c r="A7" s="442"/>
      <c r="B7" s="430"/>
      <c r="C7" s="473"/>
      <c r="D7" s="473"/>
      <c r="E7" s="438"/>
      <c r="F7" s="449"/>
      <c r="G7" s="449"/>
      <c r="H7" s="445" t="s">
        <v>154</v>
      </c>
      <c r="I7" s="432" t="s">
        <v>163</v>
      </c>
    </row>
    <row r="8" spans="1:10" x14ac:dyDescent="0.3">
      <c r="A8" s="442"/>
      <c r="B8" s="430"/>
      <c r="C8" s="473"/>
      <c r="D8" s="473"/>
      <c r="E8" s="438"/>
      <c r="F8" s="449"/>
      <c r="G8" s="449"/>
      <c r="H8" s="445" t="s">
        <v>155</v>
      </c>
      <c r="I8" s="428"/>
    </row>
    <row r="9" spans="1:10" ht="21" customHeight="1" x14ac:dyDescent="0.3">
      <c r="A9" s="442"/>
      <c r="B9" s="430"/>
      <c r="C9" s="473"/>
      <c r="D9" s="473"/>
      <c r="E9" s="438"/>
      <c r="F9" s="449" t="s">
        <v>41</v>
      </c>
      <c r="G9" s="474" t="s">
        <v>9</v>
      </c>
      <c r="H9" s="445" t="s">
        <v>82</v>
      </c>
      <c r="I9" s="433" t="s">
        <v>156</v>
      </c>
    </row>
    <row r="10" spans="1:10" ht="21" customHeight="1" x14ac:dyDescent="0.3">
      <c r="A10" s="443"/>
      <c r="B10" s="434"/>
      <c r="C10" s="475"/>
      <c r="D10" s="475"/>
      <c r="E10" s="439"/>
      <c r="F10" s="476">
        <v>3276.88</v>
      </c>
      <c r="G10" s="476">
        <v>3276.88</v>
      </c>
      <c r="H10" s="448"/>
      <c r="I10" s="436" t="s">
        <v>852</v>
      </c>
    </row>
    <row r="11" spans="1:10" ht="21" customHeight="1" x14ac:dyDescent="0.3">
      <c r="A11" s="441">
        <v>2</v>
      </c>
      <c r="B11" s="426" t="s">
        <v>31</v>
      </c>
      <c r="C11" s="472">
        <v>4500</v>
      </c>
      <c r="D11" s="472">
        <v>4500</v>
      </c>
      <c r="E11" s="427" t="s">
        <v>39</v>
      </c>
      <c r="F11" s="444" t="s">
        <v>603</v>
      </c>
      <c r="G11" s="444" t="s">
        <v>603</v>
      </c>
      <c r="H11" s="427" t="s">
        <v>153</v>
      </c>
      <c r="I11" s="428" t="s">
        <v>602</v>
      </c>
    </row>
    <row r="12" spans="1:10" x14ac:dyDescent="0.3">
      <c r="A12" s="442"/>
      <c r="B12" s="430"/>
      <c r="C12" s="473"/>
      <c r="D12" s="473"/>
      <c r="E12" s="431"/>
      <c r="F12" s="449"/>
      <c r="G12" s="449"/>
      <c r="H12" s="431" t="s">
        <v>154</v>
      </c>
      <c r="I12" s="432" t="s">
        <v>163</v>
      </c>
    </row>
    <row r="13" spans="1:10" x14ac:dyDescent="0.3">
      <c r="A13" s="442"/>
      <c r="B13" s="430"/>
      <c r="C13" s="473"/>
      <c r="D13" s="473"/>
      <c r="E13" s="431"/>
      <c r="F13" s="449"/>
      <c r="G13" s="449"/>
      <c r="H13" s="431" t="s">
        <v>155</v>
      </c>
      <c r="I13" s="428"/>
    </row>
    <row r="14" spans="1:10" ht="21" customHeight="1" x14ac:dyDescent="0.3">
      <c r="A14" s="442"/>
      <c r="B14" s="430"/>
      <c r="C14" s="473"/>
      <c r="D14" s="473"/>
      <c r="E14" s="431"/>
      <c r="F14" s="449" t="s">
        <v>41</v>
      </c>
      <c r="G14" s="474" t="s">
        <v>9</v>
      </c>
      <c r="H14" s="431" t="s">
        <v>82</v>
      </c>
      <c r="I14" s="433" t="s">
        <v>156</v>
      </c>
    </row>
    <row r="15" spans="1:10" ht="21" customHeight="1" x14ac:dyDescent="0.3">
      <c r="A15" s="443"/>
      <c r="B15" s="434"/>
      <c r="C15" s="475"/>
      <c r="D15" s="475"/>
      <c r="E15" s="435"/>
      <c r="F15" s="476">
        <v>4500</v>
      </c>
      <c r="G15" s="476">
        <v>4500</v>
      </c>
      <c r="H15" s="435"/>
      <c r="I15" s="436" t="s">
        <v>852</v>
      </c>
    </row>
    <row r="16" spans="1:10" ht="21" customHeight="1" x14ac:dyDescent="0.3">
      <c r="A16" s="441">
        <v>3</v>
      </c>
      <c r="B16" s="450" t="s">
        <v>77</v>
      </c>
      <c r="C16" s="472">
        <v>2100</v>
      </c>
      <c r="D16" s="472">
        <v>2100</v>
      </c>
      <c r="E16" s="427" t="s">
        <v>39</v>
      </c>
      <c r="F16" s="444" t="s">
        <v>231</v>
      </c>
      <c r="G16" s="444" t="s">
        <v>231</v>
      </c>
      <c r="H16" s="427" t="s">
        <v>153</v>
      </c>
      <c r="I16" s="428" t="s">
        <v>602</v>
      </c>
    </row>
    <row r="17" spans="1:9" ht="21" customHeight="1" x14ac:dyDescent="0.3">
      <c r="A17" s="442"/>
      <c r="B17" s="430"/>
      <c r="C17" s="473"/>
      <c r="D17" s="473"/>
      <c r="E17" s="431"/>
      <c r="F17" s="449"/>
      <c r="G17" s="449"/>
      <c r="H17" s="431" t="s">
        <v>154</v>
      </c>
      <c r="I17" s="432" t="s">
        <v>163</v>
      </c>
    </row>
    <row r="18" spans="1:9" ht="21" customHeight="1" x14ac:dyDescent="0.3">
      <c r="A18" s="442"/>
      <c r="B18" s="430"/>
      <c r="C18" s="473"/>
      <c r="D18" s="473"/>
      <c r="E18" s="431"/>
      <c r="F18" s="449"/>
      <c r="G18" s="449"/>
      <c r="H18" s="431" t="s">
        <v>155</v>
      </c>
      <c r="I18" s="428"/>
    </row>
    <row r="19" spans="1:9" ht="21" customHeight="1" x14ac:dyDescent="0.3">
      <c r="A19" s="442"/>
      <c r="B19" s="430"/>
      <c r="C19" s="473"/>
      <c r="D19" s="473"/>
      <c r="E19" s="431"/>
      <c r="F19" s="449" t="s">
        <v>41</v>
      </c>
      <c r="G19" s="474" t="s">
        <v>9</v>
      </c>
      <c r="H19" s="431" t="s">
        <v>82</v>
      </c>
      <c r="I19" s="433" t="s">
        <v>156</v>
      </c>
    </row>
    <row r="20" spans="1:9" ht="21" customHeight="1" x14ac:dyDescent="0.3">
      <c r="A20" s="443"/>
      <c r="B20" s="434"/>
      <c r="C20" s="475"/>
      <c r="D20" s="475"/>
      <c r="E20" s="435"/>
      <c r="F20" s="476">
        <v>2100</v>
      </c>
      <c r="G20" s="476">
        <v>2100</v>
      </c>
      <c r="H20" s="435"/>
      <c r="I20" s="436" t="s">
        <v>853</v>
      </c>
    </row>
    <row r="21" spans="1:9" ht="21" customHeight="1" x14ac:dyDescent="0.3">
      <c r="A21" s="441">
        <v>4</v>
      </c>
      <c r="B21" s="477" t="s">
        <v>487</v>
      </c>
      <c r="C21" s="472">
        <v>1150</v>
      </c>
      <c r="D21" s="472">
        <v>1150</v>
      </c>
      <c r="E21" s="427" t="s">
        <v>39</v>
      </c>
      <c r="F21" s="444" t="s">
        <v>854</v>
      </c>
      <c r="G21" s="444" t="str">
        <f>F21</f>
        <v>นายวิฑูรย์ คงพันธุ์</v>
      </c>
      <c r="H21" s="427" t="s">
        <v>153</v>
      </c>
      <c r="I21" s="428" t="s">
        <v>602</v>
      </c>
    </row>
    <row r="22" spans="1:9" ht="21" customHeight="1" x14ac:dyDescent="0.3">
      <c r="A22" s="442"/>
      <c r="B22" s="430"/>
      <c r="C22" s="473"/>
      <c r="D22" s="473"/>
      <c r="E22" s="431"/>
      <c r="F22" s="449"/>
      <c r="G22" s="449"/>
      <c r="H22" s="431" t="s">
        <v>154</v>
      </c>
      <c r="I22" s="432" t="s">
        <v>163</v>
      </c>
    </row>
    <row r="23" spans="1:9" ht="21" customHeight="1" x14ac:dyDescent="0.3">
      <c r="A23" s="442"/>
      <c r="B23" s="430"/>
      <c r="C23" s="473"/>
      <c r="D23" s="473"/>
      <c r="E23" s="431"/>
      <c r="F23" s="449"/>
      <c r="G23" s="449"/>
      <c r="H23" s="431" t="s">
        <v>155</v>
      </c>
      <c r="I23" s="428"/>
    </row>
    <row r="24" spans="1:9" ht="21" customHeight="1" x14ac:dyDescent="0.3">
      <c r="A24" s="442"/>
      <c r="B24" s="430"/>
      <c r="C24" s="473"/>
      <c r="D24" s="473"/>
      <c r="E24" s="431"/>
      <c r="F24" s="449" t="s">
        <v>41</v>
      </c>
      <c r="G24" s="474" t="s">
        <v>9</v>
      </c>
      <c r="H24" s="431" t="s">
        <v>82</v>
      </c>
      <c r="I24" s="433" t="s">
        <v>156</v>
      </c>
    </row>
    <row r="25" spans="1:9" ht="21" customHeight="1" x14ac:dyDescent="0.3">
      <c r="A25" s="443"/>
      <c r="B25" s="434"/>
      <c r="C25" s="475"/>
      <c r="D25" s="475"/>
      <c r="E25" s="435"/>
      <c r="F25" s="476">
        <v>1150</v>
      </c>
      <c r="G25" s="476">
        <f>F25</f>
        <v>1150</v>
      </c>
      <c r="H25" s="435"/>
      <c r="I25" s="436" t="s">
        <v>855</v>
      </c>
    </row>
    <row r="26" spans="1:9" ht="21" customHeight="1" x14ac:dyDescent="0.3">
      <c r="A26" s="441">
        <v>5</v>
      </c>
      <c r="B26" s="450" t="s">
        <v>77</v>
      </c>
      <c r="C26" s="472">
        <v>2200</v>
      </c>
      <c r="D26" s="472">
        <v>2200</v>
      </c>
      <c r="E26" s="427" t="s">
        <v>39</v>
      </c>
      <c r="F26" s="444" t="s">
        <v>231</v>
      </c>
      <c r="G26" s="444" t="str">
        <f t="shared" ref="G26" si="0">F26</f>
        <v>บริษัท ตากไม้งามเอนเนอจี จำกัด</v>
      </c>
      <c r="H26" s="427" t="s">
        <v>153</v>
      </c>
      <c r="I26" s="428" t="s">
        <v>602</v>
      </c>
    </row>
    <row r="27" spans="1:9" x14ac:dyDescent="0.3">
      <c r="A27" s="442"/>
      <c r="B27" s="430"/>
      <c r="C27" s="478"/>
      <c r="D27" s="473"/>
      <c r="E27" s="431"/>
      <c r="F27" s="449"/>
      <c r="G27" s="449"/>
      <c r="H27" s="431" t="s">
        <v>154</v>
      </c>
      <c r="I27" s="432" t="s">
        <v>163</v>
      </c>
    </row>
    <row r="28" spans="1:9" x14ac:dyDescent="0.3">
      <c r="A28" s="442"/>
      <c r="B28" s="430"/>
      <c r="C28" s="478"/>
      <c r="D28" s="473"/>
      <c r="E28" s="431"/>
      <c r="F28" s="449"/>
      <c r="G28" s="449"/>
      <c r="H28" s="431" t="s">
        <v>155</v>
      </c>
      <c r="I28" s="428"/>
    </row>
    <row r="29" spans="1:9" ht="21" customHeight="1" x14ac:dyDescent="0.3">
      <c r="A29" s="442"/>
      <c r="B29" s="430"/>
      <c r="C29" s="478"/>
      <c r="D29" s="473"/>
      <c r="E29" s="431"/>
      <c r="F29" s="449" t="s">
        <v>41</v>
      </c>
      <c r="G29" s="474" t="s">
        <v>9</v>
      </c>
      <c r="H29" s="431" t="s">
        <v>82</v>
      </c>
      <c r="I29" s="433" t="s">
        <v>156</v>
      </c>
    </row>
    <row r="30" spans="1:9" ht="21" customHeight="1" x14ac:dyDescent="0.3">
      <c r="A30" s="443"/>
      <c r="B30" s="434"/>
      <c r="C30" s="479"/>
      <c r="D30" s="475"/>
      <c r="E30" s="435"/>
      <c r="F30" s="476">
        <v>2200</v>
      </c>
      <c r="G30" s="476">
        <f t="shared" ref="G30:G31" si="1">F30</f>
        <v>2200</v>
      </c>
      <c r="H30" s="435"/>
      <c r="I30" s="436" t="s">
        <v>855</v>
      </c>
    </row>
    <row r="31" spans="1:9" ht="21" customHeight="1" x14ac:dyDescent="0.3">
      <c r="A31" s="441">
        <v>6</v>
      </c>
      <c r="B31" s="450" t="s">
        <v>856</v>
      </c>
      <c r="C31" s="472">
        <v>6500</v>
      </c>
      <c r="D31" s="472">
        <v>6500</v>
      </c>
      <c r="E31" s="427" t="s">
        <v>39</v>
      </c>
      <c r="F31" s="444" t="s">
        <v>857</v>
      </c>
      <c r="G31" s="444" t="str">
        <f t="shared" si="1"/>
        <v>นายบุญเชิด คงเมฆ</v>
      </c>
      <c r="H31" s="427" t="s">
        <v>153</v>
      </c>
      <c r="I31" s="428" t="s">
        <v>602</v>
      </c>
    </row>
    <row r="32" spans="1:9" x14ac:dyDescent="0.3">
      <c r="A32" s="442"/>
      <c r="B32" s="430"/>
      <c r="C32" s="473"/>
      <c r="D32" s="473"/>
      <c r="E32" s="431"/>
      <c r="F32" s="449"/>
      <c r="G32" s="449"/>
      <c r="H32" s="431" t="s">
        <v>154</v>
      </c>
      <c r="I32" s="432" t="s">
        <v>163</v>
      </c>
    </row>
    <row r="33" spans="1:9" x14ac:dyDescent="0.3">
      <c r="A33" s="442"/>
      <c r="B33" s="430"/>
      <c r="C33" s="473"/>
      <c r="D33" s="473"/>
      <c r="E33" s="431"/>
      <c r="F33" s="449"/>
      <c r="G33" s="449"/>
      <c r="H33" s="431" t="s">
        <v>155</v>
      </c>
      <c r="I33" s="428"/>
    </row>
    <row r="34" spans="1:9" ht="21" customHeight="1" x14ac:dyDescent="0.3">
      <c r="A34" s="442"/>
      <c r="B34" s="430"/>
      <c r="C34" s="473"/>
      <c r="D34" s="473"/>
      <c r="E34" s="431"/>
      <c r="F34" s="449" t="s">
        <v>41</v>
      </c>
      <c r="G34" s="474" t="s">
        <v>9</v>
      </c>
      <c r="H34" s="431" t="s">
        <v>82</v>
      </c>
      <c r="I34" s="433" t="s">
        <v>156</v>
      </c>
    </row>
    <row r="35" spans="1:9" ht="21" customHeight="1" x14ac:dyDescent="0.3">
      <c r="A35" s="443"/>
      <c r="B35" s="434"/>
      <c r="C35" s="475"/>
      <c r="D35" s="475"/>
      <c r="E35" s="435"/>
      <c r="F35" s="476">
        <v>6500</v>
      </c>
      <c r="G35" s="476">
        <f t="shared" ref="G35:G36" si="2">F35</f>
        <v>6500</v>
      </c>
      <c r="H35" s="435"/>
      <c r="I35" s="436" t="s">
        <v>858</v>
      </c>
    </row>
    <row r="36" spans="1:9" ht="21" customHeight="1" x14ac:dyDescent="0.3">
      <c r="A36" s="441">
        <v>7</v>
      </c>
      <c r="B36" s="450" t="s">
        <v>859</v>
      </c>
      <c r="C36" s="472">
        <v>6500</v>
      </c>
      <c r="D36" s="472">
        <v>6500</v>
      </c>
      <c r="E36" s="427" t="s">
        <v>39</v>
      </c>
      <c r="F36" s="444" t="s">
        <v>860</v>
      </c>
      <c r="G36" s="444" t="str">
        <f t="shared" si="2"/>
        <v>นายศราวุธ หอมลำดวน</v>
      </c>
      <c r="H36" s="427" t="s">
        <v>153</v>
      </c>
      <c r="I36" s="428" t="s">
        <v>602</v>
      </c>
    </row>
    <row r="37" spans="1:9" x14ac:dyDescent="0.3">
      <c r="A37" s="442"/>
      <c r="B37" s="430"/>
      <c r="C37" s="473"/>
      <c r="D37" s="473"/>
      <c r="E37" s="431"/>
      <c r="F37" s="449"/>
      <c r="G37" s="449"/>
      <c r="H37" s="431" t="s">
        <v>154</v>
      </c>
      <c r="I37" s="432" t="s">
        <v>163</v>
      </c>
    </row>
    <row r="38" spans="1:9" x14ac:dyDescent="0.3">
      <c r="A38" s="442"/>
      <c r="B38" s="430"/>
      <c r="C38" s="473"/>
      <c r="D38" s="473"/>
      <c r="E38" s="431"/>
      <c r="F38" s="449"/>
      <c r="G38" s="449"/>
      <c r="H38" s="431" t="s">
        <v>155</v>
      </c>
      <c r="I38" s="428"/>
    </row>
    <row r="39" spans="1:9" ht="21" customHeight="1" x14ac:dyDescent="0.3">
      <c r="A39" s="442"/>
      <c r="B39" s="430"/>
      <c r="C39" s="473"/>
      <c r="D39" s="473"/>
      <c r="E39" s="431"/>
      <c r="F39" s="449" t="s">
        <v>41</v>
      </c>
      <c r="G39" s="474" t="s">
        <v>9</v>
      </c>
      <c r="H39" s="431" t="s">
        <v>82</v>
      </c>
      <c r="I39" s="433" t="s">
        <v>156</v>
      </c>
    </row>
    <row r="40" spans="1:9" ht="21" customHeight="1" x14ac:dyDescent="0.3">
      <c r="A40" s="443"/>
      <c r="B40" s="434"/>
      <c r="C40" s="475"/>
      <c r="D40" s="475"/>
      <c r="E40" s="435"/>
      <c r="F40" s="476">
        <v>6500</v>
      </c>
      <c r="G40" s="476">
        <f t="shared" ref="G40:G41" si="3">F40</f>
        <v>6500</v>
      </c>
      <c r="H40" s="435"/>
      <c r="I40" s="436" t="s">
        <v>861</v>
      </c>
    </row>
    <row r="41" spans="1:9" ht="21" customHeight="1" x14ac:dyDescent="0.3">
      <c r="A41" s="441">
        <v>8</v>
      </c>
      <c r="B41" s="450" t="s">
        <v>681</v>
      </c>
      <c r="C41" s="472">
        <v>840</v>
      </c>
      <c r="D41" s="472">
        <v>840</v>
      </c>
      <c r="E41" s="427" t="s">
        <v>39</v>
      </c>
      <c r="F41" s="444" t="s">
        <v>862</v>
      </c>
      <c r="G41" s="444" t="str">
        <f t="shared" si="3"/>
        <v>ร้านแก้ว แสตมป์ แอนด์ ปริ้นติ้ง</v>
      </c>
      <c r="H41" s="427" t="s">
        <v>153</v>
      </c>
      <c r="I41" s="428" t="s">
        <v>602</v>
      </c>
    </row>
    <row r="42" spans="1:9" x14ac:dyDescent="0.3">
      <c r="A42" s="442"/>
      <c r="B42" s="430"/>
      <c r="C42" s="478"/>
      <c r="D42" s="473"/>
      <c r="E42" s="431"/>
      <c r="F42" s="449"/>
      <c r="G42" s="449"/>
      <c r="H42" s="431" t="s">
        <v>154</v>
      </c>
      <c r="I42" s="432" t="s">
        <v>163</v>
      </c>
    </row>
    <row r="43" spans="1:9" x14ac:dyDescent="0.3">
      <c r="A43" s="442"/>
      <c r="B43" s="430"/>
      <c r="C43" s="478"/>
      <c r="D43" s="473"/>
      <c r="E43" s="431"/>
      <c r="F43" s="449"/>
      <c r="G43" s="449"/>
      <c r="H43" s="431" t="s">
        <v>155</v>
      </c>
      <c r="I43" s="428"/>
    </row>
    <row r="44" spans="1:9" ht="21" customHeight="1" x14ac:dyDescent="0.3">
      <c r="A44" s="442"/>
      <c r="B44" s="430"/>
      <c r="C44" s="478"/>
      <c r="D44" s="473"/>
      <c r="E44" s="431"/>
      <c r="F44" s="449" t="s">
        <v>41</v>
      </c>
      <c r="G44" s="474" t="s">
        <v>9</v>
      </c>
      <c r="H44" s="431" t="s">
        <v>82</v>
      </c>
      <c r="I44" s="433" t="s">
        <v>156</v>
      </c>
    </row>
    <row r="45" spans="1:9" ht="21" customHeight="1" x14ac:dyDescent="0.3">
      <c r="A45" s="443"/>
      <c r="B45" s="434"/>
      <c r="C45" s="479"/>
      <c r="D45" s="475"/>
      <c r="E45" s="435"/>
      <c r="F45" s="476">
        <v>840</v>
      </c>
      <c r="G45" s="476">
        <f t="shared" ref="G45:G46" si="4">F45</f>
        <v>840</v>
      </c>
      <c r="H45" s="435"/>
      <c r="I45" s="436" t="s">
        <v>861</v>
      </c>
    </row>
    <row r="46" spans="1:9" ht="21" customHeight="1" x14ac:dyDescent="0.3">
      <c r="A46" s="441">
        <v>9</v>
      </c>
      <c r="B46" s="450" t="s">
        <v>77</v>
      </c>
      <c r="C46" s="472">
        <v>2100</v>
      </c>
      <c r="D46" s="472">
        <v>2100</v>
      </c>
      <c r="E46" s="427" t="s">
        <v>39</v>
      </c>
      <c r="F46" s="444" t="s">
        <v>231</v>
      </c>
      <c r="G46" s="444" t="str">
        <f t="shared" si="4"/>
        <v>บริษัท ตากไม้งามเอนเนอจี จำกัด</v>
      </c>
      <c r="H46" s="427" t="s">
        <v>153</v>
      </c>
      <c r="I46" s="428" t="s">
        <v>602</v>
      </c>
    </row>
    <row r="47" spans="1:9" x14ac:dyDescent="0.3">
      <c r="A47" s="442"/>
      <c r="B47" s="430"/>
      <c r="C47" s="473"/>
      <c r="D47" s="473"/>
      <c r="E47" s="431"/>
      <c r="F47" s="444"/>
      <c r="G47" s="449"/>
      <c r="H47" s="431" t="s">
        <v>154</v>
      </c>
      <c r="I47" s="432" t="s">
        <v>163</v>
      </c>
    </row>
    <row r="48" spans="1:9" x14ac:dyDescent="0.3">
      <c r="A48" s="442"/>
      <c r="B48" s="430"/>
      <c r="C48" s="473"/>
      <c r="D48" s="473"/>
      <c r="E48" s="431"/>
      <c r="F48" s="449"/>
      <c r="G48" s="449"/>
      <c r="H48" s="431" t="s">
        <v>155</v>
      </c>
      <c r="I48" s="428"/>
    </row>
    <row r="49" spans="1:9" ht="21" customHeight="1" x14ac:dyDescent="0.3">
      <c r="A49" s="442"/>
      <c r="B49" s="430"/>
      <c r="C49" s="473"/>
      <c r="D49" s="473"/>
      <c r="E49" s="431"/>
      <c r="F49" s="449" t="s">
        <v>41</v>
      </c>
      <c r="G49" s="474" t="s">
        <v>9</v>
      </c>
      <c r="H49" s="431" t="s">
        <v>82</v>
      </c>
      <c r="I49" s="433" t="s">
        <v>156</v>
      </c>
    </row>
    <row r="50" spans="1:9" ht="21" customHeight="1" x14ac:dyDescent="0.3">
      <c r="A50" s="443"/>
      <c r="B50" s="434"/>
      <c r="C50" s="475"/>
      <c r="D50" s="475"/>
      <c r="E50" s="435"/>
      <c r="F50" s="476">
        <v>2100</v>
      </c>
      <c r="G50" s="476">
        <f t="shared" ref="G50:G51" si="5">F50</f>
        <v>2100</v>
      </c>
      <c r="H50" s="435"/>
      <c r="I50" s="436" t="s">
        <v>863</v>
      </c>
    </row>
    <row r="51" spans="1:9" ht="21" customHeight="1" x14ac:dyDescent="0.3">
      <c r="A51" s="441">
        <v>10</v>
      </c>
      <c r="B51" s="450" t="s">
        <v>864</v>
      </c>
      <c r="C51" s="472">
        <v>1000</v>
      </c>
      <c r="D51" s="472">
        <v>1000</v>
      </c>
      <c r="E51" s="427" t="s">
        <v>39</v>
      </c>
      <c r="F51" s="444" t="s">
        <v>865</v>
      </c>
      <c r="G51" s="444" t="str">
        <f t="shared" si="5"/>
        <v>ร้านดอกไม้ไข่แก้ว</v>
      </c>
      <c r="H51" s="427" t="s">
        <v>153</v>
      </c>
      <c r="I51" s="428" t="s">
        <v>602</v>
      </c>
    </row>
    <row r="52" spans="1:9" x14ac:dyDescent="0.3">
      <c r="A52" s="442"/>
      <c r="B52" s="430"/>
      <c r="C52" s="478"/>
      <c r="D52" s="473"/>
      <c r="E52" s="431"/>
      <c r="F52" s="449"/>
      <c r="G52" s="449"/>
      <c r="H52" s="431" t="s">
        <v>154</v>
      </c>
      <c r="I52" s="432" t="s">
        <v>163</v>
      </c>
    </row>
    <row r="53" spans="1:9" x14ac:dyDescent="0.3">
      <c r="A53" s="442"/>
      <c r="B53" s="430"/>
      <c r="C53" s="478"/>
      <c r="D53" s="473"/>
      <c r="E53" s="431"/>
      <c r="F53" s="449"/>
      <c r="G53" s="449"/>
      <c r="H53" s="431" t="s">
        <v>155</v>
      </c>
      <c r="I53" s="428"/>
    </row>
    <row r="54" spans="1:9" ht="21" customHeight="1" x14ac:dyDescent="0.3">
      <c r="A54" s="442"/>
      <c r="B54" s="430"/>
      <c r="C54" s="478"/>
      <c r="D54" s="473"/>
      <c r="E54" s="431"/>
      <c r="F54" s="449" t="s">
        <v>41</v>
      </c>
      <c r="G54" s="474" t="s">
        <v>9</v>
      </c>
      <c r="H54" s="431" t="s">
        <v>82</v>
      </c>
      <c r="I54" s="433" t="s">
        <v>156</v>
      </c>
    </row>
    <row r="55" spans="1:9" ht="21" customHeight="1" x14ac:dyDescent="0.3">
      <c r="A55" s="443"/>
      <c r="B55" s="434"/>
      <c r="C55" s="479"/>
      <c r="D55" s="475"/>
      <c r="E55" s="435"/>
      <c r="F55" s="476">
        <v>1000</v>
      </c>
      <c r="G55" s="476">
        <f t="shared" ref="G55:G56" si="6">F55</f>
        <v>1000</v>
      </c>
      <c r="H55" s="435"/>
      <c r="I55" s="436" t="s">
        <v>863</v>
      </c>
    </row>
    <row r="56" spans="1:9" ht="21" customHeight="1" x14ac:dyDescent="0.3">
      <c r="A56" s="441">
        <v>11</v>
      </c>
      <c r="B56" s="450" t="s">
        <v>866</v>
      </c>
      <c r="C56" s="472">
        <v>2000</v>
      </c>
      <c r="D56" s="472">
        <v>2000</v>
      </c>
      <c r="E56" s="427" t="s">
        <v>39</v>
      </c>
      <c r="F56" s="444" t="s">
        <v>867</v>
      </c>
      <c r="G56" s="444" t="str">
        <f t="shared" si="6"/>
        <v>นางอัญชลี เกตหอม</v>
      </c>
      <c r="H56" s="427" t="s">
        <v>153</v>
      </c>
      <c r="I56" s="428" t="s">
        <v>602</v>
      </c>
    </row>
    <row r="57" spans="1:9" x14ac:dyDescent="0.3">
      <c r="A57" s="442"/>
      <c r="B57" s="430"/>
      <c r="C57" s="473"/>
      <c r="D57" s="473"/>
      <c r="E57" s="431"/>
      <c r="F57" s="449"/>
      <c r="G57" s="449"/>
      <c r="H57" s="431" t="s">
        <v>154</v>
      </c>
      <c r="I57" s="432" t="s">
        <v>163</v>
      </c>
    </row>
    <row r="58" spans="1:9" x14ac:dyDescent="0.3">
      <c r="A58" s="442"/>
      <c r="B58" s="430"/>
      <c r="C58" s="473"/>
      <c r="D58" s="473"/>
      <c r="E58" s="431"/>
      <c r="F58" s="449"/>
      <c r="G58" s="449"/>
      <c r="H58" s="431" t="s">
        <v>155</v>
      </c>
      <c r="I58" s="428"/>
    </row>
    <row r="59" spans="1:9" ht="21" customHeight="1" x14ac:dyDescent="0.3">
      <c r="A59" s="442"/>
      <c r="B59" s="430"/>
      <c r="C59" s="473"/>
      <c r="D59" s="473"/>
      <c r="E59" s="431"/>
      <c r="F59" s="449" t="s">
        <v>41</v>
      </c>
      <c r="G59" s="474" t="s">
        <v>9</v>
      </c>
      <c r="H59" s="431" t="s">
        <v>82</v>
      </c>
      <c r="I59" s="433" t="s">
        <v>156</v>
      </c>
    </row>
    <row r="60" spans="1:9" ht="21" customHeight="1" x14ac:dyDescent="0.3">
      <c r="A60" s="443"/>
      <c r="B60" s="434"/>
      <c r="C60" s="475"/>
      <c r="D60" s="475"/>
      <c r="E60" s="435"/>
      <c r="F60" s="476">
        <v>2000</v>
      </c>
      <c r="G60" s="476">
        <f t="shared" ref="G60:G61" si="7">F60</f>
        <v>2000</v>
      </c>
      <c r="H60" s="435"/>
      <c r="I60" s="436" t="s">
        <v>868</v>
      </c>
    </row>
    <row r="61" spans="1:9" ht="21" customHeight="1" x14ac:dyDescent="0.3">
      <c r="A61" s="441">
        <v>12</v>
      </c>
      <c r="B61" s="450" t="s">
        <v>77</v>
      </c>
      <c r="C61" s="472">
        <v>2200</v>
      </c>
      <c r="D61" s="472">
        <v>2200</v>
      </c>
      <c r="E61" s="427" t="s">
        <v>39</v>
      </c>
      <c r="F61" s="444" t="s">
        <v>231</v>
      </c>
      <c r="G61" s="444" t="str">
        <f t="shared" si="7"/>
        <v>บริษัท ตากไม้งามเอนเนอจี จำกัด</v>
      </c>
      <c r="H61" s="427" t="s">
        <v>153</v>
      </c>
      <c r="I61" s="428" t="s">
        <v>602</v>
      </c>
    </row>
    <row r="62" spans="1:9" x14ac:dyDescent="0.3">
      <c r="A62" s="442"/>
      <c r="B62" s="430"/>
      <c r="C62" s="473"/>
      <c r="D62" s="473"/>
      <c r="E62" s="431"/>
      <c r="F62" s="449"/>
      <c r="G62" s="449"/>
      <c r="H62" s="431" t="s">
        <v>154</v>
      </c>
      <c r="I62" s="432" t="s">
        <v>163</v>
      </c>
    </row>
    <row r="63" spans="1:9" x14ac:dyDescent="0.3">
      <c r="A63" s="442"/>
      <c r="B63" s="430"/>
      <c r="C63" s="473"/>
      <c r="D63" s="473"/>
      <c r="E63" s="431"/>
      <c r="F63" s="449"/>
      <c r="G63" s="449"/>
      <c r="H63" s="431" t="s">
        <v>155</v>
      </c>
      <c r="I63" s="428"/>
    </row>
    <row r="64" spans="1:9" ht="21" customHeight="1" x14ac:dyDescent="0.3">
      <c r="A64" s="442"/>
      <c r="B64" s="430"/>
      <c r="C64" s="473"/>
      <c r="D64" s="473"/>
      <c r="E64" s="431"/>
      <c r="F64" s="449" t="s">
        <v>41</v>
      </c>
      <c r="G64" s="474" t="s">
        <v>9</v>
      </c>
      <c r="H64" s="431" t="s">
        <v>82</v>
      </c>
      <c r="I64" s="433" t="s">
        <v>156</v>
      </c>
    </row>
    <row r="65" spans="1:9" ht="21" customHeight="1" x14ac:dyDescent="0.3">
      <c r="A65" s="443"/>
      <c r="B65" s="434"/>
      <c r="C65" s="475"/>
      <c r="D65" s="475"/>
      <c r="E65" s="435"/>
      <c r="F65" s="476">
        <v>2200</v>
      </c>
      <c r="G65" s="476">
        <f t="shared" ref="G65:G66" si="8">F65</f>
        <v>2200</v>
      </c>
      <c r="H65" s="435"/>
      <c r="I65" s="436" t="s">
        <v>869</v>
      </c>
    </row>
    <row r="66" spans="1:9" ht="21" customHeight="1" x14ac:dyDescent="0.3">
      <c r="A66" s="441">
        <v>13</v>
      </c>
      <c r="B66" s="450" t="s">
        <v>77</v>
      </c>
      <c r="C66" s="472">
        <v>2170</v>
      </c>
      <c r="D66" s="472">
        <v>2170</v>
      </c>
      <c r="E66" s="427" t="s">
        <v>39</v>
      </c>
      <c r="F66" s="444" t="s">
        <v>231</v>
      </c>
      <c r="G66" s="444" t="str">
        <f t="shared" si="8"/>
        <v>บริษัท ตากไม้งามเอนเนอจี จำกัด</v>
      </c>
      <c r="H66" s="427" t="s">
        <v>153</v>
      </c>
      <c r="I66" s="428" t="s">
        <v>602</v>
      </c>
    </row>
    <row r="67" spans="1:9" x14ac:dyDescent="0.3">
      <c r="A67" s="442"/>
      <c r="B67" s="430"/>
      <c r="C67" s="473"/>
      <c r="D67" s="473"/>
      <c r="E67" s="431"/>
      <c r="F67" s="449"/>
      <c r="G67" s="449"/>
      <c r="H67" s="431" t="s">
        <v>154</v>
      </c>
      <c r="I67" s="432" t="s">
        <v>163</v>
      </c>
    </row>
    <row r="68" spans="1:9" x14ac:dyDescent="0.3">
      <c r="A68" s="442"/>
      <c r="B68" s="430"/>
      <c r="C68" s="473"/>
      <c r="D68" s="473"/>
      <c r="E68" s="431"/>
      <c r="F68" s="449"/>
      <c r="G68" s="449"/>
      <c r="H68" s="431" t="s">
        <v>155</v>
      </c>
      <c r="I68" s="428"/>
    </row>
    <row r="69" spans="1:9" ht="21" customHeight="1" x14ac:dyDescent="0.3">
      <c r="A69" s="442"/>
      <c r="B69" s="430"/>
      <c r="C69" s="473"/>
      <c r="D69" s="473"/>
      <c r="E69" s="431"/>
      <c r="F69" s="449" t="s">
        <v>41</v>
      </c>
      <c r="G69" s="474" t="s">
        <v>9</v>
      </c>
      <c r="H69" s="431" t="s">
        <v>82</v>
      </c>
      <c r="I69" s="433" t="s">
        <v>156</v>
      </c>
    </row>
    <row r="70" spans="1:9" ht="21" customHeight="1" x14ac:dyDescent="0.3">
      <c r="A70" s="443"/>
      <c r="B70" s="434"/>
      <c r="C70" s="475"/>
      <c r="D70" s="475"/>
      <c r="E70" s="435"/>
      <c r="F70" s="476">
        <v>2170</v>
      </c>
      <c r="G70" s="476">
        <f t="shared" ref="G70:G71" si="9">F70</f>
        <v>2170</v>
      </c>
      <c r="H70" s="435"/>
      <c r="I70" s="436" t="s">
        <v>870</v>
      </c>
    </row>
    <row r="71" spans="1:9" ht="21" customHeight="1" x14ac:dyDescent="0.3">
      <c r="A71" s="441">
        <v>14</v>
      </c>
      <c r="B71" s="450" t="s">
        <v>77</v>
      </c>
      <c r="C71" s="472">
        <v>2290</v>
      </c>
      <c r="D71" s="472">
        <v>2290</v>
      </c>
      <c r="E71" s="427" t="s">
        <v>39</v>
      </c>
      <c r="F71" s="444" t="s">
        <v>231</v>
      </c>
      <c r="G71" s="444" t="str">
        <f t="shared" si="9"/>
        <v>บริษัท ตากไม้งามเอนเนอจี จำกัด</v>
      </c>
      <c r="H71" s="427" t="s">
        <v>153</v>
      </c>
      <c r="I71" s="428" t="s">
        <v>602</v>
      </c>
    </row>
    <row r="72" spans="1:9" x14ac:dyDescent="0.3">
      <c r="A72" s="442"/>
      <c r="B72" s="430"/>
      <c r="C72" s="478"/>
      <c r="D72" s="473"/>
      <c r="E72" s="431"/>
      <c r="F72" s="449"/>
      <c r="G72" s="449"/>
      <c r="H72" s="431" t="s">
        <v>154</v>
      </c>
      <c r="I72" s="432" t="s">
        <v>163</v>
      </c>
    </row>
    <row r="73" spans="1:9" x14ac:dyDescent="0.3">
      <c r="A73" s="442"/>
      <c r="B73" s="430"/>
      <c r="C73" s="478"/>
      <c r="D73" s="473"/>
      <c r="E73" s="431"/>
      <c r="F73" s="449"/>
      <c r="G73" s="449"/>
      <c r="H73" s="431" t="s">
        <v>155</v>
      </c>
      <c r="I73" s="428"/>
    </row>
    <row r="74" spans="1:9" ht="21" customHeight="1" x14ac:dyDescent="0.3">
      <c r="A74" s="442"/>
      <c r="B74" s="430"/>
      <c r="C74" s="478"/>
      <c r="D74" s="473"/>
      <c r="E74" s="431"/>
      <c r="F74" s="449" t="s">
        <v>41</v>
      </c>
      <c r="G74" s="474" t="s">
        <v>9</v>
      </c>
      <c r="H74" s="431" t="s">
        <v>82</v>
      </c>
      <c r="I74" s="433" t="s">
        <v>156</v>
      </c>
    </row>
    <row r="75" spans="1:9" ht="21" customHeight="1" x14ac:dyDescent="0.3">
      <c r="A75" s="443"/>
      <c r="B75" s="434"/>
      <c r="C75" s="479"/>
      <c r="D75" s="475"/>
      <c r="E75" s="435"/>
      <c r="F75" s="476">
        <v>2290</v>
      </c>
      <c r="G75" s="476">
        <f t="shared" ref="G75:G76" si="10">F75</f>
        <v>2290</v>
      </c>
      <c r="H75" s="435"/>
      <c r="I75" s="436" t="s">
        <v>871</v>
      </c>
    </row>
    <row r="76" spans="1:9" ht="21" customHeight="1" x14ac:dyDescent="0.3">
      <c r="A76" s="441">
        <v>15</v>
      </c>
      <c r="B76" s="450" t="s">
        <v>77</v>
      </c>
      <c r="C76" s="472">
        <v>100</v>
      </c>
      <c r="D76" s="472">
        <v>100</v>
      </c>
      <c r="E76" s="427" t="s">
        <v>39</v>
      </c>
      <c r="F76" s="444" t="s">
        <v>231</v>
      </c>
      <c r="G76" s="444" t="str">
        <f t="shared" si="10"/>
        <v>บริษัท ตากไม้งามเอนเนอจี จำกัด</v>
      </c>
      <c r="H76" s="427" t="s">
        <v>153</v>
      </c>
      <c r="I76" s="428" t="s">
        <v>602</v>
      </c>
    </row>
    <row r="77" spans="1:9" x14ac:dyDescent="0.3">
      <c r="A77" s="442"/>
      <c r="B77" s="430"/>
      <c r="C77" s="473"/>
      <c r="D77" s="473"/>
      <c r="E77" s="431"/>
      <c r="F77" s="449"/>
      <c r="G77" s="449"/>
      <c r="H77" s="431" t="s">
        <v>154</v>
      </c>
      <c r="I77" s="432" t="s">
        <v>163</v>
      </c>
    </row>
    <row r="78" spans="1:9" x14ac:dyDescent="0.3">
      <c r="A78" s="442"/>
      <c r="B78" s="430"/>
      <c r="C78" s="473"/>
      <c r="D78" s="473"/>
      <c r="E78" s="431"/>
      <c r="F78" s="449"/>
      <c r="G78" s="449"/>
      <c r="H78" s="431" t="s">
        <v>155</v>
      </c>
      <c r="I78" s="428"/>
    </row>
    <row r="79" spans="1:9" ht="21" customHeight="1" x14ac:dyDescent="0.3">
      <c r="A79" s="442"/>
      <c r="B79" s="430"/>
      <c r="C79" s="473"/>
      <c r="D79" s="473"/>
      <c r="E79" s="431"/>
      <c r="F79" s="449" t="s">
        <v>41</v>
      </c>
      <c r="G79" s="474" t="s">
        <v>9</v>
      </c>
      <c r="H79" s="431" t="s">
        <v>82</v>
      </c>
      <c r="I79" s="433" t="s">
        <v>156</v>
      </c>
    </row>
    <row r="80" spans="1:9" ht="21" customHeight="1" x14ac:dyDescent="0.3">
      <c r="A80" s="443"/>
      <c r="B80" s="434"/>
      <c r="C80" s="475"/>
      <c r="D80" s="475"/>
      <c r="E80" s="435"/>
      <c r="F80" s="476">
        <v>100</v>
      </c>
      <c r="G80" s="476">
        <f t="shared" ref="G80:G81" si="11">F80</f>
        <v>100</v>
      </c>
      <c r="H80" s="435"/>
      <c r="I80" s="436" t="s">
        <v>872</v>
      </c>
    </row>
    <row r="81" spans="1:9" ht="21" customHeight="1" x14ac:dyDescent="0.3">
      <c r="A81" s="441">
        <v>16</v>
      </c>
      <c r="B81" s="450" t="s">
        <v>873</v>
      </c>
      <c r="C81" s="472">
        <v>856</v>
      </c>
      <c r="D81" s="472">
        <v>856</v>
      </c>
      <c r="E81" s="427" t="s">
        <v>39</v>
      </c>
      <c r="F81" s="444" t="s">
        <v>874</v>
      </c>
      <c r="G81" s="444" t="str">
        <f t="shared" si="11"/>
        <v>บิ๊กซีซูเปอร์เซ็นเตอร์ บมจ.</v>
      </c>
      <c r="H81" s="427" t="s">
        <v>153</v>
      </c>
      <c r="I81" s="428" t="s">
        <v>602</v>
      </c>
    </row>
    <row r="82" spans="1:9" x14ac:dyDescent="0.3">
      <c r="A82" s="442"/>
      <c r="B82" s="430"/>
      <c r="C82" s="473"/>
      <c r="D82" s="473"/>
      <c r="E82" s="431"/>
      <c r="F82" s="449"/>
      <c r="G82" s="449"/>
      <c r="H82" s="431" t="s">
        <v>154</v>
      </c>
      <c r="I82" s="432" t="s">
        <v>163</v>
      </c>
    </row>
    <row r="83" spans="1:9" x14ac:dyDescent="0.3">
      <c r="A83" s="442"/>
      <c r="B83" s="430"/>
      <c r="C83" s="473"/>
      <c r="D83" s="473"/>
      <c r="E83" s="431"/>
      <c r="F83" s="449"/>
      <c r="G83" s="449"/>
      <c r="H83" s="431" t="s">
        <v>155</v>
      </c>
      <c r="I83" s="428"/>
    </row>
    <row r="84" spans="1:9" ht="21" customHeight="1" x14ac:dyDescent="0.3">
      <c r="A84" s="442"/>
      <c r="B84" s="430"/>
      <c r="C84" s="473"/>
      <c r="D84" s="473"/>
      <c r="E84" s="431"/>
      <c r="F84" s="449" t="s">
        <v>41</v>
      </c>
      <c r="G84" s="474" t="s">
        <v>9</v>
      </c>
      <c r="H84" s="431" t="s">
        <v>82</v>
      </c>
      <c r="I84" s="433" t="s">
        <v>156</v>
      </c>
    </row>
    <row r="85" spans="1:9" ht="21" customHeight="1" x14ac:dyDescent="0.3">
      <c r="A85" s="443"/>
      <c r="B85" s="434"/>
      <c r="C85" s="475"/>
      <c r="D85" s="475"/>
      <c r="E85" s="435"/>
      <c r="F85" s="476">
        <v>856</v>
      </c>
      <c r="G85" s="476">
        <f t="shared" ref="G85:G86" si="12">F85</f>
        <v>856</v>
      </c>
      <c r="H85" s="435"/>
      <c r="I85" s="436" t="s">
        <v>875</v>
      </c>
    </row>
    <row r="86" spans="1:9" ht="21" customHeight="1" x14ac:dyDescent="0.3">
      <c r="A86" s="441">
        <v>17</v>
      </c>
      <c r="B86" s="450" t="s">
        <v>77</v>
      </c>
      <c r="C86" s="472">
        <v>1800</v>
      </c>
      <c r="D86" s="472">
        <v>1800</v>
      </c>
      <c r="E86" s="427" t="s">
        <v>39</v>
      </c>
      <c r="F86" s="444" t="s">
        <v>231</v>
      </c>
      <c r="G86" s="444" t="str">
        <f t="shared" si="12"/>
        <v>บริษัท ตากไม้งามเอนเนอจี จำกัด</v>
      </c>
      <c r="H86" s="427" t="s">
        <v>153</v>
      </c>
      <c r="I86" s="428" t="s">
        <v>602</v>
      </c>
    </row>
    <row r="87" spans="1:9" x14ac:dyDescent="0.3">
      <c r="A87" s="442"/>
      <c r="B87" s="430"/>
      <c r="C87" s="473"/>
      <c r="D87" s="473"/>
      <c r="E87" s="431"/>
      <c r="F87" s="449"/>
      <c r="G87" s="449"/>
      <c r="H87" s="431" t="s">
        <v>154</v>
      </c>
      <c r="I87" s="432" t="s">
        <v>163</v>
      </c>
    </row>
    <row r="88" spans="1:9" x14ac:dyDescent="0.3">
      <c r="A88" s="442"/>
      <c r="B88" s="430"/>
      <c r="C88" s="473"/>
      <c r="D88" s="473"/>
      <c r="E88" s="431"/>
      <c r="F88" s="449"/>
      <c r="G88" s="449"/>
      <c r="H88" s="431" t="s">
        <v>155</v>
      </c>
      <c r="I88" s="428"/>
    </row>
    <row r="89" spans="1:9" ht="21" customHeight="1" x14ac:dyDescent="0.3">
      <c r="A89" s="442"/>
      <c r="B89" s="430"/>
      <c r="C89" s="473"/>
      <c r="D89" s="473"/>
      <c r="E89" s="431"/>
      <c r="F89" s="449" t="s">
        <v>41</v>
      </c>
      <c r="G89" s="474" t="s">
        <v>9</v>
      </c>
      <c r="H89" s="431" t="s">
        <v>82</v>
      </c>
      <c r="I89" s="433" t="s">
        <v>156</v>
      </c>
    </row>
    <row r="90" spans="1:9" ht="21" customHeight="1" x14ac:dyDescent="0.3">
      <c r="A90" s="443"/>
      <c r="B90" s="434"/>
      <c r="C90" s="475"/>
      <c r="D90" s="475"/>
      <c r="E90" s="435"/>
      <c r="F90" s="476">
        <v>1800</v>
      </c>
      <c r="G90" s="476">
        <f t="shared" ref="G90:G91" si="13">F90</f>
        <v>1800</v>
      </c>
      <c r="H90" s="435"/>
      <c r="I90" s="436" t="s">
        <v>875</v>
      </c>
    </row>
    <row r="91" spans="1:9" ht="21" customHeight="1" x14ac:dyDescent="0.3">
      <c r="A91" s="441">
        <v>18</v>
      </c>
      <c r="B91" s="477" t="s">
        <v>876</v>
      </c>
      <c r="C91" s="472">
        <v>2500</v>
      </c>
      <c r="D91" s="472">
        <v>2500</v>
      </c>
      <c r="E91" s="427" t="s">
        <v>39</v>
      </c>
      <c r="F91" s="444" t="s">
        <v>877</v>
      </c>
      <c r="G91" s="444" t="str">
        <f t="shared" si="13"/>
        <v>ร้านแม่ผง</v>
      </c>
      <c r="H91" s="427" t="s">
        <v>153</v>
      </c>
      <c r="I91" s="428" t="s">
        <v>602</v>
      </c>
    </row>
    <row r="92" spans="1:9" x14ac:dyDescent="0.3">
      <c r="A92" s="442"/>
      <c r="B92" s="430"/>
      <c r="C92" s="473"/>
      <c r="D92" s="473"/>
      <c r="E92" s="431"/>
      <c r="F92" s="449"/>
      <c r="G92" s="449"/>
      <c r="H92" s="431" t="s">
        <v>154</v>
      </c>
      <c r="I92" s="432" t="s">
        <v>163</v>
      </c>
    </row>
    <row r="93" spans="1:9" x14ac:dyDescent="0.3">
      <c r="A93" s="442"/>
      <c r="B93" s="430"/>
      <c r="C93" s="473"/>
      <c r="D93" s="473"/>
      <c r="E93" s="431"/>
      <c r="F93" s="449"/>
      <c r="G93" s="449"/>
      <c r="H93" s="431" t="s">
        <v>155</v>
      </c>
      <c r="I93" s="428"/>
    </row>
    <row r="94" spans="1:9" ht="21" customHeight="1" x14ac:dyDescent="0.3">
      <c r="A94" s="442"/>
      <c r="B94" s="430"/>
      <c r="C94" s="473"/>
      <c r="D94" s="473"/>
      <c r="E94" s="431"/>
      <c r="F94" s="449" t="s">
        <v>41</v>
      </c>
      <c r="G94" s="474" t="s">
        <v>9</v>
      </c>
      <c r="H94" s="431" t="s">
        <v>82</v>
      </c>
      <c r="I94" s="433" t="s">
        <v>156</v>
      </c>
    </row>
    <row r="95" spans="1:9" ht="21" customHeight="1" x14ac:dyDescent="0.3">
      <c r="A95" s="443"/>
      <c r="B95" s="434"/>
      <c r="C95" s="475"/>
      <c r="D95" s="475"/>
      <c r="E95" s="435"/>
      <c r="F95" s="476">
        <v>2500</v>
      </c>
      <c r="G95" s="476">
        <f t="shared" ref="G95:G96" si="14">F95</f>
        <v>2500</v>
      </c>
      <c r="H95" s="435"/>
      <c r="I95" s="436" t="s">
        <v>878</v>
      </c>
    </row>
    <row r="96" spans="1:9" ht="21" customHeight="1" x14ac:dyDescent="0.3">
      <c r="A96" s="441">
        <v>19</v>
      </c>
      <c r="B96" s="477" t="s">
        <v>879</v>
      </c>
      <c r="C96" s="472">
        <v>390</v>
      </c>
      <c r="D96" s="472">
        <v>390</v>
      </c>
      <c r="E96" s="427" t="s">
        <v>39</v>
      </c>
      <c r="F96" s="444" t="s">
        <v>880</v>
      </c>
      <c r="G96" s="444" t="str">
        <f t="shared" si="14"/>
        <v>ร้านปัญญา กรอบรูป</v>
      </c>
      <c r="H96" s="427" t="s">
        <v>153</v>
      </c>
      <c r="I96" s="428" t="s">
        <v>602</v>
      </c>
    </row>
    <row r="97" spans="1:9" x14ac:dyDescent="0.3">
      <c r="A97" s="442"/>
      <c r="B97" s="430"/>
      <c r="C97" s="478"/>
      <c r="D97" s="473"/>
      <c r="E97" s="431"/>
      <c r="F97" s="449"/>
      <c r="G97" s="449"/>
      <c r="H97" s="431" t="s">
        <v>154</v>
      </c>
      <c r="I97" s="432" t="s">
        <v>163</v>
      </c>
    </row>
    <row r="98" spans="1:9" x14ac:dyDescent="0.3">
      <c r="A98" s="442"/>
      <c r="B98" s="430"/>
      <c r="C98" s="478"/>
      <c r="D98" s="473"/>
      <c r="E98" s="431"/>
      <c r="F98" s="449"/>
      <c r="G98" s="449"/>
      <c r="H98" s="431" t="s">
        <v>155</v>
      </c>
      <c r="I98" s="428"/>
    </row>
    <row r="99" spans="1:9" ht="21" customHeight="1" x14ac:dyDescent="0.3">
      <c r="A99" s="442"/>
      <c r="B99" s="430"/>
      <c r="C99" s="478"/>
      <c r="D99" s="473"/>
      <c r="E99" s="431"/>
      <c r="F99" s="449" t="s">
        <v>41</v>
      </c>
      <c r="G99" s="474" t="s">
        <v>9</v>
      </c>
      <c r="H99" s="431" t="s">
        <v>82</v>
      </c>
      <c r="I99" s="433" t="s">
        <v>156</v>
      </c>
    </row>
    <row r="100" spans="1:9" ht="21" customHeight="1" x14ac:dyDescent="0.3">
      <c r="A100" s="443"/>
      <c r="B100" s="434"/>
      <c r="C100" s="479"/>
      <c r="D100" s="475"/>
      <c r="E100" s="435"/>
      <c r="F100" s="476">
        <v>390</v>
      </c>
      <c r="G100" s="476">
        <f t="shared" ref="G100:G101" si="15">F100</f>
        <v>390</v>
      </c>
      <c r="H100" s="435"/>
      <c r="I100" s="436" t="s">
        <v>878</v>
      </c>
    </row>
    <row r="101" spans="1:9" ht="21" customHeight="1" x14ac:dyDescent="0.3">
      <c r="A101" s="441">
        <v>20</v>
      </c>
      <c r="B101" s="450" t="s">
        <v>881</v>
      </c>
      <c r="C101" s="472">
        <v>5200</v>
      </c>
      <c r="D101" s="472">
        <v>5200</v>
      </c>
      <c r="E101" s="427" t="s">
        <v>39</v>
      </c>
      <c r="F101" s="444" t="s">
        <v>882</v>
      </c>
      <c r="G101" s="444" t="str">
        <f t="shared" si="15"/>
        <v>ร้านศิลาหยกพลาซ่า</v>
      </c>
      <c r="H101" s="427" t="s">
        <v>153</v>
      </c>
      <c r="I101" s="428" t="s">
        <v>602</v>
      </c>
    </row>
    <row r="102" spans="1:9" x14ac:dyDescent="0.3">
      <c r="A102" s="442"/>
      <c r="B102" s="430"/>
      <c r="C102" s="473"/>
      <c r="D102" s="473"/>
      <c r="E102" s="431"/>
      <c r="F102" s="449"/>
      <c r="G102" s="449"/>
      <c r="H102" s="431" t="s">
        <v>154</v>
      </c>
      <c r="I102" s="432" t="s">
        <v>163</v>
      </c>
    </row>
    <row r="103" spans="1:9" x14ac:dyDescent="0.3">
      <c r="A103" s="442"/>
      <c r="B103" s="430"/>
      <c r="C103" s="473"/>
      <c r="D103" s="473"/>
      <c r="E103" s="431"/>
      <c r="F103" s="449"/>
      <c r="G103" s="449"/>
      <c r="H103" s="431" t="s">
        <v>155</v>
      </c>
      <c r="I103" s="428"/>
    </row>
    <row r="104" spans="1:9" ht="21" customHeight="1" x14ac:dyDescent="0.3">
      <c r="A104" s="442"/>
      <c r="B104" s="430"/>
      <c r="C104" s="473"/>
      <c r="D104" s="473"/>
      <c r="E104" s="431"/>
      <c r="F104" s="449" t="s">
        <v>41</v>
      </c>
      <c r="G104" s="474" t="s">
        <v>9</v>
      </c>
      <c r="H104" s="431" t="s">
        <v>82</v>
      </c>
      <c r="I104" s="433" t="s">
        <v>156</v>
      </c>
    </row>
    <row r="105" spans="1:9" ht="21" customHeight="1" x14ac:dyDescent="0.3">
      <c r="A105" s="443"/>
      <c r="B105" s="434"/>
      <c r="C105" s="475"/>
      <c r="D105" s="475"/>
      <c r="E105" s="435"/>
      <c r="F105" s="476">
        <v>5200</v>
      </c>
      <c r="G105" s="476">
        <f t="shared" ref="G105:G106" si="16">F105</f>
        <v>5200</v>
      </c>
      <c r="H105" s="435"/>
      <c r="I105" s="436" t="s">
        <v>878</v>
      </c>
    </row>
    <row r="106" spans="1:9" ht="21" customHeight="1" x14ac:dyDescent="0.3">
      <c r="A106" s="441">
        <v>21</v>
      </c>
      <c r="B106" s="450" t="s">
        <v>883</v>
      </c>
      <c r="C106" s="472">
        <v>3750</v>
      </c>
      <c r="D106" s="472">
        <v>3750</v>
      </c>
      <c r="E106" s="427" t="s">
        <v>39</v>
      </c>
      <c r="F106" s="444" t="s">
        <v>877</v>
      </c>
      <c r="G106" s="444" t="str">
        <f t="shared" si="16"/>
        <v>ร้านแม่ผง</v>
      </c>
      <c r="H106" s="427" t="s">
        <v>153</v>
      </c>
      <c r="I106" s="428" t="s">
        <v>602</v>
      </c>
    </row>
    <row r="107" spans="1:9" x14ac:dyDescent="0.3">
      <c r="A107" s="442"/>
      <c r="B107" s="430"/>
      <c r="C107" s="473"/>
      <c r="D107" s="473"/>
      <c r="E107" s="431"/>
      <c r="F107" s="449"/>
      <c r="G107" s="449"/>
      <c r="H107" s="431" t="s">
        <v>154</v>
      </c>
      <c r="I107" s="432" t="s">
        <v>163</v>
      </c>
    </row>
    <row r="108" spans="1:9" x14ac:dyDescent="0.3">
      <c r="A108" s="442"/>
      <c r="B108" s="430"/>
      <c r="C108" s="473"/>
      <c r="D108" s="473"/>
      <c r="E108" s="431"/>
      <c r="F108" s="449"/>
      <c r="G108" s="449"/>
      <c r="H108" s="431" t="s">
        <v>155</v>
      </c>
      <c r="I108" s="428"/>
    </row>
    <row r="109" spans="1:9" ht="21" customHeight="1" x14ac:dyDescent="0.3">
      <c r="A109" s="442"/>
      <c r="B109" s="430"/>
      <c r="C109" s="473"/>
      <c r="D109" s="473"/>
      <c r="E109" s="431"/>
      <c r="F109" s="449" t="s">
        <v>41</v>
      </c>
      <c r="G109" s="474" t="s">
        <v>9</v>
      </c>
      <c r="H109" s="431" t="s">
        <v>82</v>
      </c>
      <c r="I109" s="433" t="s">
        <v>156</v>
      </c>
    </row>
    <row r="110" spans="1:9" ht="21" customHeight="1" x14ac:dyDescent="0.3">
      <c r="A110" s="443"/>
      <c r="B110" s="434"/>
      <c r="C110" s="475"/>
      <c r="D110" s="475"/>
      <c r="E110" s="435"/>
      <c r="F110" s="476">
        <v>3750</v>
      </c>
      <c r="G110" s="476">
        <f t="shared" ref="G110:G111" si="17">F110</f>
        <v>3750</v>
      </c>
      <c r="H110" s="435"/>
      <c r="I110" s="436" t="s">
        <v>878</v>
      </c>
    </row>
    <row r="111" spans="1:9" ht="21" customHeight="1" x14ac:dyDescent="0.3">
      <c r="A111" s="441">
        <v>22</v>
      </c>
      <c r="B111" s="450" t="s">
        <v>884</v>
      </c>
      <c r="C111" s="472">
        <v>800</v>
      </c>
      <c r="D111" s="472">
        <v>800</v>
      </c>
      <c r="E111" s="427" t="s">
        <v>39</v>
      </c>
      <c r="F111" s="444" t="s">
        <v>877</v>
      </c>
      <c r="G111" s="444" t="str">
        <f t="shared" si="17"/>
        <v>ร้านแม่ผง</v>
      </c>
      <c r="H111" s="427" t="s">
        <v>153</v>
      </c>
      <c r="I111" s="428" t="s">
        <v>602</v>
      </c>
    </row>
    <row r="112" spans="1:9" ht="21" customHeight="1" x14ac:dyDescent="0.3">
      <c r="A112" s="442"/>
      <c r="B112" s="430"/>
      <c r="C112" s="473"/>
      <c r="D112" s="473"/>
      <c r="E112" s="431"/>
      <c r="F112" s="449"/>
      <c r="G112" s="449"/>
      <c r="H112" s="431" t="s">
        <v>154</v>
      </c>
      <c r="I112" s="432" t="s">
        <v>163</v>
      </c>
    </row>
    <row r="113" spans="1:9" ht="21" customHeight="1" x14ac:dyDescent="0.3">
      <c r="A113" s="442"/>
      <c r="B113" s="430"/>
      <c r="C113" s="473"/>
      <c r="D113" s="473"/>
      <c r="E113" s="431"/>
      <c r="F113" s="449"/>
      <c r="G113" s="449"/>
      <c r="H113" s="431" t="s">
        <v>155</v>
      </c>
      <c r="I113" s="428"/>
    </row>
    <row r="114" spans="1:9" ht="21" customHeight="1" x14ac:dyDescent="0.3">
      <c r="A114" s="442"/>
      <c r="B114" s="430"/>
      <c r="C114" s="473"/>
      <c r="D114" s="473"/>
      <c r="E114" s="431"/>
      <c r="F114" s="449" t="s">
        <v>41</v>
      </c>
      <c r="G114" s="474" t="s">
        <v>9</v>
      </c>
      <c r="H114" s="431" t="s">
        <v>82</v>
      </c>
      <c r="I114" s="433" t="s">
        <v>156</v>
      </c>
    </row>
    <row r="115" spans="1:9" ht="21" customHeight="1" x14ac:dyDescent="0.3">
      <c r="A115" s="443"/>
      <c r="B115" s="434"/>
      <c r="C115" s="475"/>
      <c r="D115" s="475"/>
      <c r="E115" s="435"/>
      <c r="F115" s="476">
        <v>800</v>
      </c>
      <c r="G115" s="476">
        <f t="shared" ref="G115:G116" si="18">F115</f>
        <v>800</v>
      </c>
      <c r="H115" s="435"/>
      <c r="I115" s="436" t="s">
        <v>878</v>
      </c>
    </row>
    <row r="116" spans="1:9" ht="21" customHeight="1" x14ac:dyDescent="0.3">
      <c r="A116" s="441">
        <v>23</v>
      </c>
      <c r="B116" s="477" t="s">
        <v>885</v>
      </c>
      <c r="C116" s="472">
        <v>1000</v>
      </c>
      <c r="D116" s="472">
        <v>1000</v>
      </c>
      <c r="E116" s="427" t="s">
        <v>39</v>
      </c>
      <c r="F116" s="444" t="s">
        <v>886</v>
      </c>
      <c r="G116" s="444" t="str">
        <f t="shared" si="18"/>
        <v>ร้านอู่การเกษตร</v>
      </c>
      <c r="H116" s="427" t="s">
        <v>153</v>
      </c>
      <c r="I116" s="428" t="s">
        <v>602</v>
      </c>
    </row>
    <row r="117" spans="1:9" ht="21" customHeight="1" x14ac:dyDescent="0.3">
      <c r="A117" s="442"/>
      <c r="B117" s="430"/>
      <c r="C117" s="473"/>
      <c r="D117" s="473"/>
      <c r="E117" s="431"/>
      <c r="F117" s="449"/>
      <c r="G117" s="449"/>
      <c r="H117" s="431" t="s">
        <v>154</v>
      </c>
      <c r="I117" s="432" t="s">
        <v>163</v>
      </c>
    </row>
    <row r="118" spans="1:9" ht="21" customHeight="1" x14ac:dyDescent="0.3">
      <c r="A118" s="442"/>
      <c r="B118" s="430"/>
      <c r="C118" s="473"/>
      <c r="D118" s="473"/>
      <c r="E118" s="431"/>
      <c r="F118" s="449"/>
      <c r="G118" s="449"/>
      <c r="H118" s="431" t="s">
        <v>155</v>
      </c>
      <c r="I118" s="428"/>
    </row>
    <row r="119" spans="1:9" ht="21" customHeight="1" x14ac:dyDescent="0.3">
      <c r="A119" s="442"/>
      <c r="B119" s="430"/>
      <c r="C119" s="473"/>
      <c r="D119" s="473"/>
      <c r="E119" s="431"/>
      <c r="F119" s="449" t="s">
        <v>41</v>
      </c>
      <c r="G119" s="474" t="s">
        <v>9</v>
      </c>
      <c r="H119" s="431" t="s">
        <v>82</v>
      </c>
      <c r="I119" s="433" t="s">
        <v>156</v>
      </c>
    </row>
    <row r="120" spans="1:9" ht="21" customHeight="1" x14ac:dyDescent="0.3">
      <c r="A120" s="443"/>
      <c r="B120" s="434"/>
      <c r="C120" s="475"/>
      <c r="D120" s="475"/>
      <c r="E120" s="435"/>
      <c r="F120" s="476">
        <v>1000</v>
      </c>
      <c r="G120" s="476">
        <f t="shared" ref="G120:G121" si="19">F120</f>
        <v>1000</v>
      </c>
      <c r="H120" s="435"/>
      <c r="I120" s="436" t="s">
        <v>878</v>
      </c>
    </row>
    <row r="121" spans="1:9" ht="21" customHeight="1" x14ac:dyDescent="0.3">
      <c r="A121" s="441">
        <v>24</v>
      </c>
      <c r="B121" s="450" t="s">
        <v>77</v>
      </c>
      <c r="C121" s="472">
        <v>2200</v>
      </c>
      <c r="D121" s="472">
        <v>2200</v>
      </c>
      <c r="E121" s="427" t="s">
        <v>39</v>
      </c>
      <c r="F121" s="444" t="s">
        <v>887</v>
      </c>
      <c r="G121" s="444" t="str">
        <f t="shared" si="19"/>
        <v>หจก.พลเมืองตาก (สำนักงานใหญ่)</v>
      </c>
      <c r="H121" s="427" t="s">
        <v>153</v>
      </c>
      <c r="I121" s="428" t="s">
        <v>602</v>
      </c>
    </row>
    <row r="122" spans="1:9" x14ac:dyDescent="0.3">
      <c r="A122" s="442"/>
      <c r="B122" s="430"/>
      <c r="C122" s="478"/>
      <c r="D122" s="473"/>
      <c r="E122" s="431"/>
      <c r="F122" s="449"/>
      <c r="G122" s="449"/>
      <c r="H122" s="431" t="s">
        <v>154</v>
      </c>
      <c r="I122" s="432" t="s">
        <v>163</v>
      </c>
    </row>
    <row r="123" spans="1:9" x14ac:dyDescent="0.3">
      <c r="A123" s="442"/>
      <c r="B123" s="430"/>
      <c r="C123" s="478"/>
      <c r="D123" s="473"/>
      <c r="E123" s="431"/>
      <c r="F123" s="449"/>
      <c r="G123" s="449"/>
      <c r="H123" s="431" t="s">
        <v>155</v>
      </c>
      <c r="I123" s="428"/>
    </row>
    <row r="124" spans="1:9" ht="21" customHeight="1" x14ac:dyDescent="0.3">
      <c r="A124" s="442"/>
      <c r="B124" s="430"/>
      <c r="C124" s="478"/>
      <c r="D124" s="473"/>
      <c r="E124" s="431"/>
      <c r="F124" s="449" t="s">
        <v>41</v>
      </c>
      <c r="G124" s="474" t="s">
        <v>9</v>
      </c>
      <c r="H124" s="431" t="s">
        <v>82</v>
      </c>
      <c r="I124" s="433" t="s">
        <v>156</v>
      </c>
    </row>
    <row r="125" spans="1:9" ht="21" customHeight="1" x14ac:dyDescent="0.3">
      <c r="A125" s="443"/>
      <c r="B125" s="434"/>
      <c r="C125" s="479"/>
      <c r="D125" s="475"/>
      <c r="E125" s="435"/>
      <c r="F125" s="476">
        <v>2200</v>
      </c>
      <c r="G125" s="476">
        <f t="shared" ref="G125:G126" si="20">F125</f>
        <v>2200</v>
      </c>
      <c r="H125" s="435"/>
      <c r="I125" s="436" t="s">
        <v>888</v>
      </c>
    </row>
    <row r="126" spans="1:9" ht="21" customHeight="1" x14ac:dyDescent="0.3">
      <c r="A126" s="441">
        <v>25</v>
      </c>
      <c r="B126" s="450" t="s">
        <v>77</v>
      </c>
      <c r="C126" s="472">
        <v>1700</v>
      </c>
      <c r="D126" s="472">
        <v>1700</v>
      </c>
      <c r="E126" s="427" t="s">
        <v>39</v>
      </c>
      <c r="F126" s="444" t="s">
        <v>887</v>
      </c>
      <c r="G126" s="444" t="str">
        <f t="shared" si="20"/>
        <v>หจก.พลเมืองตาก (สำนักงานใหญ่)</v>
      </c>
      <c r="H126" s="427" t="s">
        <v>153</v>
      </c>
      <c r="I126" s="428" t="s">
        <v>602</v>
      </c>
    </row>
    <row r="127" spans="1:9" x14ac:dyDescent="0.3">
      <c r="A127" s="442"/>
      <c r="B127" s="430"/>
      <c r="C127" s="473"/>
      <c r="D127" s="473"/>
      <c r="E127" s="431"/>
      <c r="F127" s="449"/>
      <c r="G127" s="449"/>
      <c r="H127" s="431" t="s">
        <v>154</v>
      </c>
      <c r="I127" s="432" t="s">
        <v>163</v>
      </c>
    </row>
    <row r="128" spans="1:9" x14ac:dyDescent="0.3">
      <c r="A128" s="442"/>
      <c r="B128" s="430"/>
      <c r="C128" s="473"/>
      <c r="D128" s="473"/>
      <c r="E128" s="431"/>
      <c r="F128" s="449"/>
      <c r="G128" s="449"/>
      <c r="H128" s="431" t="s">
        <v>155</v>
      </c>
      <c r="I128" s="428"/>
    </row>
    <row r="129" spans="1:9" ht="21" customHeight="1" x14ac:dyDescent="0.3">
      <c r="A129" s="442"/>
      <c r="B129" s="430"/>
      <c r="C129" s="473"/>
      <c r="D129" s="473"/>
      <c r="E129" s="431"/>
      <c r="F129" s="449" t="s">
        <v>41</v>
      </c>
      <c r="G129" s="474" t="s">
        <v>9</v>
      </c>
      <c r="H129" s="431" t="s">
        <v>82</v>
      </c>
      <c r="I129" s="433" t="s">
        <v>156</v>
      </c>
    </row>
    <row r="130" spans="1:9" ht="21" customHeight="1" x14ac:dyDescent="0.3">
      <c r="A130" s="443"/>
      <c r="B130" s="434"/>
      <c r="C130" s="475"/>
      <c r="D130" s="475"/>
      <c r="E130" s="435"/>
      <c r="F130" s="476">
        <v>1700</v>
      </c>
      <c r="G130" s="476">
        <f t="shared" ref="G130:G131" si="21">F130</f>
        <v>1700</v>
      </c>
      <c r="H130" s="435"/>
      <c r="I130" s="436" t="s">
        <v>888</v>
      </c>
    </row>
    <row r="131" spans="1:9" ht="21" customHeight="1" x14ac:dyDescent="0.3">
      <c r="A131" s="441">
        <v>26</v>
      </c>
      <c r="B131" s="450" t="s">
        <v>889</v>
      </c>
      <c r="C131" s="472">
        <v>2400</v>
      </c>
      <c r="D131" s="472">
        <v>2400</v>
      </c>
      <c r="E131" s="427" t="s">
        <v>39</v>
      </c>
      <c r="F131" s="444" t="s">
        <v>890</v>
      </c>
      <c r="G131" s="444" t="str">
        <f t="shared" si="21"/>
        <v>นายสุเมธ จันทรสกุนต์</v>
      </c>
      <c r="H131" s="427" t="s">
        <v>153</v>
      </c>
      <c r="I131" s="428" t="s">
        <v>602</v>
      </c>
    </row>
    <row r="132" spans="1:9" x14ac:dyDescent="0.3">
      <c r="A132" s="442"/>
      <c r="B132" s="430"/>
      <c r="C132" s="473"/>
      <c r="D132" s="473"/>
      <c r="E132" s="431"/>
      <c r="F132" s="449"/>
      <c r="G132" s="449"/>
      <c r="H132" s="431" t="s">
        <v>154</v>
      </c>
      <c r="I132" s="432" t="s">
        <v>163</v>
      </c>
    </row>
    <row r="133" spans="1:9" x14ac:dyDescent="0.3">
      <c r="A133" s="442"/>
      <c r="B133" s="430"/>
      <c r="C133" s="473"/>
      <c r="D133" s="473"/>
      <c r="E133" s="431"/>
      <c r="F133" s="449"/>
      <c r="G133" s="449"/>
      <c r="H133" s="431" t="s">
        <v>155</v>
      </c>
      <c r="I133" s="428"/>
    </row>
    <row r="134" spans="1:9" ht="21" customHeight="1" x14ac:dyDescent="0.3">
      <c r="A134" s="442"/>
      <c r="B134" s="430"/>
      <c r="C134" s="473"/>
      <c r="D134" s="473"/>
      <c r="E134" s="431"/>
      <c r="F134" s="449" t="s">
        <v>41</v>
      </c>
      <c r="G134" s="474" t="s">
        <v>9</v>
      </c>
      <c r="H134" s="431" t="s">
        <v>82</v>
      </c>
      <c r="I134" s="433" t="s">
        <v>156</v>
      </c>
    </row>
    <row r="135" spans="1:9" ht="21" customHeight="1" x14ac:dyDescent="0.3">
      <c r="A135" s="443"/>
      <c r="B135" s="434"/>
      <c r="C135" s="475"/>
      <c r="D135" s="475"/>
      <c r="E135" s="435"/>
      <c r="F135" s="476">
        <v>2400</v>
      </c>
      <c r="G135" s="476">
        <f t="shared" ref="G135:G136" si="22">F135</f>
        <v>2400</v>
      </c>
      <c r="H135" s="435"/>
      <c r="I135" s="436" t="s">
        <v>888</v>
      </c>
    </row>
    <row r="136" spans="1:9" ht="21" customHeight="1" x14ac:dyDescent="0.3">
      <c r="A136" s="441">
        <v>27</v>
      </c>
      <c r="B136" s="450" t="s">
        <v>487</v>
      </c>
      <c r="C136" s="472">
        <v>9500</v>
      </c>
      <c r="D136" s="472">
        <v>9500</v>
      </c>
      <c r="E136" s="427" t="s">
        <v>39</v>
      </c>
      <c r="F136" s="444" t="s">
        <v>891</v>
      </c>
      <c r="G136" s="444" t="str">
        <f t="shared" si="22"/>
        <v>ร้านนภาพาณิชย์</v>
      </c>
      <c r="H136" s="427" t="s">
        <v>153</v>
      </c>
      <c r="I136" s="428" t="s">
        <v>602</v>
      </c>
    </row>
    <row r="137" spans="1:9" x14ac:dyDescent="0.3">
      <c r="A137" s="442"/>
      <c r="B137" s="430"/>
      <c r="C137" s="478"/>
      <c r="D137" s="473"/>
      <c r="E137" s="431"/>
      <c r="F137" s="449"/>
      <c r="G137" s="449"/>
      <c r="H137" s="431" t="s">
        <v>154</v>
      </c>
      <c r="I137" s="432" t="s">
        <v>163</v>
      </c>
    </row>
    <row r="138" spans="1:9" x14ac:dyDescent="0.3">
      <c r="A138" s="442"/>
      <c r="B138" s="430"/>
      <c r="C138" s="478"/>
      <c r="D138" s="473"/>
      <c r="E138" s="431"/>
      <c r="F138" s="449"/>
      <c r="G138" s="449"/>
      <c r="H138" s="431" t="s">
        <v>155</v>
      </c>
      <c r="I138" s="428"/>
    </row>
    <row r="139" spans="1:9" ht="21" customHeight="1" x14ac:dyDescent="0.3">
      <c r="A139" s="442"/>
      <c r="B139" s="430"/>
      <c r="C139" s="478"/>
      <c r="D139" s="473"/>
      <c r="E139" s="431"/>
      <c r="F139" s="449" t="s">
        <v>41</v>
      </c>
      <c r="G139" s="474" t="s">
        <v>9</v>
      </c>
      <c r="H139" s="431" t="s">
        <v>82</v>
      </c>
      <c r="I139" s="433" t="s">
        <v>156</v>
      </c>
    </row>
    <row r="140" spans="1:9" ht="21" customHeight="1" x14ac:dyDescent="0.3">
      <c r="A140" s="443"/>
      <c r="B140" s="434"/>
      <c r="C140" s="479"/>
      <c r="D140" s="475"/>
      <c r="E140" s="435"/>
      <c r="F140" s="476">
        <v>9500</v>
      </c>
      <c r="G140" s="476">
        <f t="shared" ref="G140:G141" si="23">F140</f>
        <v>9500</v>
      </c>
      <c r="H140" s="435"/>
      <c r="I140" s="436" t="s">
        <v>888</v>
      </c>
    </row>
    <row r="141" spans="1:9" ht="21" customHeight="1" x14ac:dyDescent="0.3">
      <c r="A141" s="441">
        <v>28</v>
      </c>
      <c r="B141" s="477" t="s">
        <v>892</v>
      </c>
      <c r="C141" s="472">
        <v>2800</v>
      </c>
      <c r="D141" s="472">
        <v>2800</v>
      </c>
      <c r="E141" s="427" t="s">
        <v>39</v>
      </c>
      <c r="F141" s="444" t="s">
        <v>893</v>
      </c>
      <c r="G141" s="444" t="str">
        <f t="shared" si="23"/>
        <v>นายจักรกริช จินนา</v>
      </c>
      <c r="H141" s="427" t="s">
        <v>153</v>
      </c>
      <c r="I141" s="428" t="s">
        <v>602</v>
      </c>
    </row>
    <row r="142" spans="1:9" x14ac:dyDescent="0.3">
      <c r="A142" s="442"/>
      <c r="B142" s="430"/>
      <c r="C142" s="473"/>
      <c r="D142" s="473"/>
      <c r="E142" s="431"/>
      <c r="F142" s="449"/>
      <c r="G142" s="449"/>
      <c r="H142" s="431" t="s">
        <v>154</v>
      </c>
      <c r="I142" s="432" t="s">
        <v>163</v>
      </c>
    </row>
    <row r="143" spans="1:9" x14ac:dyDescent="0.3">
      <c r="A143" s="442"/>
      <c r="B143" s="430"/>
      <c r="C143" s="473"/>
      <c r="D143" s="473"/>
      <c r="E143" s="431"/>
      <c r="F143" s="449"/>
      <c r="G143" s="449"/>
      <c r="H143" s="431" t="s">
        <v>155</v>
      </c>
      <c r="I143" s="428"/>
    </row>
    <row r="144" spans="1:9" ht="21" customHeight="1" x14ac:dyDescent="0.3">
      <c r="A144" s="442"/>
      <c r="B144" s="430"/>
      <c r="C144" s="473"/>
      <c r="D144" s="473"/>
      <c r="E144" s="431"/>
      <c r="F144" s="449" t="s">
        <v>41</v>
      </c>
      <c r="G144" s="474" t="s">
        <v>9</v>
      </c>
      <c r="H144" s="431" t="s">
        <v>82</v>
      </c>
      <c r="I144" s="433" t="s">
        <v>156</v>
      </c>
    </row>
    <row r="145" spans="1:9" ht="21" customHeight="1" x14ac:dyDescent="0.3">
      <c r="A145" s="443"/>
      <c r="B145" s="434"/>
      <c r="C145" s="475"/>
      <c r="D145" s="475"/>
      <c r="E145" s="435"/>
      <c r="F145" s="476">
        <v>2800</v>
      </c>
      <c r="G145" s="476">
        <f t="shared" ref="G145:G146" si="24">F145</f>
        <v>2800</v>
      </c>
      <c r="H145" s="435"/>
      <c r="I145" s="436" t="s">
        <v>888</v>
      </c>
    </row>
    <row r="146" spans="1:9" ht="21" customHeight="1" x14ac:dyDescent="0.3">
      <c r="A146" s="441">
        <v>29</v>
      </c>
      <c r="B146" s="450" t="s">
        <v>894</v>
      </c>
      <c r="C146" s="472">
        <v>1800</v>
      </c>
      <c r="D146" s="472">
        <v>1800</v>
      </c>
      <c r="E146" s="427" t="s">
        <v>39</v>
      </c>
      <c r="F146" s="444" t="s">
        <v>895</v>
      </c>
      <c r="G146" s="444" t="str">
        <f t="shared" si="24"/>
        <v>นายสิทธิชัย ตันแปง</v>
      </c>
      <c r="H146" s="427" t="s">
        <v>153</v>
      </c>
      <c r="I146" s="428" t="s">
        <v>602</v>
      </c>
    </row>
    <row r="147" spans="1:9" x14ac:dyDescent="0.3">
      <c r="A147" s="442"/>
      <c r="B147" s="430"/>
      <c r="C147" s="478"/>
      <c r="D147" s="473"/>
      <c r="E147" s="431"/>
      <c r="F147" s="449"/>
      <c r="G147" s="449"/>
      <c r="H147" s="431" t="s">
        <v>154</v>
      </c>
      <c r="I147" s="432" t="s">
        <v>163</v>
      </c>
    </row>
    <row r="148" spans="1:9" x14ac:dyDescent="0.3">
      <c r="A148" s="442"/>
      <c r="B148" s="430"/>
      <c r="C148" s="478"/>
      <c r="D148" s="473"/>
      <c r="E148" s="431"/>
      <c r="F148" s="449"/>
      <c r="G148" s="449"/>
      <c r="H148" s="431" t="s">
        <v>155</v>
      </c>
      <c r="I148" s="428"/>
    </row>
    <row r="149" spans="1:9" ht="21" customHeight="1" x14ac:dyDescent="0.3">
      <c r="A149" s="442"/>
      <c r="B149" s="430"/>
      <c r="C149" s="478"/>
      <c r="D149" s="473"/>
      <c r="E149" s="431"/>
      <c r="F149" s="449" t="s">
        <v>41</v>
      </c>
      <c r="G149" s="474" t="s">
        <v>9</v>
      </c>
      <c r="H149" s="431" t="s">
        <v>82</v>
      </c>
      <c r="I149" s="433" t="s">
        <v>156</v>
      </c>
    </row>
    <row r="150" spans="1:9" ht="21" customHeight="1" x14ac:dyDescent="0.3">
      <c r="A150" s="443"/>
      <c r="B150" s="434"/>
      <c r="C150" s="479"/>
      <c r="D150" s="475"/>
      <c r="E150" s="435"/>
      <c r="F150" s="476">
        <v>1800</v>
      </c>
      <c r="G150" s="476">
        <f t="shared" ref="G150:G151" si="25">F150</f>
        <v>1800</v>
      </c>
      <c r="H150" s="435"/>
      <c r="I150" s="436" t="s">
        <v>888</v>
      </c>
    </row>
    <row r="151" spans="1:9" ht="21" customHeight="1" x14ac:dyDescent="0.3">
      <c r="A151" s="441">
        <v>30</v>
      </c>
      <c r="B151" s="450" t="s">
        <v>896</v>
      </c>
      <c r="C151" s="472">
        <v>500</v>
      </c>
      <c r="D151" s="472">
        <v>500</v>
      </c>
      <c r="E151" s="427" t="s">
        <v>39</v>
      </c>
      <c r="F151" s="444" t="s">
        <v>854</v>
      </c>
      <c r="G151" s="444" t="str">
        <f t="shared" si="25"/>
        <v>นายวิฑูรย์ คงพันธุ์</v>
      </c>
      <c r="H151" s="427" t="s">
        <v>153</v>
      </c>
      <c r="I151" s="428" t="s">
        <v>602</v>
      </c>
    </row>
    <row r="152" spans="1:9" x14ac:dyDescent="0.3">
      <c r="A152" s="442"/>
      <c r="B152" s="430"/>
      <c r="C152" s="473"/>
      <c r="D152" s="473"/>
      <c r="E152" s="431"/>
      <c r="F152" s="449"/>
      <c r="G152" s="449"/>
      <c r="H152" s="431" t="s">
        <v>154</v>
      </c>
      <c r="I152" s="432" t="s">
        <v>163</v>
      </c>
    </row>
    <row r="153" spans="1:9" x14ac:dyDescent="0.3">
      <c r="A153" s="442"/>
      <c r="B153" s="430"/>
      <c r="C153" s="473"/>
      <c r="D153" s="473"/>
      <c r="E153" s="431"/>
      <c r="F153" s="449"/>
      <c r="G153" s="449"/>
      <c r="H153" s="431" t="s">
        <v>155</v>
      </c>
      <c r="I153" s="428"/>
    </row>
    <row r="154" spans="1:9" ht="21" customHeight="1" x14ac:dyDescent="0.3">
      <c r="A154" s="442"/>
      <c r="B154" s="430"/>
      <c r="C154" s="473"/>
      <c r="D154" s="473"/>
      <c r="E154" s="431"/>
      <c r="F154" s="449" t="s">
        <v>41</v>
      </c>
      <c r="G154" s="474" t="s">
        <v>9</v>
      </c>
      <c r="H154" s="431" t="s">
        <v>82</v>
      </c>
      <c r="I154" s="433" t="s">
        <v>156</v>
      </c>
    </row>
    <row r="155" spans="1:9" ht="21" customHeight="1" x14ac:dyDescent="0.3">
      <c r="A155" s="443"/>
      <c r="B155" s="434"/>
      <c r="C155" s="475"/>
      <c r="D155" s="475"/>
      <c r="E155" s="435"/>
      <c r="F155" s="476">
        <v>500</v>
      </c>
      <c r="G155" s="476">
        <f t="shared" ref="G155:G156" si="26">F155</f>
        <v>500</v>
      </c>
      <c r="H155" s="435"/>
      <c r="I155" s="436" t="s">
        <v>888</v>
      </c>
    </row>
    <row r="156" spans="1:9" ht="21" customHeight="1" x14ac:dyDescent="0.3">
      <c r="A156" s="441">
        <v>31</v>
      </c>
      <c r="B156" s="477" t="s">
        <v>897</v>
      </c>
      <c r="C156" s="472">
        <v>450</v>
      </c>
      <c r="D156" s="472">
        <v>450</v>
      </c>
      <c r="E156" s="427" t="s">
        <v>39</v>
      </c>
      <c r="F156" s="444" t="s">
        <v>898</v>
      </c>
      <c r="G156" s="444" t="str">
        <f t="shared" si="26"/>
        <v>ร้านบุญสวัสดิ์ซาวน์</v>
      </c>
      <c r="H156" s="427" t="s">
        <v>153</v>
      </c>
      <c r="I156" s="428" t="s">
        <v>602</v>
      </c>
    </row>
    <row r="157" spans="1:9" x14ac:dyDescent="0.3">
      <c r="A157" s="442"/>
      <c r="B157" s="430"/>
      <c r="C157" s="473"/>
      <c r="D157" s="473"/>
      <c r="E157" s="431"/>
      <c r="F157" s="449"/>
      <c r="G157" s="449"/>
      <c r="H157" s="431" t="s">
        <v>154</v>
      </c>
      <c r="I157" s="432" t="s">
        <v>163</v>
      </c>
    </row>
    <row r="158" spans="1:9" x14ac:dyDescent="0.3">
      <c r="A158" s="442"/>
      <c r="B158" s="430"/>
      <c r="C158" s="473"/>
      <c r="D158" s="473"/>
      <c r="E158" s="431"/>
      <c r="F158" s="449"/>
      <c r="G158" s="449"/>
      <c r="H158" s="431" t="s">
        <v>155</v>
      </c>
      <c r="I158" s="428"/>
    </row>
    <row r="159" spans="1:9" ht="21" customHeight="1" x14ac:dyDescent="0.3">
      <c r="A159" s="442"/>
      <c r="B159" s="430"/>
      <c r="C159" s="473"/>
      <c r="D159" s="473"/>
      <c r="E159" s="431"/>
      <c r="F159" s="449" t="s">
        <v>41</v>
      </c>
      <c r="G159" s="474" t="s">
        <v>9</v>
      </c>
      <c r="H159" s="431" t="s">
        <v>82</v>
      </c>
      <c r="I159" s="433" t="s">
        <v>156</v>
      </c>
    </row>
    <row r="160" spans="1:9" ht="21" customHeight="1" x14ac:dyDescent="0.3">
      <c r="A160" s="443"/>
      <c r="B160" s="434"/>
      <c r="C160" s="475"/>
      <c r="D160" s="475"/>
      <c r="E160" s="435"/>
      <c r="F160" s="476">
        <v>450</v>
      </c>
      <c r="G160" s="476">
        <f t="shared" ref="G160:G161" si="27">F160</f>
        <v>450</v>
      </c>
      <c r="H160" s="435"/>
      <c r="I160" s="436" t="s">
        <v>899</v>
      </c>
    </row>
    <row r="161" spans="1:9" ht="21" customHeight="1" x14ac:dyDescent="0.3">
      <c r="A161" s="441">
        <v>32</v>
      </c>
      <c r="B161" s="450" t="s">
        <v>900</v>
      </c>
      <c r="C161" s="472">
        <v>208</v>
      </c>
      <c r="D161" s="472">
        <v>208</v>
      </c>
      <c r="E161" s="427" t="s">
        <v>39</v>
      </c>
      <c r="F161" s="444" t="s">
        <v>901</v>
      </c>
      <c r="G161" s="444" t="str">
        <f t="shared" si="27"/>
        <v>บมจ.ซีพีฮอล์</v>
      </c>
      <c r="H161" s="427" t="s">
        <v>153</v>
      </c>
      <c r="I161" s="428" t="s">
        <v>602</v>
      </c>
    </row>
    <row r="162" spans="1:9" x14ac:dyDescent="0.3">
      <c r="A162" s="442"/>
      <c r="B162" s="430"/>
      <c r="C162" s="473"/>
      <c r="D162" s="473"/>
      <c r="E162" s="431"/>
      <c r="F162" s="449"/>
      <c r="G162" s="449"/>
      <c r="H162" s="431" t="s">
        <v>154</v>
      </c>
      <c r="I162" s="432" t="s">
        <v>163</v>
      </c>
    </row>
    <row r="163" spans="1:9" x14ac:dyDescent="0.3">
      <c r="A163" s="442"/>
      <c r="B163" s="430"/>
      <c r="C163" s="473"/>
      <c r="D163" s="473"/>
      <c r="E163" s="431"/>
      <c r="F163" s="449"/>
      <c r="G163" s="449"/>
      <c r="H163" s="431" t="s">
        <v>155</v>
      </c>
      <c r="I163" s="428"/>
    </row>
    <row r="164" spans="1:9" ht="21" customHeight="1" x14ac:dyDescent="0.3">
      <c r="A164" s="442"/>
      <c r="B164" s="430"/>
      <c r="C164" s="473"/>
      <c r="D164" s="473"/>
      <c r="E164" s="431"/>
      <c r="F164" s="449" t="s">
        <v>41</v>
      </c>
      <c r="G164" s="474" t="s">
        <v>9</v>
      </c>
      <c r="H164" s="431" t="s">
        <v>82</v>
      </c>
      <c r="I164" s="433" t="s">
        <v>156</v>
      </c>
    </row>
    <row r="165" spans="1:9" ht="21" customHeight="1" x14ac:dyDescent="0.3">
      <c r="A165" s="443"/>
      <c r="B165" s="434"/>
      <c r="C165" s="475"/>
      <c r="D165" s="475"/>
      <c r="E165" s="435"/>
      <c r="F165" s="476">
        <v>208</v>
      </c>
      <c r="G165" s="476">
        <f t="shared" ref="G165:G166" si="28">F165</f>
        <v>208</v>
      </c>
      <c r="H165" s="435"/>
      <c r="I165" s="436" t="s">
        <v>899</v>
      </c>
    </row>
    <row r="166" spans="1:9" ht="21" customHeight="1" x14ac:dyDescent="0.3">
      <c r="A166" s="441">
        <v>33</v>
      </c>
      <c r="B166" s="450" t="s">
        <v>902</v>
      </c>
      <c r="C166" s="472">
        <v>1712</v>
      </c>
      <c r="D166" s="472">
        <v>1712</v>
      </c>
      <c r="E166" s="427" t="s">
        <v>39</v>
      </c>
      <c r="F166" s="444" t="s">
        <v>882</v>
      </c>
      <c r="G166" s="444" t="str">
        <f t="shared" si="28"/>
        <v>ร้านศิลาหยกพลาซ่า</v>
      </c>
      <c r="H166" s="427" t="s">
        <v>153</v>
      </c>
      <c r="I166" s="428" t="s">
        <v>602</v>
      </c>
    </row>
    <row r="167" spans="1:9" x14ac:dyDescent="0.3">
      <c r="A167" s="442"/>
      <c r="B167" s="430"/>
      <c r="C167" s="478"/>
      <c r="D167" s="473"/>
      <c r="E167" s="431"/>
      <c r="F167" s="449"/>
      <c r="G167" s="449"/>
      <c r="H167" s="431" t="s">
        <v>154</v>
      </c>
      <c r="I167" s="432" t="s">
        <v>163</v>
      </c>
    </row>
    <row r="168" spans="1:9" x14ac:dyDescent="0.3">
      <c r="A168" s="442"/>
      <c r="B168" s="430"/>
      <c r="C168" s="478"/>
      <c r="D168" s="473"/>
      <c r="E168" s="431"/>
      <c r="F168" s="449"/>
      <c r="G168" s="449"/>
      <c r="H168" s="431" t="s">
        <v>155</v>
      </c>
      <c r="I168" s="428"/>
    </row>
    <row r="169" spans="1:9" ht="21" customHeight="1" x14ac:dyDescent="0.3">
      <c r="A169" s="442"/>
      <c r="B169" s="430"/>
      <c r="C169" s="478"/>
      <c r="D169" s="473"/>
      <c r="E169" s="431"/>
      <c r="F169" s="449" t="s">
        <v>41</v>
      </c>
      <c r="G169" s="474" t="s">
        <v>9</v>
      </c>
      <c r="H169" s="431" t="s">
        <v>82</v>
      </c>
      <c r="I169" s="433" t="s">
        <v>156</v>
      </c>
    </row>
    <row r="170" spans="1:9" ht="21" customHeight="1" x14ac:dyDescent="0.3">
      <c r="A170" s="443"/>
      <c r="B170" s="434"/>
      <c r="C170" s="479"/>
      <c r="D170" s="475"/>
      <c r="E170" s="435"/>
      <c r="F170" s="476">
        <v>1712</v>
      </c>
      <c r="G170" s="476">
        <f t="shared" ref="G170" si="29">F170</f>
        <v>1712</v>
      </c>
      <c r="H170" s="435"/>
      <c r="I170" s="436" t="s">
        <v>899</v>
      </c>
    </row>
  </sheetData>
  <mergeCells count="2">
    <mergeCell ref="A2:I2"/>
    <mergeCell ref="A3:I3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7B029-2E8B-4E04-8432-DB434BEFF1B6}">
  <sheetPr>
    <tabColor rgb="FFFFC000"/>
  </sheetPr>
  <dimension ref="A1:I120"/>
  <sheetViews>
    <sheetView view="pageBreakPreview" zoomScale="60" zoomScaleNormal="100" workbookViewId="0">
      <selection activeCell="F12" sqref="F12"/>
    </sheetView>
  </sheetViews>
  <sheetFormatPr defaultColWidth="8" defaultRowHeight="24" x14ac:dyDescent="0.55000000000000004"/>
  <cols>
    <col min="1" max="1" width="7" style="608" customWidth="1"/>
    <col min="2" max="2" width="30.125" style="607" customWidth="1"/>
    <col min="3" max="3" width="13.75" style="731" customWidth="1"/>
    <col min="4" max="4" width="14.625" style="731" customWidth="1"/>
    <col min="5" max="5" width="14" style="608" customWidth="1"/>
    <col min="6" max="6" width="32.125" style="608" customWidth="1"/>
    <col min="7" max="7" width="32.5" style="608" customWidth="1"/>
    <col min="8" max="8" width="17.75" style="608" customWidth="1"/>
    <col min="9" max="9" width="20.75" style="608" customWidth="1"/>
    <col min="10" max="256" width="8" style="90"/>
    <col min="257" max="257" width="7" style="90" customWidth="1"/>
    <col min="258" max="258" width="30.125" style="90" customWidth="1"/>
    <col min="259" max="259" width="13.75" style="90" customWidth="1"/>
    <col min="260" max="260" width="14.625" style="90" customWidth="1"/>
    <col min="261" max="261" width="14" style="90" customWidth="1"/>
    <col min="262" max="262" width="32.125" style="90" customWidth="1"/>
    <col min="263" max="263" width="32.5" style="90" customWidth="1"/>
    <col min="264" max="264" width="17.75" style="90" customWidth="1"/>
    <col min="265" max="265" width="20.75" style="90" customWidth="1"/>
    <col min="266" max="512" width="8" style="90"/>
    <col min="513" max="513" width="7" style="90" customWidth="1"/>
    <col min="514" max="514" width="30.125" style="90" customWidth="1"/>
    <col min="515" max="515" width="13.75" style="90" customWidth="1"/>
    <col min="516" max="516" width="14.625" style="90" customWidth="1"/>
    <col min="517" max="517" width="14" style="90" customWidth="1"/>
    <col min="518" max="518" width="32.125" style="90" customWidth="1"/>
    <col min="519" max="519" width="32.5" style="90" customWidth="1"/>
    <col min="520" max="520" width="17.75" style="90" customWidth="1"/>
    <col min="521" max="521" width="20.75" style="90" customWidth="1"/>
    <col min="522" max="768" width="8" style="90"/>
    <col min="769" max="769" width="7" style="90" customWidth="1"/>
    <col min="770" max="770" width="30.125" style="90" customWidth="1"/>
    <col min="771" max="771" width="13.75" style="90" customWidth="1"/>
    <col min="772" max="772" width="14.625" style="90" customWidth="1"/>
    <col min="773" max="773" width="14" style="90" customWidth="1"/>
    <col min="774" max="774" width="32.125" style="90" customWidth="1"/>
    <col min="775" max="775" width="32.5" style="90" customWidth="1"/>
    <col min="776" max="776" width="17.75" style="90" customWidth="1"/>
    <col min="777" max="777" width="20.75" style="90" customWidth="1"/>
    <col min="778" max="1024" width="8" style="90"/>
    <col min="1025" max="1025" width="7" style="90" customWidth="1"/>
    <col min="1026" max="1026" width="30.125" style="90" customWidth="1"/>
    <col min="1027" max="1027" width="13.75" style="90" customWidth="1"/>
    <col min="1028" max="1028" width="14.625" style="90" customWidth="1"/>
    <col min="1029" max="1029" width="14" style="90" customWidth="1"/>
    <col min="1030" max="1030" width="32.125" style="90" customWidth="1"/>
    <col min="1031" max="1031" width="32.5" style="90" customWidth="1"/>
    <col min="1032" max="1032" width="17.75" style="90" customWidth="1"/>
    <col min="1033" max="1033" width="20.75" style="90" customWidth="1"/>
    <col min="1034" max="1280" width="8" style="90"/>
    <col min="1281" max="1281" width="7" style="90" customWidth="1"/>
    <col min="1282" max="1282" width="30.125" style="90" customWidth="1"/>
    <col min="1283" max="1283" width="13.75" style="90" customWidth="1"/>
    <col min="1284" max="1284" width="14.625" style="90" customWidth="1"/>
    <col min="1285" max="1285" width="14" style="90" customWidth="1"/>
    <col min="1286" max="1286" width="32.125" style="90" customWidth="1"/>
    <col min="1287" max="1287" width="32.5" style="90" customWidth="1"/>
    <col min="1288" max="1288" width="17.75" style="90" customWidth="1"/>
    <col min="1289" max="1289" width="20.75" style="90" customWidth="1"/>
    <col min="1290" max="1536" width="8" style="90"/>
    <col min="1537" max="1537" width="7" style="90" customWidth="1"/>
    <col min="1538" max="1538" width="30.125" style="90" customWidth="1"/>
    <col min="1539" max="1539" width="13.75" style="90" customWidth="1"/>
    <col min="1540" max="1540" width="14.625" style="90" customWidth="1"/>
    <col min="1541" max="1541" width="14" style="90" customWidth="1"/>
    <col min="1542" max="1542" width="32.125" style="90" customWidth="1"/>
    <col min="1543" max="1543" width="32.5" style="90" customWidth="1"/>
    <col min="1544" max="1544" width="17.75" style="90" customWidth="1"/>
    <col min="1545" max="1545" width="20.75" style="90" customWidth="1"/>
    <col min="1546" max="1792" width="8" style="90"/>
    <col min="1793" max="1793" width="7" style="90" customWidth="1"/>
    <col min="1794" max="1794" width="30.125" style="90" customWidth="1"/>
    <col min="1795" max="1795" width="13.75" style="90" customWidth="1"/>
    <col min="1796" max="1796" width="14.625" style="90" customWidth="1"/>
    <col min="1797" max="1797" width="14" style="90" customWidth="1"/>
    <col min="1798" max="1798" width="32.125" style="90" customWidth="1"/>
    <col min="1799" max="1799" width="32.5" style="90" customWidth="1"/>
    <col min="1800" max="1800" width="17.75" style="90" customWidth="1"/>
    <col min="1801" max="1801" width="20.75" style="90" customWidth="1"/>
    <col min="1802" max="2048" width="8" style="90"/>
    <col min="2049" max="2049" width="7" style="90" customWidth="1"/>
    <col min="2050" max="2050" width="30.125" style="90" customWidth="1"/>
    <col min="2051" max="2051" width="13.75" style="90" customWidth="1"/>
    <col min="2052" max="2052" width="14.625" style="90" customWidth="1"/>
    <col min="2053" max="2053" width="14" style="90" customWidth="1"/>
    <col min="2054" max="2054" width="32.125" style="90" customWidth="1"/>
    <col min="2055" max="2055" width="32.5" style="90" customWidth="1"/>
    <col min="2056" max="2056" width="17.75" style="90" customWidth="1"/>
    <col min="2057" max="2057" width="20.75" style="90" customWidth="1"/>
    <col min="2058" max="2304" width="8" style="90"/>
    <col min="2305" max="2305" width="7" style="90" customWidth="1"/>
    <col min="2306" max="2306" width="30.125" style="90" customWidth="1"/>
    <col min="2307" max="2307" width="13.75" style="90" customWidth="1"/>
    <col min="2308" max="2308" width="14.625" style="90" customWidth="1"/>
    <col min="2309" max="2309" width="14" style="90" customWidth="1"/>
    <col min="2310" max="2310" width="32.125" style="90" customWidth="1"/>
    <col min="2311" max="2311" width="32.5" style="90" customWidth="1"/>
    <col min="2312" max="2312" width="17.75" style="90" customWidth="1"/>
    <col min="2313" max="2313" width="20.75" style="90" customWidth="1"/>
    <col min="2314" max="2560" width="8" style="90"/>
    <col min="2561" max="2561" width="7" style="90" customWidth="1"/>
    <col min="2562" max="2562" width="30.125" style="90" customWidth="1"/>
    <col min="2563" max="2563" width="13.75" style="90" customWidth="1"/>
    <col min="2564" max="2564" width="14.625" style="90" customWidth="1"/>
    <col min="2565" max="2565" width="14" style="90" customWidth="1"/>
    <col min="2566" max="2566" width="32.125" style="90" customWidth="1"/>
    <col min="2567" max="2567" width="32.5" style="90" customWidth="1"/>
    <col min="2568" max="2568" width="17.75" style="90" customWidth="1"/>
    <col min="2569" max="2569" width="20.75" style="90" customWidth="1"/>
    <col min="2570" max="2816" width="8" style="90"/>
    <col min="2817" max="2817" width="7" style="90" customWidth="1"/>
    <col min="2818" max="2818" width="30.125" style="90" customWidth="1"/>
    <col min="2819" max="2819" width="13.75" style="90" customWidth="1"/>
    <col min="2820" max="2820" width="14.625" style="90" customWidth="1"/>
    <col min="2821" max="2821" width="14" style="90" customWidth="1"/>
    <col min="2822" max="2822" width="32.125" style="90" customWidth="1"/>
    <col min="2823" max="2823" width="32.5" style="90" customWidth="1"/>
    <col min="2824" max="2824" width="17.75" style="90" customWidth="1"/>
    <col min="2825" max="2825" width="20.75" style="90" customWidth="1"/>
    <col min="2826" max="3072" width="8" style="90"/>
    <col min="3073" max="3073" width="7" style="90" customWidth="1"/>
    <col min="3074" max="3074" width="30.125" style="90" customWidth="1"/>
    <col min="3075" max="3075" width="13.75" style="90" customWidth="1"/>
    <col min="3076" max="3076" width="14.625" style="90" customWidth="1"/>
    <col min="3077" max="3077" width="14" style="90" customWidth="1"/>
    <col min="3078" max="3078" width="32.125" style="90" customWidth="1"/>
    <col min="3079" max="3079" width="32.5" style="90" customWidth="1"/>
    <col min="3080" max="3080" width="17.75" style="90" customWidth="1"/>
    <col min="3081" max="3081" width="20.75" style="90" customWidth="1"/>
    <col min="3082" max="3328" width="8" style="90"/>
    <col min="3329" max="3329" width="7" style="90" customWidth="1"/>
    <col min="3330" max="3330" width="30.125" style="90" customWidth="1"/>
    <col min="3331" max="3331" width="13.75" style="90" customWidth="1"/>
    <col min="3332" max="3332" width="14.625" style="90" customWidth="1"/>
    <col min="3333" max="3333" width="14" style="90" customWidth="1"/>
    <col min="3334" max="3334" width="32.125" style="90" customWidth="1"/>
    <col min="3335" max="3335" width="32.5" style="90" customWidth="1"/>
    <col min="3336" max="3336" width="17.75" style="90" customWidth="1"/>
    <col min="3337" max="3337" width="20.75" style="90" customWidth="1"/>
    <col min="3338" max="3584" width="8" style="90"/>
    <col min="3585" max="3585" width="7" style="90" customWidth="1"/>
    <col min="3586" max="3586" width="30.125" style="90" customWidth="1"/>
    <col min="3587" max="3587" width="13.75" style="90" customWidth="1"/>
    <col min="3588" max="3588" width="14.625" style="90" customWidth="1"/>
    <col min="3589" max="3589" width="14" style="90" customWidth="1"/>
    <col min="3590" max="3590" width="32.125" style="90" customWidth="1"/>
    <col min="3591" max="3591" width="32.5" style="90" customWidth="1"/>
    <col min="3592" max="3592" width="17.75" style="90" customWidth="1"/>
    <col min="3593" max="3593" width="20.75" style="90" customWidth="1"/>
    <col min="3594" max="3840" width="8" style="90"/>
    <col min="3841" max="3841" width="7" style="90" customWidth="1"/>
    <col min="3842" max="3842" width="30.125" style="90" customWidth="1"/>
    <col min="3843" max="3843" width="13.75" style="90" customWidth="1"/>
    <col min="3844" max="3844" width="14.625" style="90" customWidth="1"/>
    <col min="3845" max="3845" width="14" style="90" customWidth="1"/>
    <col min="3846" max="3846" width="32.125" style="90" customWidth="1"/>
    <col min="3847" max="3847" width="32.5" style="90" customWidth="1"/>
    <col min="3848" max="3848" width="17.75" style="90" customWidth="1"/>
    <col min="3849" max="3849" width="20.75" style="90" customWidth="1"/>
    <col min="3850" max="4096" width="8" style="90"/>
    <col min="4097" max="4097" width="7" style="90" customWidth="1"/>
    <col min="4098" max="4098" width="30.125" style="90" customWidth="1"/>
    <col min="4099" max="4099" width="13.75" style="90" customWidth="1"/>
    <col min="4100" max="4100" width="14.625" style="90" customWidth="1"/>
    <col min="4101" max="4101" width="14" style="90" customWidth="1"/>
    <col min="4102" max="4102" width="32.125" style="90" customWidth="1"/>
    <col min="4103" max="4103" width="32.5" style="90" customWidth="1"/>
    <col min="4104" max="4104" width="17.75" style="90" customWidth="1"/>
    <col min="4105" max="4105" width="20.75" style="90" customWidth="1"/>
    <col min="4106" max="4352" width="8" style="90"/>
    <col min="4353" max="4353" width="7" style="90" customWidth="1"/>
    <col min="4354" max="4354" width="30.125" style="90" customWidth="1"/>
    <col min="4355" max="4355" width="13.75" style="90" customWidth="1"/>
    <col min="4356" max="4356" width="14.625" style="90" customWidth="1"/>
    <col min="4357" max="4357" width="14" style="90" customWidth="1"/>
    <col min="4358" max="4358" width="32.125" style="90" customWidth="1"/>
    <col min="4359" max="4359" width="32.5" style="90" customWidth="1"/>
    <col min="4360" max="4360" width="17.75" style="90" customWidth="1"/>
    <col min="4361" max="4361" width="20.75" style="90" customWidth="1"/>
    <col min="4362" max="4608" width="8" style="90"/>
    <col min="4609" max="4609" width="7" style="90" customWidth="1"/>
    <col min="4610" max="4610" width="30.125" style="90" customWidth="1"/>
    <col min="4611" max="4611" width="13.75" style="90" customWidth="1"/>
    <col min="4612" max="4612" width="14.625" style="90" customWidth="1"/>
    <col min="4613" max="4613" width="14" style="90" customWidth="1"/>
    <col min="4614" max="4614" width="32.125" style="90" customWidth="1"/>
    <col min="4615" max="4615" width="32.5" style="90" customWidth="1"/>
    <col min="4616" max="4616" width="17.75" style="90" customWidth="1"/>
    <col min="4617" max="4617" width="20.75" style="90" customWidth="1"/>
    <col min="4618" max="4864" width="8" style="90"/>
    <col min="4865" max="4865" width="7" style="90" customWidth="1"/>
    <col min="4866" max="4866" width="30.125" style="90" customWidth="1"/>
    <col min="4867" max="4867" width="13.75" style="90" customWidth="1"/>
    <col min="4868" max="4868" width="14.625" style="90" customWidth="1"/>
    <col min="4869" max="4869" width="14" style="90" customWidth="1"/>
    <col min="4870" max="4870" width="32.125" style="90" customWidth="1"/>
    <col min="4871" max="4871" width="32.5" style="90" customWidth="1"/>
    <col min="4872" max="4872" width="17.75" style="90" customWidth="1"/>
    <col min="4873" max="4873" width="20.75" style="90" customWidth="1"/>
    <col min="4874" max="5120" width="8" style="90"/>
    <col min="5121" max="5121" width="7" style="90" customWidth="1"/>
    <col min="5122" max="5122" width="30.125" style="90" customWidth="1"/>
    <col min="5123" max="5123" width="13.75" style="90" customWidth="1"/>
    <col min="5124" max="5124" width="14.625" style="90" customWidth="1"/>
    <col min="5125" max="5125" width="14" style="90" customWidth="1"/>
    <col min="5126" max="5126" width="32.125" style="90" customWidth="1"/>
    <col min="5127" max="5127" width="32.5" style="90" customWidth="1"/>
    <col min="5128" max="5128" width="17.75" style="90" customWidth="1"/>
    <col min="5129" max="5129" width="20.75" style="90" customWidth="1"/>
    <col min="5130" max="5376" width="8" style="90"/>
    <col min="5377" max="5377" width="7" style="90" customWidth="1"/>
    <col min="5378" max="5378" width="30.125" style="90" customWidth="1"/>
    <col min="5379" max="5379" width="13.75" style="90" customWidth="1"/>
    <col min="5380" max="5380" width="14.625" style="90" customWidth="1"/>
    <col min="5381" max="5381" width="14" style="90" customWidth="1"/>
    <col min="5382" max="5382" width="32.125" style="90" customWidth="1"/>
    <col min="5383" max="5383" width="32.5" style="90" customWidth="1"/>
    <col min="5384" max="5384" width="17.75" style="90" customWidth="1"/>
    <col min="5385" max="5385" width="20.75" style="90" customWidth="1"/>
    <col min="5386" max="5632" width="8" style="90"/>
    <col min="5633" max="5633" width="7" style="90" customWidth="1"/>
    <col min="5634" max="5634" width="30.125" style="90" customWidth="1"/>
    <col min="5635" max="5635" width="13.75" style="90" customWidth="1"/>
    <col min="5636" max="5636" width="14.625" style="90" customWidth="1"/>
    <col min="5637" max="5637" width="14" style="90" customWidth="1"/>
    <col min="5638" max="5638" width="32.125" style="90" customWidth="1"/>
    <col min="5639" max="5639" width="32.5" style="90" customWidth="1"/>
    <col min="5640" max="5640" width="17.75" style="90" customWidth="1"/>
    <col min="5641" max="5641" width="20.75" style="90" customWidth="1"/>
    <col min="5642" max="5888" width="8" style="90"/>
    <col min="5889" max="5889" width="7" style="90" customWidth="1"/>
    <col min="5890" max="5890" width="30.125" style="90" customWidth="1"/>
    <col min="5891" max="5891" width="13.75" style="90" customWidth="1"/>
    <col min="5892" max="5892" width="14.625" style="90" customWidth="1"/>
    <col min="5893" max="5893" width="14" style="90" customWidth="1"/>
    <col min="5894" max="5894" width="32.125" style="90" customWidth="1"/>
    <col min="5895" max="5895" width="32.5" style="90" customWidth="1"/>
    <col min="5896" max="5896" width="17.75" style="90" customWidth="1"/>
    <col min="5897" max="5897" width="20.75" style="90" customWidth="1"/>
    <col min="5898" max="6144" width="8" style="90"/>
    <col min="6145" max="6145" width="7" style="90" customWidth="1"/>
    <col min="6146" max="6146" width="30.125" style="90" customWidth="1"/>
    <col min="6147" max="6147" width="13.75" style="90" customWidth="1"/>
    <col min="6148" max="6148" width="14.625" style="90" customWidth="1"/>
    <col min="6149" max="6149" width="14" style="90" customWidth="1"/>
    <col min="6150" max="6150" width="32.125" style="90" customWidth="1"/>
    <col min="6151" max="6151" width="32.5" style="90" customWidth="1"/>
    <col min="6152" max="6152" width="17.75" style="90" customWidth="1"/>
    <col min="6153" max="6153" width="20.75" style="90" customWidth="1"/>
    <col min="6154" max="6400" width="8" style="90"/>
    <col min="6401" max="6401" width="7" style="90" customWidth="1"/>
    <col min="6402" max="6402" width="30.125" style="90" customWidth="1"/>
    <col min="6403" max="6403" width="13.75" style="90" customWidth="1"/>
    <col min="6404" max="6404" width="14.625" style="90" customWidth="1"/>
    <col min="6405" max="6405" width="14" style="90" customWidth="1"/>
    <col min="6406" max="6406" width="32.125" style="90" customWidth="1"/>
    <col min="6407" max="6407" width="32.5" style="90" customWidth="1"/>
    <col min="6408" max="6408" width="17.75" style="90" customWidth="1"/>
    <col min="6409" max="6409" width="20.75" style="90" customWidth="1"/>
    <col min="6410" max="6656" width="8" style="90"/>
    <col min="6657" max="6657" width="7" style="90" customWidth="1"/>
    <col min="6658" max="6658" width="30.125" style="90" customWidth="1"/>
    <col min="6659" max="6659" width="13.75" style="90" customWidth="1"/>
    <col min="6660" max="6660" width="14.625" style="90" customWidth="1"/>
    <col min="6661" max="6661" width="14" style="90" customWidth="1"/>
    <col min="6662" max="6662" width="32.125" style="90" customWidth="1"/>
    <col min="6663" max="6663" width="32.5" style="90" customWidth="1"/>
    <col min="6664" max="6664" width="17.75" style="90" customWidth="1"/>
    <col min="6665" max="6665" width="20.75" style="90" customWidth="1"/>
    <col min="6666" max="6912" width="8" style="90"/>
    <col min="6913" max="6913" width="7" style="90" customWidth="1"/>
    <col min="6914" max="6914" width="30.125" style="90" customWidth="1"/>
    <col min="6915" max="6915" width="13.75" style="90" customWidth="1"/>
    <col min="6916" max="6916" width="14.625" style="90" customWidth="1"/>
    <col min="6917" max="6917" width="14" style="90" customWidth="1"/>
    <col min="6918" max="6918" width="32.125" style="90" customWidth="1"/>
    <col min="6919" max="6919" width="32.5" style="90" customWidth="1"/>
    <col min="6920" max="6920" width="17.75" style="90" customWidth="1"/>
    <col min="6921" max="6921" width="20.75" style="90" customWidth="1"/>
    <col min="6922" max="7168" width="8" style="90"/>
    <col min="7169" max="7169" width="7" style="90" customWidth="1"/>
    <col min="7170" max="7170" width="30.125" style="90" customWidth="1"/>
    <col min="7171" max="7171" width="13.75" style="90" customWidth="1"/>
    <col min="7172" max="7172" width="14.625" style="90" customWidth="1"/>
    <col min="7173" max="7173" width="14" style="90" customWidth="1"/>
    <col min="7174" max="7174" width="32.125" style="90" customWidth="1"/>
    <col min="7175" max="7175" width="32.5" style="90" customWidth="1"/>
    <col min="7176" max="7176" width="17.75" style="90" customWidth="1"/>
    <col min="7177" max="7177" width="20.75" style="90" customWidth="1"/>
    <col min="7178" max="7424" width="8" style="90"/>
    <col min="7425" max="7425" width="7" style="90" customWidth="1"/>
    <col min="7426" max="7426" width="30.125" style="90" customWidth="1"/>
    <col min="7427" max="7427" width="13.75" style="90" customWidth="1"/>
    <col min="7428" max="7428" width="14.625" style="90" customWidth="1"/>
    <col min="7429" max="7429" width="14" style="90" customWidth="1"/>
    <col min="7430" max="7430" width="32.125" style="90" customWidth="1"/>
    <col min="7431" max="7431" width="32.5" style="90" customWidth="1"/>
    <col min="7432" max="7432" width="17.75" style="90" customWidth="1"/>
    <col min="7433" max="7433" width="20.75" style="90" customWidth="1"/>
    <col min="7434" max="7680" width="8" style="90"/>
    <col min="7681" max="7681" width="7" style="90" customWidth="1"/>
    <col min="7682" max="7682" width="30.125" style="90" customWidth="1"/>
    <col min="7683" max="7683" width="13.75" style="90" customWidth="1"/>
    <col min="7684" max="7684" width="14.625" style="90" customWidth="1"/>
    <col min="7685" max="7685" width="14" style="90" customWidth="1"/>
    <col min="7686" max="7686" width="32.125" style="90" customWidth="1"/>
    <col min="7687" max="7687" width="32.5" style="90" customWidth="1"/>
    <col min="7688" max="7688" width="17.75" style="90" customWidth="1"/>
    <col min="7689" max="7689" width="20.75" style="90" customWidth="1"/>
    <col min="7690" max="7936" width="8" style="90"/>
    <col min="7937" max="7937" width="7" style="90" customWidth="1"/>
    <col min="7938" max="7938" width="30.125" style="90" customWidth="1"/>
    <col min="7939" max="7939" width="13.75" style="90" customWidth="1"/>
    <col min="7940" max="7940" width="14.625" style="90" customWidth="1"/>
    <col min="7941" max="7941" width="14" style="90" customWidth="1"/>
    <col min="7942" max="7942" width="32.125" style="90" customWidth="1"/>
    <col min="7943" max="7943" width="32.5" style="90" customWidth="1"/>
    <col min="7944" max="7944" width="17.75" style="90" customWidth="1"/>
    <col min="7945" max="7945" width="20.75" style="90" customWidth="1"/>
    <col min="7946" max="8192" width="8" style="90"/>
    <col min="8193" max="8193" width="7" style="90" customWidth="1"/>
    <col min="8194" max="8194" width="30.125" style="90" customWidth="1"/>
    <col min="8195" max="8195" width="13.75" style="90" customWidth="1"/>
    <col min="8196" max="8196" width="14.625" style="90" customWidth="1"/>
    <col min="8197" max="8197" width="14" style="90" customWidth="1"/>
    <col min="8198" max="8198" width="32.125" style="90" customWidth="1"/>
    <col min="8199" max="8199" width="32.5" style="90" customWidth="1"/>
    <col min="8200" max="8200" width="17.75" style="90" customWidth="1"/>
    <col min="8201" max="8201" width="20.75" style="90" customWidth="1"/>
    <col min="8202" max="8448" width="8" style="90"/>
    <col min="8449" max="8449" width="7" style="90" customWidth="1"/>
    <col min="8450" max="8450" width="30.125" style="90" customWidth="1"/>
    <col min="8451" max="8451" width="13.75" style="90" customWidth="1"/>
    <col min="8452" max="8452" width="14.625" style="90" customWidth="1"/>
    <col min="8453" max="8453" width="14" style="90" customWidth="1"/>
    <col min="8454" max="8454" width="32.125" style="90" customWidth="1"/>
    <col min="8455" max="8455" width="32.5" style="90" customWidth="1"/>
    <col min="8456" max="8456" width="17.75" style="90" customWidth="1"/>
    <col min="8457" max="8457" width="20.75" style="90" customWidth="1"/>
    <col min="8458" max="8704" width="8" style="90"/>
    <col min="8705" max="8705" width="7" style="90" customWidth="1"/>
    <col min="8706" max="8706" width="30.125" style="90" customWidth="1"/>
    <col min="8707" max="8707" width="13.75" style="90" customWidth="1"/>
    <col min="8708" max="8708" width="14.625" style="90" customWidth="1"/>
    <col min="8709" max="8709" width="14" style="90" customWidth="1"/>
    <col min="8710" max="8710" width="32.125" style="90" customWidth="1"/>
    <col min="8711" max="8711" width="32.5" style="90" customWidth="1"/>
    <col min="8712" max="8712" width="17.75" style="90" customWidth="1"/>
    <col min="8713" max="8713" width="20.75" style="90" customWidth="1"/>
    <col min="8714" max="8960" width="8" style="90"/>
    <col min="8961" max="8961" width="7" style="90" customWidth="1"/>
    <col min="8962" max="8962" width="30.125" style="90" customWidth="1"/>
    <col min="8963" max="8963" width="13.75" style="90" customWidth="1"/>
    <col min="8964" max="8964" width="14.625" style="90" customWidth="1"/>
    <col min="8965" max="8965" width="14" style="90" customWidth="1"/>
    <col min="8966" max="8966" width="32.125" style="90" customWidth="1"/>
    <col min="8967" max="8967" width="32.5" style="90" customWidth="1"/>
    <col min="8968" max="8968" width="17.75" style="90" customWidth="1"/>
    <col min="8969" max="8969" width="20.75" style="90" customWidth="1"/>
    <col min="8970" max="9216" width="8" style="90"/>
    <col min="9217" max="9217" width="7" style="90" customWidth="1"/>
    <col min="9218" max="9218" width="30.125" style="90" customWidth="1"/>
    <col min="9219" max="9219" width="13.75" style="90" customWidth="1"/>
    <col min="9220" max="9220" width="14.625" style="90" customWidth="1"/>
    <col min="9221" max="9221" width="14" style="90" customWidth="1"/>
    <col min="9222" max="9222" width="32.125" style="90" customWidth="1"/>
    <col min="9223" max="9223" width="32.5" style="90" customWidth="1"/>
    <col min="9224" max="9224" width="17.75" style="90" customWidth="1"/>
    <col min="9225" max="9225" width="20.75" style="90" customWidth="1"/>
    <col min="9226" max="9472" width="8" style="90"/>
    <col min="9473" max="9473" width="7" style="90" customWidth="1"/>
    <col min="9474" max="9474" width="30.125" style="90" customWidth="1"/>
    <col min="9475" max="9475" width="13.75" style="90" customWidth="1"/>
    <col min="9476" max="9476" width="14.625" style="90" customWidth="1"/>
    <col min="9477" max="9477" width="14" style="90" customWidth="1"/>
    <col min="9478" max="9478" width="32.125" style="90" customWidth="1"/>
    <col min="9479" max="9479" width="32.5" style="90" customWidth="1"/>
    <col min="9480" max="9480" width="17.75" style="90" customWidth="1"/>
    <col min="9481" max="9481" width="20.75" style="90" customWidth="1"/>
    <col min="9482" max="9728" width="8" style="90"/>
    <col min="9729" max="9729" width="7" style="90" customWidth="1"/>
    <col min="9730" max="9730" width="30.125" style="90" customWidth="1"/>
    <col min="9731" max="9731" width="13.75" style="90" customWidth="1"/>
    <col min="9732" max="9732" width="14.625" style="90" customWidth="1"/>
    <col min="9733" max="9733" width="14" style="90" customWidth="1"/>
    <col min="9734" max="9734" width="32.125" style="90" customWidth="1"/>
    <col min="9735" max="9735" width="32.5" style="90" customWidth="1"/>
    <col min="9736" max="9736" width="17.75" style="90" customWidth="1"/>
    <col min="9737" max="9737" width="20.75" style="90" customWidth="1"/>
    <col min="9738" max="9984" width="8" style="90"/>
    <col min="9985" max="9985" width="7" style="90" customWidth="1"/>
    <col min="9986" max="9986" width="30.125" style="90" customWidth="1"/>
    <col min="9987" max="9987" width="13.75" style="90" customWidth="1"/>
    <col min="9988" max="9988" width="14.625" style="90" customWidth="1"/>
    <col min="9989" max="9989" width="14" style="90" customWidth="1"/>
    <col min="9990" max="9990" width="32.125" style="90" customWidth="1"/>
    <col min="9991" max="9991" width="32.5" style="90" customWidth="1"/>
    <col min="9992" max="9992" width="17.75" style="90" customWidth="1"/>
    <col min="9993" max="9993" width="20.75" style="90" customWidth="1"/>
    <col min="9994" max="10240" width="8" style="90"/>
    <col min="10241" max="10241" width="7" style="90" customWidth="1"/>
    <col min="10242" max="10242" width="30.125" style="90" customWidth="1"/>
    <col min="10243" max="10243" width="13.75" style="90" customWidth="1"/>
    <col min="10244" max="10244" width="14.625" style="90" customWidth="1"/>
    <col min="10245" max="10245" width="14" style="90" customWidth="1"/>
    <col min="10246" max="10246" width="32.125" style="90" customWidth="1"/>
    <col min="10247" max="10247" width="32.5" style="90" customWidth="1"/>
    <col min="10248" max="10248" width="17.75" style="90" customWidth="1"/>
    <col min="10249" max="10249" width="20.75" style="90" customWidth="1"/>
    <col min="10250" max="10496" width="8" style="90"/>
    <col min="10497" max="10497" width="7" style="90" customWidth="1"/>
    <col min="10498" max="10498" width="30.125" style="90" customWidth="1"/>
    <col min="10499" max="10499" width="13.75" style="90" customWidth="1"/>
    <col min="10500" max="10500" width="14.625" style="90" customWidth="1"/>
    <col min="10501" max="10501" width="14" style="90" customWidth="1"/>
    <col min="10502" max="10502" width="32.125" style="90" customWidth="1"/>
    <col min="10503" max="10503" width="32.5" style="90" customWidth="1"/>
    <col min="10504" max="10504" width="17.75" style="90" customWidth="1"/>
    <col min="10505" max="10505" width="20.75" style="90" customWidth="1"/>
    <col min="10506" max="10752" width="8" style="90"/>
    <col min="10753" max="10753" width="7" style="90" customWidth="1"/>
    <col min="10754" max="10754" width="30.125" style="90" customWidth="1"/>
    <col min="10755" max="10755" width="13.75" style="90" customWidth="1"/>
    <col min="10756" max="10756" width="14.625" style="90" customWidth="1"/>
    <col min="10757" max="10757" width="14" style="90" customWidth="1"/>
    <col min="10758" max="10758" width="32.125" style="90" customWidth="1"/>
    <col min="10759" max="10759" width="32.5" style="90" customWidth="1"/>
    <col min="10760" max="10760" width="17.75" style="90" customWidth="1"/>
    <col min="10761" max="10761" width="20.75" style="90" customWidth="1"/>
    <col min="10762" max="11008" width="8" style="90"/>
    <col min="11009" max="11009" width="7" style="90" customWidth="1"/>
    <col min="11010" max="11010" width="30.125" style="90" customWidth="1"/>
    <col min="11011" max="11011" width="13.75" style="90" customWidth="1"/>
    <col min="11012" max="11012" width="14.625" style="90" customWidth="1"/>
    <col min="11013" max="11013" width="14" style="90" customWidth="1"/>
    <col min="11014" max="11014" width="32.125" style="90" customWidth="1"/>
    <col min="11015" max="11015" width="32.5" style="90" customWidth="1"/>
    <col min="11016" max="11016" width="17.75" style="90" customWidth="1"/>
    <col min="11017" max="11017" width="20.75" style="90" customWidth="1"/>
    <col min="11018" max="11264" width="8" style="90"/>
    <col min="11265" max="11265" width="7" style="90" customWidth="1"/>
    <col min="11266" max="11266" width="30.125" style="90" customWidth="1"/>
    <col min="11267" max="11267" width="13.75" style="90" customWidth="1"/>
    <col min="11268" max="11268" width="14.625" style="90" customWidth="1"/>
    <col min="11269" max="11269" width="14" style="90" customWidth="1"/>
    <col min="11270" max="11270" width="32.125" style="90" customWidth="1"/>
    <col min="11271" max="11271" width="32.5" style="90" customWidth="1"/>
    <col min="11272" max="11272" width="17.75" style="90" customWidth="1"/>
    <col min="11273" max="11273" width="20.75" style="90" customWidth="1"/>
    <col min="11274" max="11520" width="8" style="90"/>
    <col min="11521" max="11521" width="7" style="90" customWidth="1"/>
    <col min="11522" max="11522" width="30.125" style="90" customWidth="1"/>
    <col min="11523" max="11523" width="13.75" style="90" customWidth="1"/>
    <col min="11524" max="11524" width="14.625" style="90" customWidth="1"/>
    <col min="11525" max="11525" width="14" style="90" customWidth="1"/>
    <col min="11526" max="11526" width="32.125" style="90" customWidth="1"/>
    <col min="11527" max="11527" width="32.5" style="90" customWidth="1"/>
    <col min="11528" max="11528" width="17.75" style="90" customWidth="1"/>
    <col min="11529" max="11529" width="20.75" style="90" customWidth="1"/>
    <col min="11530" max="11776" width="8" style="90"/>
    <col min="11777" max="11777" width="7" style="90" customWidth="1"/>
    <col min="11778" max="11778" width="30.125" style="90" customWidth="1"/>
    <col min="11779" max="11779" width="13.75" style="90" customWidth="1"/>
    <col min="11780" max="11780" width="14.625" style="90" customWidth="1"/>
    <col min="11781" max="11781" width="14" style="90" customWidth="1"/>
    <col min="11782" max="11782" width="32.125" style="90" customWidth="1"/>
    <col min="11783" max="11783" width="32.5" style="90" customWidth="1"/>
    <col min="11784" max="11784" width="17.75" style="90" customWidth="1"/>
    <col min="11785" max="11785" width="20.75" style="90" customWidth="1"/>
    <col min="11786" max="12032" width="8" style="90"/>
    <col min="12033" max="12033" width="7" style="90" customWidth="1"/>
    <col min="12034" max="12034" width="30.125" style="90" customWidth="1"/>
    <col min="12035" max="12035" width="13.75" style="90" customWidth="1"/>
    <col min="12036" max="12036" width="14.625" style="90" customWidth="1"/>
    <col min="12037" max="12037" width="14" style="90" customWidth="1"/>
    <col min="12038" max="12038" width="32.125" style="90" customWidth="1"/>
    <col min="12039" max="12039" width="32.5" style="90" customWidth="1"/>
    <col min="12040" max="12040" width="17.75" style="90" customWidth="1"/>
    <col min="12041" max="12041" width="20.75" style="90" customWidth="1"/>
    <col min="12042" max="12288" width="8" style="90"/>
    <col min="12289" max="12289" width="7" style="90" customWidth="1"/>
    <col min="12290" max="12290" width="30.125" style="90" customWidth="1"/>
    <col min="12291" max="12291" width="13.75" style="90" customWidth="1"/>
    <col min="12292" max="12292" width="14.625" style="90" customWidth="1"/>
    <col min="12293" max="12293" width="14" style="90" customWidth="1"/>
    <col min="12294" max="12294" width="32.125" style="90" customWidth="1"/>
    <col min="12295" max="12295" width="32.5" style="90" customWidth="1"/>
    <col min="12296" max="12296" width="17.75" style="90" customWidth="1"/>
    <col min="12297" max="12297" width="20.75" style="90" customWidth="1"/>
    <col min="12298" max="12544" width="8" style="90"/>
    <col min="12545" max="12545" width="7" style="90" customWidth="1"/>
    <col min="12546" max="12546" width="30.125" style="90" customWidth="1"/>
    <col min="12547" max="12547" width="13.75" style="90" customWidth="1"/>
    <col min="12548" max="12548" width="14.625" style="90" customWidth="1"/>
    <col min="12549" max="12549" width="14" style="90" customWidth="1"/>
    <col min="12550" max="12550" width="32.125" style="90" customWidth="1"/>
    <col min="12551" max="12551" width="32.5" style="90" customWidth="1"/>
    <col min="12552" max="12552" width="17.75" style="90" customWidth="1"/>
    <col min="12553" max="12553" width="20.75" style="90" customWidth="1"/>
    <col min="12554" max="12800" width="8" style="90"/>
    <col min="12801" max="12801" width="7" style="90" customWidth="1"/>
    <col min="12802" max="12802" width="30.125" style="90" customWidth="1"/>
    <col min="12803" max="12803" width="13.75" style="90" customWidth="1"/>
    <col min="12804" max="12804" width="14.625" style="90" customWidth="1"/>
    <col min="12805" max="12805" width="14" style="90" customWidth="1"/>
    <col min="12806" max="12806" width="32.125" style="90" customWidth="1"/>
    <col min="12807" max="12807" width="32.5" style="90" customWidth="1"/>
    <col min="12808" max="12808" width="17.75" style="90" customWidth="1"/>
    <col min="12809" max="12809" width="20.75" style="90" customWidth="1"/>
    <col min="12810" max="13056" width="8" style="90"/>
    <col min="13057" max="13057" width="7" style="90" customWidth="1"/>
    <col min="13058" max="13058" width="30.125" style="90" customWidth="1"/>
    <col min="13059" max="13059" width="13.75" style="90" customWidth="1"/>
    <col min="13060" max="13060" width="14.625" style="90" customWidth="1"/>
    <col min="13061" max="13061" width="14" style="90" customWidth="1"/>
    <col min="13062" max="13062" width="32.125" style="90" customWidth="1"/>
    <col min="13063" max="13063" width="32.5" style="90" customWidth="1"/>
    <col min="13064" max="13064" width="17.75" style="90" customWidth="1"/>
    <col min="13065" max="13065" width="20.75" style="90" customWidth="1"/>
    <col min="13066" max="13312" width="8" style="90"/>
    <col min="13313" max="13313" width="7" style="90" customWidth="1"/>
    <col min="13314" max="13314" width="30.125" style="90" customWidth="1"/>
    <col min="13315" max="13315" width="13.75" style="90" customWidth="1"/>
    <col min="13316" max="13316" width="14.625" style="90" customWidth="1"/>
    <col min="13317" max="13317" width="14" style="90" customWidth="1"/>
    <col min="13318" max="13318" width="32.125" style="90" customWidth="1"/>
    <col min="13319" max="13319" width="32.5" style="90" customWidth="1"/>
    <col min="13320" max="13320" width="17.75" style="90" customWidth="1"/>
    <col min="13321" max="13321" width="20.75" style="90" customWidth="1"/>
    <col min="13322" max="13568" width="8" style="90"/>
    <col min="13569" max="13569" width="7" style="90" customWidth="1"/>
    <col min="13570" max="13570" width="30.125" style="90" customWidth="1"/>
    <col min="13571" max="13571" width="13.75" style="90" customWidth="1"/>
    <col min="13572" max="13572" width="14.625" style="90" customWidth="1"/>
    <col min="13573" max="13573" width="14" style="90" customWidth="1"/>
    <col min="13574" max="13574" width="32.125" style="90" customWidth="1"/>
    <col min="13575" max="13575" width="32.5" style="90" customWidth="1"/>
    <col min="13576" max="13576" width="17.75" style="90" customWidth="1"/>
    <col min="13577" max="13577" width="20.75" style="90" customWidth="1"/>
    <col min="13578" max="13824" width="8" style="90"/>
    <col min="13825" max="13825" width="7" style="90" customWidth="1"/>
    <col min="13826" max="13826" width="30.125" style="90" customWidth="1"/>
    <col min="13827" max="13827" width="13.75" style="90" customWidth="1"/>
    <col min="13828" max="13828" width="14.625" style="90" customWidth="1"/>
    <col min="13829" max="13829" width="14" style="90" customWidth="1"/>
    <col min="13830" max="13830" width="32.125" style="90" customWidth="1"/>
    <col min="13831" max="13831" width="32.5" style="90" customWidth="1"/>
    <col min="13832" max="13832" width="17.75" style="90" customWidth="1"/>
    <col min="13833" max="13833" width="20.75" style="90" customWidth="1"/>
    <col min="13834" max="14080" width="8" style="90"/>
    <col min="14081" max="14081" width="7" style="90" customWidth="1"/>
    <col min="14082" max="14082" width="30.125" style="90" customWidth="1"/>
    <col min="14083" max="14083" width="13.75" style="90" customWidth="1"/>
    <col min="14084" max="14084" width="14.625" style="90" customWidth="1"/>
    <col min="14085" max="14085" width="14" style="90" customWidth="1"/>
    <col min="14086" max="14086" width="32.125" style="90" customWidth="1"/>
    <col min="14087" max="14087" width="32.5" style="90" customWidth="1"/>
    <col min="14088" max="14088" width="17.75" style="90" customWidth="1"/>
    <col min="14089" max="14089" width="20.75" style="90" customWidth="1"/>
    <col min="14090" max="14336" width="8" style="90"/>
    <col min="14337" max="14337" width="7" style="90" customWidth="1"/>
    <col min="14338" max="14338" width="30.125" style="90" customWidth="1"/>
    <col min="14339" max="14339" width="13.75" style="90" customWidth="1"/>
    <col min="14340" max="14340" width="14.625" style="90" customWidth="1"/>
    <col min="14341" max="14341" width="14" style="90" customWidth="1"/>
    <col min="14342" max="14342" width="32.125" style="90" customWidth="1"/>
    <col min="14343" max="14343" width="32.5" style="90" customWidth="1"/>
    <col min="14344" max="14344" width="17.75" style="90" customWidth="1"/>
    <col min="14345" max="14345" width="20.75" style="90" customWidth="1"/>
    <col min="14346" max="14592" width="8" style="90"/>
    <col min="14593" max="14593" width="7" style="90" customWidth="1"/>
    <col min="14594" max="14594" width="30.125" style="90" customWidth="1"/>
    <col min="14595" max="14595" width="13.75" style="90" customWidth="1"/>
    <col min="14596" max="14596" width="14.625" style="90" customWidth="1"/>
    <col min="14597" max="14597" width="14" style="90" customWidth="1"/>
    <col min="14598" max="14598" width="32.125" style="90" customWidth="1"/>
    <col min="14599" max="14599" width="32.5" style="90" customWidth="1"/>
    <col min="14600" max="14600" width="17.75" style="90" customWidth="1"/>
    <col min="14601" max="14601" width="20.75" style="90" customWidth="1"/>
    <col min="14602" max="14848" width="8" style="90"/>
    <col min="14849" max="14849" width="7" style="90" customWidth="1"/>
    <col min="14850" max="14850" width="30.125" style="90" customWidth="1"/>
    <col min="14851" max="14851" width="13.75" style="90" customWidth="1"/>
    <col min="14852" max="14852" width="14.625" style="90" customWidth="1"/>
    <col min="14853" max="14853" width="14" style="90" customWidth="1"/>
    <col min="14854" max="14854" width="32.125" style="90" customWidth="1"/>
    <col min="14855" max="14855" width="32.5" style="90" customWidth="1"/>
    <col min="14856" max="14856" width="17.75" style="90" customWidth="1"/>
    <col min="14857" max="14857" width="20.75" style="90" customWidth="1"/>
    <col min="14858" max="15104" width="8" style="90"/>
    <col min="15105" max="15105" width="7" style="90" customWidth="1"/>
    <col min="15106" max="15106" width="30.125" style="90" customWidth="1"/>
    <col min="15107" max="15107" width="13.75" style="90" customWidth="1"/>
    <col min="15108" max="15108" width="14.625" style="90" customWidth="1"/>
    <col min="15109" max="15109" width="14" style="90" customWidth="1"/>
    <col min="15110" max="15110" width="32.125" style="90" customWidth="1"/>
    <col min="15111" max="15111" width="32.5" style="90" customWidth="1"/>
    <col min="15112" max="15112" width="17.75" style="90" customWidth="1"/>
    <col min="15113" max="15113" width="20.75" style="90" customWidth="1"/>
    <col min="15114" max="15360" width="8" style="90"/>
    <col min="15361" max="15361" width="7" style="90" customWidth="1"/>
    <col min="15362" max="15362" width="30.125" style="90" customWidth="1"/>
    <col min="15363" max="15363" width="13.75" style="90" customWidth="1"/>
    <col min="15364" max="15364" width="14.625" style="90" customWidth="1"/>
    <col min="15365" max="15365" width="14" style="90" customWidth="1"/>
    <col min="15366" max="15366" width="32.125" style="90" customWidth="1"/>
    <col min="15367" max="15367" width="32.5" style="90" customWidth="1"/>
    <col min="15368" max="15368" width="17.75" style="90" customWidth="1"/>
    <col min="15369" max="15369" width="20.75" style="90" customWidth="1"/>
    <col min="15370" max="15616" width="8" style="90"/>
    <col min="15617" max="15617" width="7" style="90" customWidth="1"/>
    <col min="15618" max="15618" width="30.125" style="90" customWidth="1"/>
    <col min="15619" max="15619" width="13.75" style="90" customWidth="1"/>
    <col min="15620" max="15620" width="14.625" style="90" customWidth="1"/>
    <col min="15621" max="15621" width="14" style="90" customWidth="1"/>
    <col min="15622" max="15622" width="32.125" style="90" customWidth="1"/>
    <col min="15623" max="15623" width="32.5" style="90" customWidth="1"/>
    <col min="15624" max="15624" width="17.75" style="90" customWidth="1"/>
    <col min="15625" max="15625" width="20.75" style="90" customWidth="1"/>
    <col min="15626" max="15872" width="8" style="90"/>
    <col min="15873" max="15873" width="7" style="90" customWidth="1"/>
    <col min="15874" max="15874" width="30.125" style="90" customWidth="1"/>
    <col min="15875" max="15875" width="13.75" style="90" customWidth="1"/>
    <col min="15876" max="15876" width="14.625" style="90" customWidth="1"/>
    <col min="15877" max="15877" width="14" style="90" customWidth="1"/>
    <col min="15878" max="15878" width="32.125" style="90" customWidth="1"/>
    <col min="15879" max="15879" width="32.5" style="90" customWidth="1"/>
    <col min="15880" max="15880" width="17.75" style="90" customWidth="1"/>
    <col min="15881" max="15881" width="20.75" style="90" customWidth="1"/>
    <col min="15882" max="16128" width="8" style="90"/>
    <col min="16129" max="16129" width="7" style="90" customWidth="1"/>
    <col min="16130" max="16130" width="30.125" style="90" customWidth="1"/>
    <col min="16131" max="16131" width="13.75" style="90" customWidth="1"/>
    <col min="16132" max="16132" width="14.625" style="90" customWidth="1"/>
    <col min="16133" max="16133" width="14" style="90" customWidth="1"/>
    <col min="16134" max="16134" width="32.125" style="90" customWidth="1"/>
    <col min="16135" max="16135" width="32.5" style="90" customWidth="1"/>
    <col min="16136" max="16136" width="17.75" style="90" customWidth="1"/>
    <col min="16137" max="16137" width="20.75" style="90" customWidth="1"/>
    <col min="16138" max="16384" width="8" style="90"/>
  </cols>
  <sheetData>
    <row r="1" spans="1:9" x14ac:dyDescent="0.2">
      <c r="A1" s="845" t="s">
        <v>1979</v>
      </c>
      <c r="B1" s="845"/>
      <c r="C1" s="845"/>
      <c r="D1" s="845"/>
      <c r="E1" s="845"/>
      <c r="F1" s="845"/>
      <c r="G1" s="845"/>
      <c r="H1" s="845"/>
      <c r="I1" s="845"/>
    </row>
    <row r="2" spans="1:9" x14ac:dyDescent="0.2">
      <c r="A2" s="845" t="s">
        <v>94</v>
      </c>
      <c r="B2" s="845"/>
      <c r="C2" s="845"/>
      <c r="D2" s="845"/>
      <c r="E2" s="845"/>
      <c r="F2" s="845"/>
      <c r="G2" s="845"/>
      <c r="H2" s="845"/>
      <c r="I2" s="845"/>
    </row>
    <row r="3" spans="1:9" x14ac:dyDescent="0.2">
      <c r="A3" s="845" t="s">
        <v>1980</v>
      </c>
      <c r="B3" s="845"/>
      <c r="C3" s="845"/>
      <c r="D3" s="845"/>
      <c r="E3" s="845"/>
      <c r="F3" s="845"/>
      <c r="G3" s="845"/>
      <c r="H3" s="845"/>
      <c r="I3" s="845"/>
    </row>
    <row r="4" spans="1:9" x14ac:dyDescent="0.2">
      <c r="A4" s="709"/>
      <c r="B4" s="709"/>
      <c r="C4" s="709"/>
      <c r="D4" s="709"/>
      <c r="E4" s="709"/>
      <c r="F4" s="709"/>
      <c r="G4" s="709"/>
      <c r="H4" s="709"/>
      <c r="I4" s="709" t="s">
        <v>53</v>
      </c>
    </row>
    <row r="5" spans="1:9" ht="24" customHeight="1" x14ac:dyDescent="0.2">
      <c r="A5" s="843" t="s">
        <v>0</v>
      </c>
      <c r="B5" s="843" t="s">
        <v>1</v>
      </c>
      <c r="C5" s="841" t="s">
        <v>11</v>
      </c>
      <c r="D5" s="841" t="s">
        <v>2</v>
      </c>
      <c r="E5" s="843" t="s">
        <v>3</v>
      </c>
      <c r="F5" s="710" t="s">
        <v>70</v>
      </c>
      <c r="G5" s="710" t="s">
        <v>71</v>
      </c>
      <c r="H5" s="843" t="s">
        <v>6</v>
      </c>
      <c r="I5" s="843" t="s">
        <v>7</v>
      </c>
    </row>
    <row r="6" spans="1:9" x14ac:dyDescent="0.2">
      <c r="A6" s="844"/>
      <c r="B6" s="844"/>
      <c r="C6" s="842"/>
      <c r="D6" s="842"/>
      <c r="E6" s="844"/>
      <c r="F6" s="711" t="s">
        <v>74</v>
      </c>
      <c r="G6" s="711" t="s">
        <v>95</v>
      </c>
      <c r="H6" s="844"/>
      <c r="I6" s="844"/>
    </row>
    <row r="7" spans="1:9" x14ac:dyDescent="0.55000000000000004">
      <c r="A7" s="712">
        <v>1</v>
      </c>
      <c r="B7" s="713" t="s">
        <v>264</v>
      </c>
      <c r="C7" s="714" t="s">
        <v>1360</v>
      </c>
      <c r="D7" s="714" t="str">
        <f>+C7</f>
        <v>2,400 บาท</v>
      </c>
      <c r="E7" s="715" t="s">
        <v>39</v>
      </c>
      <c r="F7" s="716" t="s">
        <v>521</v>
      </c>
      <c r="G7" s="715" t="str">
        <f>+F7</f>
        <v>ร้าน ช่างดำรง</v>
      </c>
      <c r="H7" s="715" t="s">
        <v>10</v>
      </c>
      <c r="I7" s="717" t="s">
        <v>1981</v>
      </c>
    </row>
    <row r="8" spans="1:9" x14ac:dyDescent="0.55000000000000004">
      <c r="A8" s="712"/>
      <c r="B8" s="718" t="s">
        <v>216</v>
      </c>
      <c r="C8" s="719"/>
      <c r="D8" s="719"/>
      <c r="E8" s="712"/>
      <c r="F8" s="712" t="s">
        <v>41</v>
      </c>
      <c r="G8" s="712" t="s">
        <v>42</v>
      </c>
      <c r="H8" s="712" t="s">
        <v>96</v>
      </c>
      <c r="I8" s="720">
        <v>243800</v>
      </c>
    </row>
    <row r="9" spans="1:9" x14ac:dyDescent="0.55000000000000004">
      <c r="A9" s="721"/>
      <c r="B9" s="722"/>
      <c r="C9" s="723"/>
      <c r="D9" s="723"/>
      <c r="E9" s="721"/>
      <c r="F9" s="721" t="str">
        <f>+C7</f>
        <v>2,400 บาท</v>
      </c>
      <c r="G9" s="721" t="str">
        <f>+D7</f>
        <v>2,400 บาท</v>
      </c>
      <c r="H9" s="721"/>
      <c r="I9" s="724"/>
    </row>
    <row r="10" spans="1:9" x14ac:dyDescent="0.55000000000000004">
      <c r="A10" s="715">
        <v>2</v>
      </c>
      <c r="B10" s="718" t="s">
        <v>97</v>
      </c>
      <c r="C10" s="719" t="s">
        <v>698</v>
      </c>
      <c r="D10" s="719" t="str">
        <f>+C10</f>
        <v xml:space="preserve">5,046 บาท   </v>
      </c>
      <c r="E10" s="712" t="s">
        <v>39</v>
      </c>
      <c r="F10" s="725" t="s">
        <v>249</v>
      </c>
      <c r="G10" s="725" t="str">
        <f>+F10</f>
        <v>บริษัท ศรีอรุณเจริญ จำกัด</v>
      </c>
      <c r="H10" s="712" t="s">
        <v>10</v>
      </c>
      <c r="I10" s="726" t="s">
        <v>1982</v>
      </c>
    </row>
    <row r="11" spans="1:9" x14ac:dyDescent="0.55000000000000004">
      <c r="A11" s="712"/>
      <c r="B11" s="718" t="s">
        <v>99</v>
      </c>
      <c r="C11" s="719"/>
      <c r="D11" s="719"/>
      <c r="E11" s="712"/>
      <c r="F11" s="712" t="s">
        <v>41</v>
      </c>
      <c r="G11" s="712" t="s">
        <v>42</v>
      </c>
      <c r="H11" s="712" t="s">
        <v>96</v>
      </c>
      <c r="I11" s="720">
        <v>243800</v>
      </c>
    </row>
    <row r="12" spans="1:9" x14ac:dyDescent="0.55000000000000004">
      <c r="A12" s="721"/>
      <c r="B12" s="722"/>
      <c r="C12" s="723"/>
      <c r="D12" s="723"/>
      <c r="E12" s="721"/>
      <c r="F12" s="721" t="str">
        <f>+C10</f>
        <v xml:space="preserve">5,046 บาท   </v>
      </c>
      <c r="G12" s="721" t="str">
        <f>+D10</f>
        <v xml:space="preserve">5,046 บาท   </v>
      </c>
      <c r="H12" s="721"/>
      <c r="I12" s="724"/>
    </row>
    <row r="13" spans="1:9" x14ac:dyDescent="0.55000000000000004">
      <c r="A13" s="712">
        <v>3</v>
      </c>
      <c r="B13" s="713" t="s">
        <v>97</v>
      </c>
      <c r="C13" s="727" t="s">
        <v>697</v>
      </c>
      <c r="D13" s="727" t="str">
        <f>+C13</f>
        <v>5,046 บาท</v>
      </c>
      <c r="E13" s="712" t="s">
        <v>39</v>
      </c>
      <c r="F13" s="725" t="s">
        <v>249</v>
      </c>
      <c r="G13" s="712" t="str">
        <f>+F13</f>
        <v>บริษัท ศรีอรุณเจริญ จำกัด</v>
      </c>
      <c r="H13" s="712" t="s">
        <v>10</v>
      </c>
      <c r="I13" s="726" t="s">
        <v>1983</v>
      </c>
    </row>
    <row r="14" spans="1:9" x14ac:dyDescent="0.55000000000000004">
      <c r="A14" s="712"/>
      <c r="B14" s="718" t="s">
        <v>216</v>
      </c>
      <c r="C14" s="719"/>
      <c r="D14" s="719"/>
      <c r="E14" s="712"/>
      <c r="F14" s="712" t="s">
        <v>41</v>
      </c>
      <c r="G14" s="712" t="s">
        <v>42</v>
      </c>
      <c r="H14" s="712" t="s">
        <v>96</v>
      </c>
      <c r="I14" s="720">
        <v>243800</v>
      </c>
    </row>
    <row r="15" spans="1:9" x14ac:dyDescent="0.55000000000000004">
      <c r="A15" s="721"/>
      <c r="B15" s="722"/>
      <c r="C15" s="723"/>
      <c r="D15" s="723"/>
      <c r="E15" s="721"/>
      <c r="F15" s="728" t="str">
        <f>+D13</f>
        <v>5,046 บาท</v>
      </c>
      <c r="G15" s="728" t="str">
        <f>+F15</f>
        <v>5,046 บาท</v>
      </c>
      <c r="H15" s="721"/>
      <c r="I15" s="724"/>
    </row>
    <row r="16" spans="1:9" x14ac:dyDescent="0.55000000000000004">
      <c r="A16" s="715">
        <v>4</v>
      </c>
      <c r="B16" s="713" t="s">
        <v>97</v>
      </c>
      <c r="C16" s="714" t="s">
        <v>1984</v>
      </c>
      <c r="D16" s="714" t="str">
        <f>+C16</f>
        <v>1,196.70 บาท</v>
      </c>
      <c r="E16" s="715" t="s">
        <v>39</v>
      </c>
      <c r="F16" s="725" t="s">
        <v>249</v>
      </c>
      <c r="G16" s="725" t="str">
        <f>+F16</f>
        <v>บริษัท ศรีอรุณเจริญ จำกัด</v>
      </c>
      <c r="H16" s="715" t="s">
        <v>10</v>
      </c>
      <c r="I16" s="726" t="s">
        <v>1985</v>
      </c>
    </row>
    <row r="17" spans="1:9" x14ac:dyDescent="0.55000000000000004">
      <c r="A17" s="712"/>
      <c r="B17" s="718" t="s">
        <v>315</v>
      </c>
      <c r="C17" s="719"/>
      <c r="D17" s="719"/>
      <c r="E17" s="712"/>
      <c r="F17" s="712" t="s">
        <v>41</v>
      </c>
      <c r="G17" s="712" t="s">
        <v>42</v>
      </c>
      <c r="H17" s="712" t="s">
        <v>96</v>
      </c>
      <c r="I17" s="720">
        <v>243800</v>
      </c>
    </row>
    <row r="18" spans="1:9" x14ac:dyDescent="0.55000000000000004">
      <c r="A18" s="721"/>
      <c r="B18" s="722"/>
      <c r="C18" s="723"/>
      <c r="D18" s="723"/>
      <c r="E18" s="721"/>
      <c r="F18" s="728" t="str">
        <f>+D16</f>
        <v>1,196.70 บาท</v>
      </c>
      <c r="G18" s="728" t="str">
        <f>+F18</f>
        <v>1,196.70 บาท</v>
      </c>
      <c r="H18" s="721"/>
      <c r="I18" s="724"/>
    </row>
    <row r="19" spans="1:9" x14ac:dyDescent="0.55000000000000004">
      <c r="A19" s="712">
        <v>5</v>
      </c>
      <c r="B19" s="718" t="s">
        <v>97</v>
      </c>
      <c r="C19" s="719" t="s">
        <v>1986</v>
      </c>
      <c r="D19" s="714" t="str">
        <f>+C19</f>
        <v>1,994.50 บาท</v>
      </c>
      <c r="E19" s="715" t="s">
        <v>39</v>
      </c>
      <c r="F19" s="725" t="s">
        <v>249</v>
      </c>
      <c r="G19" s="725" t="str">
        <f>+F19</f>
        <v>บริษัท ศรีอรุณเจริญ จำกัด</v>
      </c>
      <c r="H19" s="715" t="s">
        <v>10</v>
      </c>
      <c r="I19" s="726" t="s">
        <v>1987</v>
      </c>
    </row>
    <row r="20" spans="1:9" x14ac:dyDescent="0.55000000000000004">
      <c r="A20" s="712"/>
      <c r="B20" s="718" t="s">
        <v>226</v>
      </c>
      <c r="C20" s="719"/>
      <c r="D20" s="719"/>
      <c r="E20" s="712"/>
      <c r="F20" s="712" t="s">
        <v>41</v>
      </c>
      <c r="G20" s="712" t="s">
        <v>42</v>
      </c>
      <c r="H20" s="712" t="s">
        <v>96</v>
      </c>
      <c r="I20" s="720">
        <v>243800</v>
      </c>
    </row>
    <row r="21" spans="1:9" x14ac:dyDescent="0.55000000000000004">
      <c r="A21" s="721"/>
      <c r="B21" s="722"/>
      <c r="C21" s="723"/>
      <c r="D21" s="723"/>
      <c r="E21" s="721"/>
      <c r="F21" s="728" t="str">
        <f>+D19</f>
        <v>1,994.50 บาท</v>
      </c>
      <c r="G21" s="728" t="str">
        <f>+F21</f>
        <v>1,994.50 บาท</v>
      </c>
      <c r="H21" s="721"/>
      <c r="I21" s="724"/>
    </row>
    <row r="22" spans="1:9" x14ac:dyDescent="0.55000000000000004">
      <c r="A22" s="712">
        <v>6</v>
      </c>
      <c r="B22" s="718" t="s">
        <v>343</v>
      </c>
      <c r="C22" s="727" t="s">
        <v>344</v>
      </c>
      <c r="D22" s="727" t="str">
        <f>+C22</f>
        <v>1,900 บาท</v>
      </c>
      <c r="E22" s="712" t="s">
        <v>39</v>
      </c>
      <c r="F22" s="716" t="s">
        <v>519</v>
      </c>
      <c r="G22" s="712" t="str">
        <f>+F22</f>
        <v>ร้าน เหรียญชัยอะหลั่ยยนต์</v>
      </c>
      <c r="H22" s="712" t="s">
        <v>10</v>
      </c>
      <c r="I22" s="726" t="s">
        <v>1988</v>
      </c>
    </row>
    <row r="23" spans="1:9" x14ac:dyDescent="0.55000000000000004">
      <c r="A23" s="712"/>
      <c r="B23" s="718" t="s">
        <v>226</v>
      </c>
      <c r="C23" s="719"/>
      <c r="D23" s="719"/>
      <c r="E23" s="712"/>
      <c r="F23" s="712" t="s">
        <v>41</v>
      </c>
      <c r="G23" s="712" t="s">
        <v>42</v>
      </c>
      <c r="H23" s="712" t="s">
        <v>96</v>
      </c>
      <c r="I23" s="720">
        <v>243800</v>
      </c>
    </row>
    <row r="24" spans="1:9" x14ac:dyDescent="0.55000000000000004">
      <c r="A24" s="721"/>
      <c r="B24" s="722"/>
      <c r="C24" s="723"/>
      <c r="D24" s="723"/>
      <c r="E24" s="721"/>
      <c r="F24" s="728" t="str">
        <f>+D22</f>
        <v>1,900 บาท</v>
      </c>
      <c r="G24" s="728" t="str">
        <f>+F24</f>
        <v>1,900 บาท</v>
      </c>
      <c r="H24" s="721"/>
      <c r="I24" s="724"/>
    </row>
    <row r="25" spans="1:9" x14ac:dyDescent="0.55000000000000004">
      <c r="A25" s="712">
        <v>7</v>
      </c>
      <c r="B25" s="718" t="s">
        <v>97</v>
      </c>
      <c r="C25" s="727" t="s">
        <v>1989</v>
      </c>
      <c r="D25" s="727" t="str">
        <f>+C25</f>
        <v>2,220.24 บาท</v>
      </c>
      <c r="E25" s="712" t="s">
        <v>39</v>
      </c>
      <c r="F25" s="725" t="s">
        <v>249</v>
      </c>
      <c r="G25" s="712" t="str">
        <f>+F25</f>
        <v>บริษัท ศรีอรุณเจริญ จำกัด</v>
      </c>
      <c r="H25" s="712" t="s">
        <v>10</v>
      </c>
      <c r="I25" s="726" t="s">
        <v>1990</v>
      </c>
    </row>
    <row r="26" spans="1:9" x14ac:dyDescent="0.55000000000000004">
      <c r="A26" s="712"/>
      <c r="B26" s="718" t="s">
        <v>98</v>
      </c>
      <c r="C26" s="719"/>
      <c r="D26" s="719"/>
      <c r="E26" s="712"/>
      <c r="F26" s="712" t="s">
        <v>41</v>
      </c>
      <c r="G26" s="712" t="s">
        <v>42</v>
      </c>
      <c r="H26" s="712" t="s">
        <v>96</v>
      </c>
      <c r="I26" s="720">
        <v>243801</v>
      </c>
    </row>
    <row r="27" spans="1:9" x14ac:dyDescent="0.55000000000000004">
      <c r="A27" s="721"/>
      <c r="B27" s="722"/>
      <c r="C27" s="723"/>
      <c r="D27" s="723"/>
      <c r="E27" s="721"/>
      <c r="F27" s="728" t="str">
        <f>+D25</f>
        <v>2,220.24 บาท</v>
      </c>
      <c r="G27" s="728" t="str">
        <f>+F27</f>
        <v>2,220.24 บาท</v>
      </c>
      <c r="H27" s="721"/>
      <c r="I27" s="724"/>
    </row>
    <row r="28" spans="1:9" x14ac:dyDescent="0.55000000000000004">
      <c r="A28" s="712">
        <v>8</v>
      </c>
      <c r="B28" s="718" t="s">
        <v>276</v>
      </c>
      <c r="C28" s="727" t="s">
        <v>1272</v>
      </c>
      <c r="D28" s="727" t="str">
        <f>+C28</f>
        <v>380 บาท</v>
      </c>
      <c r="E28" s="712" t="s">
        <v>39</v>
      </c>
      <c r="F28" s="716" t="s">
        <v>1991</v>
      </c>
      <c r="G28" s="712" t="str">
        <f>+F28</f>
        <v>ร้าน บ้านหมึกยิ้ม</v>
      </c>
      <c r="H28" s="712" t="s">
        <v>10</v>
      </c>
      <c r="I28" s="726" t="s">
        <v>1992</v>
      </c>
    </row>
    <row r="29" spans="1:9" x14ac:dyDescent="0.55000000000000004">
      <c r="A29" s="712"/>
      <c r="B29" s="718" t="s">
        <v>1993</v>
      </c>
      <c r="C29" s="719"/>
      <c r="D29" s="719"/>
      <c r="E29" s="712"/>
      <c r="F29" s="712" t="s">
        <v>41</v>
      </c>
      <c r="G29" s="712" t="s">
        <v>42</v>
      </c>
      <c r="H29" s="712" t="s">
        <v>96</v>
      </c>
      <c r="I29" s="720">
        <v>243801</v>
      </c>
    </row>
    <row r="30" spans="1:9" x14ac:dyDescent="0.55000000000000004">
      <c r="A30" s="721"/>
      <c r="B30" s="722"/>
      <c r="C30" s="723"/>
      <c r="D30" s="723"/>
      <c r="E30" s="721"/>
      <c r="F30" s="728" t="str">
        <f>+D28</f>
        <v>380 บาท</v>
      </c>
      <c r="G30" s="728" t="str">
        <f>+F30</f>
        <v>380 บาท</v>
      </c>
      <c r="H30" s="721"/>
      <c r="I30" s="724"/>
    </row>
    <row r="31" spans="1:9" x14ac:dyDescent="0.55000000000000004">
      <c r="A31" s="712">
        <v>9</v>
      </c>
      <c r="B31" s="713" t="s">
        <v>264</v>
      </c>
      <c r="C31" s="714" t="s">
        <v>203</v>
      </c>
      <c r="D31" s="714" t="str">
        <f>+C31</f>
        <v>300 บาท</v>
      </c>
      <c r="E31" s="715" t="s">
        <v>39</v>
      </c>
      <c r="F31" s="716" t="s">
        <v>1994</v>
      </c>
      <c r="G31" s="715" t="str">
        <f>+F31</f>
        <v>ร้าน สุทัศน์ไดนาโม 2</v>
      </c>
      <c r="H31" s="715" t="s">
        <v>10</v>
      </c>
      <c r="I31" s="717" t="s">
        <v>1995</v>
      </c>
    </row>
    <row r="32" spans="1:9" x14ac:dyDescent="0.55000000000000004">
      <c r="A32" s="712"/>
      <c r="B32" s="718" t="s">
        <v>699</v>
      </c>
      <c r="C32" s="719"/>
      <c r="D32" s="719"/>
      <c r="E32" s="712"/>
      <c r="F32" s="712" t="s">
        <v>41</v>
      </c>
      <c r="G32" s="712" t="s">
        <v>42</v>
      </c>
      <c r="H32" s="712" t="s">
        <v>96</v>
      </c>
      <c r="I32" s="720">
        <v>243802</v>
      </c>
    </row>
    <row r="33" spans="1:9" x14ac:dyDescent="0.55000000000000004">
      <c r="A33" s="721"/>
      <c r="B33" s="722"/>
      <c r="C33" s="723"/>
      <c r="D33" s="723"/>
      <c r="E33" s="721"/>
      <c r="F33" s="721" t="str">
        <f>+C31</f>
        <v>300 บาท</v>
      </c>
      <c r="G33" s="721" t="str">
        <f>+D31</f>
        <v>300 บาท</v>
      </c>
      <c r="H33" s="721"/>
      <c r="I33" s="724"/>
    </row>
    <row r="34" spans="1:9" x14ac:dyDescent="0.55000000000000004">
      <c r="A34" s="712">
        <v>10</v>
      </c>
      <c r="B34" s="713" t="s">
        <v>264</v>
      </c>
      <c r="C34" s="714" t="s">
        <v>1996</v>
      </c>
      <c r="D34" s="714" t="str">
        <f>+C34</f>
        <v>3,610 บาท</v>
      </c>
      <c r="E34" s="715" t="s">
        <v>39</v>
      </c>
      <c r="F34" s="716" t="s">
        <v>521</v>
      </c>
      <c r="G34" s="715" t="str">
        <f>+F34</f>
        <v>ร้าน ช่างดำรง</v>
      </c>
      <c r="H34" s="715" t="s">
        <v>10</v>
      </c>
      <c r="I34" s="717" t="s">
        <v>1997</v>
      </c>
    </row>
    <row r="35" spans="1:9" x14ac:dyDescent="0.55000000000000004">
      <c r="A35" s="712"/>
      <c r="B35" s="718" t="s">
        <v>699</v>
      </c>
      <c r="C35" s="719"/>
      <c r="D35" s="719"/>
      <c r="E35" s="712"/>
      <c r="F35" s="712" t="s">
        <v>41</v>
      </c>
      <c r="G35" s="712" t="s">
        <v>42</v>
      </c>
      <c r="H35" s="712" t="s">
        <v>96</v>
      </c>
      <c r="I35" s="720">
        <v>243802</v>
      </c>
    </row>
    <row r="36" spans="1:9" x14ac:dyDescent="0.55000000000000004">
      <c r="A36" s="721"/>
      <c r="B36" s="722"/>
      <c r="C36" s="723"/>
      <c r="D36" s="723"/>
      <c r="E36" s="721"/>
      <c r="F36" s="721" t="str">
        <f>+C34</f>
        <v>3,610 บาท</v>
      </c>
      <c r="G36" s="721" t="str">
        <f>+D34</f>
        <v>3,610 บาท</v>
      </c>
      <c r="H36" s="721"/>
      <c r="I36" s="724"/>
    </row>
    <row r="37" spans="1:9" x14ac:dyDescent="0.55000000000000004">
      <c r="A37" s="712">
        <v>11</v>
      </c>
      <c r="B37" s="718" t="s">
        <v>1998</v>
      </c>
      <c r="C37" s="727" t="s">
        <v>1731</v>
      </c>
      <c r="D37" s="727" t="str">
        <f>+C37</f>
        <v>3,600 บาท</v>
      </c>
      <c r="E37" s="715" t="s">
        <v>39</v>
      </c>
      <c r="F37" s="725" t="s">
        <v>1999</v>
      </c>
      <c r="G37" s="725" t="str">
        <f>+F37</f>
        <v>กรมการขนส่งทางบก กระทรวงคมนาคม</v>
      </c>
      <c r="H37" s="715" t="s">
        <v>10</v>
      </c>
      <c r="I37" s="726" t="s">
        <v>2000</v>
      </c>
    </row>
    <row r="38" spans="1:9" x14ac:dyDescent="0.55000000000000004">
      <c r="A38" s="712"/>
      <c r="B38" s="718" t="s">
        <v>699</v>
      </c>
      <c r="C38" s="719"/>
      <c r="D38" s="719"/>
      <c r="E38" s="712"/>
      <c r="F38" s="712" t="s">
        <v>41</v>
      </c>
      <c r="G38" s="712" t="s">
        <v>42</v>
      </c>
      <c r="H38" s="712" t="s">
        <v>96</v>
      </c>
      <c r="I38" s="720">
        <v>243803</v>
      </c>
    </row>
    <row r="39" spans="1:9" x14ac:dyDescent="0.55000000000000004">
      <c r="A39" s="721"/>
      <c r="B39" s="722"/>
      <c r="C39" s="729"/>
      <c r="D39" s="723"/>
      <c r="E39" s="721"/>
      <c r="F39" s="721" t="str">
        <f>+C37</f>
        <v>3,600 บาท</v>
      </c>
      <c r="G39" s="728" t="str">
        <f>+F39</f>
        <v>3,600 บาท</v>
      </c>
      <c r="H39" s="721"/>
      <c r="I39" s="724"/>
    </row>
    <row r="40" spans="1:9" x14ac:dyDescent="0.55000000000000004">
      <c r="A40" s="712">
        <v>12</v>
      </c>
      <c r="B40" s="713" t="s">
        <v>264</v>
      </c>
      <c r="C40" s="714" t="s">
        <v>286</v>
      </c>
      <c r="D40" s="714" t="str">
        <f>+C40</f>
        <v>2,000 บาท</v>
      </c>
      <c r="E40" s="715" t="s">
        <v>39</v>
      </c>
      <c r="F40" s="716" t="s">
        <v>2001</v>
      </c>
      <c r="G40" s="715" t="str">
        <f>+F40</f>
        <v>ร้าน ชาลี คาร์แลนด์</v>
      </c>
      <c r="H40" s="715" t="s">
        <v>10</v>
      </c>
      <c r="I40" s="717" t="s">
        <v>345</v>
      </c>
    </row>
    <row r="41" spans="1:9" x14ac:dyDescent="0.55000000000000004">
      <c r="A41" s="712"/>
      <c r="B41" s="718" t="s">
        <v>315</v>
      </c>
      <c r="C41" s="719"/>
      <c r="D41" s="719"/>
      <c r="E41" s="712"/>
      <c r="F41" s="712" t="s">
        <v>41</v>
      </c>
      <c r="G41" s="712" t="s">
        <v>42</v>
      </c>
      <c r="H41" s="712" t="s">
        <v>96</v>
      </c>
      <c r="I41" s="720">
        <v>243804</v>
      </c>
    </row>
    <row r="42" spans="1:9" x14ac:dyDescent="0.55000000000000004">
      <c r="A42" s="721"/>
      <c r="B42" s="722"/>
      <c r="C42" s="723"/>
      <c r="D42" s="723"/>
      <c r="E42" s="721"/>
      <c r="F42" s="721" t="str">
        <f>+C40</f>
        <v>2,000 บาท</v>
      </c>
      <c r="G42" s="721" t="str">
        <f>+D40</f>
        <v>2,000 บาท</v>
      </c>
      <c r="H42" s="721"/>
      <c r="I42" s="724"/>
    </row>
    <row r="43" spans="1:9" x14ac:dyDescent="0.55000000000000004">
      <c r="A43" s="712">
        <v>13</v>
      </c>
      <c r="B43" s="718" t="s">
        <v>97</v>
      </c>
      <c r="C43" s="719" t="s">
        <v>2002</v>
      </c>
      <c r="D43" s="719" t="str">
        <f>+C43</f>
        <v xml:space="preserve">2,052 บาท   </v>
      </c>
      <c r="E43" s="712" t="s">
        <v>39</v>
      </c>
      <c r="F43" s="725" t="s">
        <v>249</v>
      </c>
      <c r="G43" s="725" t="str">
        <f>+F43</f>
        <v>บริษัท ศรีอรุณเจริญ จำกัด</v>
      </c>
      <c r="H43" s="712" t="s">
        <v>10</v>
      </c>
      <c r="I43" s="726" t="s">
        <v>2003</v>
      </c>
    </row>
    <row r="44" spans="1:9" x14ac:dyDescent="0.55000000000000004">
      <c r="A44" s="712"/>
      <c r="B44" s="718" t="s">
        <v>98</v>
      </c>
      <c r="C44" s="719"/>
      <c r="D44" s="719"/>
      <c r="E44" s="712"/>
      <c r="F44" s="712" t="s">
        <v>41</v>
      </c>
      <c r="G44" s="712" t="s">
        <v>42</v>
      </c>
      <c r="H44" s="712" t="s">
        <v>96</v>
      </c>
      <c r="I44" s="720">
        <v>243804</v>
      </c>
    </row>
    <row r="45" spans="1:9" x14ac:dyDescent="0.55000000000000004">
      <c r="A45" s="721"/>
      <c r="B45" s="722"/>
      <c r="C45" s="723"/>
      <c r="D45" s="723"/>
      <c r="E45" s="721"/>
      <c r="F45" s="721" t="str">
        <f>+C43</f>
        <v xml:space="preserve">2,052 บาท   </v>
      </c>
      <c r="G45" s="721" t="str">
        <f>+D43</f>
        <v xml:space="preserve">2,052 บาท   </v>
      </c>
      <c r="H45" s="721"/>
      <c r="I45" s="724"/>
    </row>
    <row r="46" spans="1:9" x14ac:dyDescent="0.55000000000000004">
      <c r="A46" s="712">
        <v>14</v>
      </c>
      <c r="B46" s="718" t="s">
        <v>97</v>
      </c>
      <c r="C46" s="727" t="s">
        <v>697</v>
      </c>
      <c r="D46" s="727" t="str">
        <f>+C46</f>
        <v>5,046 บาท</v>
      </c>
      <c r="E46" s="715" t="s">
        <v>39</v>
      </c>
      <c r="F46" s="725" t="s">
        <v>249</v>
      </c>
      <c r="G46" s="725" t="str">
        <f>+F46</f>
        <v>บริษัท ศรีอรุณเจริญ จำกัด</v>
      </c>
      <c r="H46" s="715" t="s">
        <v>10</v>
      </c>
      <c r="I46" s="726" t="s">
        <v>2004</v>
      </c>
    </row>
    <row r="47" spans="1:9" x14ac:dyDescent="0.55000000000000004">
      <c r="A47" s="712"/>
      <c r="B47" s="718" t="s">
        <v>699</v>
      </c>
      <c r="C47" s="719"/>
      <c r="D47" s="719"/>
      <c r="E47" s="712"/>
      <c r="F47" s="712" t="s">
        <v>41</v>
      </c>
      <c r="G47" s="712" t="s">
        <v>42</v>
      </c>
      <c r="H47" s="712" t="s">
        <v>96</v>
      </c>
      <c r="I47" s="720">
        <v>243807</v>
      </c>
    </row>
    <row r="48" spans="1:9" x14ac:dyDescent="0.55000000000000004">
      <c r="A48" s="721"/>
      <c r="B48" s="722"/>
      <c r="C48" s="729"/>
      <c r="D48" s="723"/>
      <c r="E48" s="721"/>
      <c r="F48" s="721" t="str">
        <f>+C46</f>
        <v>5,046 บาท</v>
      </c>
      <c r="G48" s="728" t="str">
        <f>+F48</f>
        <v>5,046 บาท</v>
      </c>
      <c r="H48" s="721"/>
      <c r="I48" s="724"/>
    </row>
    <row r="49" spans="1:9" x14ac:dyDescent="0.55000000000000004">
      <c r="A49" s="712">
        <v>15</v>
      </c>
      <c r="B49" s="718" t="s">
        <v>97</v>
      </c>
      <c r="C49" s="719" t="s">
        <v>2005</v>
      </c>
      <c r="D49" s="719" t="str">
        <f>+C49</f>
        <v xml:space="preserve">2,220.24 บาท   </v>
      </c>
      <c r="E49" s="712" t="s">
        <v>39</v>
      </c>
      <c r="F49" s="725" t="s">
        <v>249</v>
      </c>
      <c r="G49" s="725" t="str">
        <f>+F49</f>
        <v>บริษัท ศรีอรุณเจริญ จำกัด</v>
      </c>
      <c r="H49" s="712" t="s">
        <v>10</v>
      </c>
      <c r="I49" s="726" t="s">
        <v>2006</v>
      </c>
    </row>
    <row r="50" spans="1:9" x14ac:dyDescent="0.55000000000000004">
      <c r="A50" s="712"/>
      <c r="B50" s="718" t="s">
        <v>98</v>
      </c>
      <c r="C50" s="719"/>
      <c r="D50" s="719"/>
      <c r="E50" s="712"/>
      <c r="F50" s="712" t="s">
        <v>41</v>
      </c>
      <c r="G50" s="712" t="s">
        <v>42</v>
      </c>
      <c r="H50" s="712" t="s">
        <v>96</v>
      </c>
      <c r="I50" s="720">
        <v>243809</v>
      </c>
    </row>
    <row r="51" spans="1:9" x14ac:dyDescent="0.55000000000000004">
      <c r="A51" s="721"/>
      <c r="B51" s="722"/>
      <c r="C51" s="723"/>
      <c r="D51" s="723"/>
      <c r="E51" s="721"/>
      <c r="F51" s="721" t="str">
        <f>+C49</f>
        <v xml:space="preserve">2,220.24 บาท   </v>
      </c>
      <c r="G51" s="721" t="str">
        <f>+D49</f>
        <v xml:space="preserve">2,220.24 บาท   </v>
      </c>
      <c r="H51" s="721"/>
      <c r="I51" s="724"/>
    </row>
    <row r="52" spans="1:9" x14ac:dyDescent="0.55000000000000004">
      <c r="A52" s="712">
        <v>16</v>
      </c>
      <c r="B52" s="718" t="s">
        <v>342</v>
      </c>
      <c r="C52" s="719" t="s">
        <v>2007</v>
      </c>
      <c r="D52" s="719" t="str">
        <f>+C52</f>
        <v>2,695 บาท</v>
      </c>
      <c r="E52" s="712" t="s">
        <v>39</v>
      </c>
      <c r="F52" s="716" t="s">
        <v>520</v>
      </c>
      <c r="G52" s="712" t="str">
        <f>+F52</f>
        <v>ร้าน ส.จันทร์ทรัพย์</v>
      </c>
      <c r="H52" s="712" t="s">
        <v>10</v>
      </c>
      <c r="I52" s="726" t="s">
        <v>2008</v>
      </c>
    </row>
    <row r="53" spans="1:9" x14ac:dyDescent="0.55000000000000004">
      <c r="A53" s="712"/>
      <c r="B53" s="718" t="s">
        <v>305</v>
      </c>
      <c r="C53" s="719"/>
      <c r="D53" s="719"/>
      <c r="E53" s="712"/>
      <c r="F53" s="712" t="s">
        <v>41</v>
      </c>
      <c r="G53" s="712" t="s">
        <v>42</v>
      </c>
      <c r="H53" s="712" t="s">
        <v>96</v>
      </c>
      <c r="I53" s="720">
        <v>243809</v>
      </c>
    </row>
    <row r="54" spans="1:9" x14ac:dyDescent="0.55000000000000004">
      <c r="A54" s="721"/>
      <c r="B54" s="722"/>
      <c r="C54" s="723"/>
      <c r="D54" s="723"/>
      <c r="E54" s="721"/>
      <c r="F54" s="721" t="str">
        <f>+C52</f>
        <v>2,695 บาท</v>
      </c>
      <c r="G54" s="721" t="str">
        <f>+D52</f>
        <v>2,695 บาท</v>
      </c>
      <c r="H54" s="721"/>
      <c r="I54" s="724"/>
    </row>
    <row r="55" spans="1:9" x14ac:dyDescent="0.55000000000000004">
      <c r="A55" s="712">
        <v>17</v>
      </c>
      <c r="B55" s="713" t="s">
        <v>702</v>
      </c>
      <c r="C55" s="714" t="s">
        <v>2009</v>
      </c>
      <c r="D55" s="714" t="str">
        <f>+C55</f>
        <v>5,405 บาท</v>
      </c>
      <c r="E55" s="715" t="s">
        <v>39</v>
      </c>
      <c r="F55" s="716" t="s">
        <v>519</v>
      </c>
      <c r="G55" s="715" t="str">
        <f>+F55</f>
        <v>ร้าน เหรียญชัยอะหลั่ยยนต์</v>
      </c>
      <c r="H55" s="715" t="s">
        <v>10</v>
      </c>
      <c r="I55" s="717" t="s">
        <v>1869</v>
      </c>
    </row>
    <row r="56" spans="1:9" x14ac:dyDescent="0.55000000000000004">
      <c r="A56" s="712"/>
      <c r="B56" s="718" t="s">
        <v>226</v>
      </c>
      <c r="C56" s="719"/>
      <c r="D56" s="719"/>
      <c r="E56" s="712"/>
      <c r="F56" s="712" t="s">
        <v>41</v>
      </c>
      <c r="G56" s="712" t="s">
        <v>42</v>
      </c>
      <c r="H56" s="712" t="s">
        <v>96</v>
      </c>
      <c r="I56" s="720">
        <v>243809</v>
      </c>
    </row>
    <row r="57" spans="1:9" x14ac:dyDescent="0.55000000000000004">
      <c r="A57" s="721"/>
      <c r="B57" s="722"/>
      <c r="C57" s="723"/>
      <c r="D57" s="723"/>
      <c r="E57" s="721"/>
      <c r="F57" s="721" t="str">
        <f>+C55</f>
        <v>5,405 บาท</v>
      </c>
      <c r="G57" s="721" t="str">
        <f>+D55</f>
        <v>5,405 บาท</v>
      </c>
      <c r="H57" s="721"/>
      <c r="I57" s="724"/>
    </row>
    <row r="58" spans="1:9" x14ac:dyDescent="0.55000000000000004">
      <c r="A58" s="712">
        <v>18</v>
      </c>
      <c r="B58" s="713" t="s">
        <v>702</v>
      </c>
      <c r="C58" s="714" t="s">
        <v>2010</v>
      </c>
      <c r="D58" s="714" t="str">
        <f>+C58</f>
        <v>830 บาท</v>
      </c>
      <c r="E58" s="715" t="s">
        <v>39</v>
      </c>
      <c r="F58" s="716" t="s">
        <v>519</v>
      </c>
      <c r="G58" s="715" t="str">
        <f>+F58</f>
        <v>ร้าน เหรียญชัยอะหลั่ยยนต์</v>
      </c>
      <c r="H58" s="715" t="s">
        <v>10</v>
      </c>
      <c r="I58" s="717" t="s">
        <v>2011</v>
      </c>
    </row>
    <row r="59" spans="1:9" x14ac:dyDescent="0.55000000000000004">
      <c r="A59" s="712"/>
      <c r="B59" s="718" t="s">
        <v>226</v>
      </c>
      <c r="C59" s="719"/>
      <c r="D59" s="719"/>
      <c r="E59" s="712"/>
      <c r="F59" s="712" t="s">
        <v>41</v>
      </c>
      <c r="G59" s="712" t="s">
        <v>42</v>
      </c>
      <c r="H59" s="712" t="s">
        <v>96</v>
      </c>
      <c r="I59" s="720">
        <v>243811</v>
      </c>
    </row>
    <row r="60" spans="1:9" x14ac:dyDescent="0.55000000000000004">
      <c r="A60" s="721"/>
      <c r="B60" s="722"/>
      <c r="C60" s="723"/>
      <c r="D60" s="723"/>
      <c r="E60" s="721"/>
      <c r="F60" s="721" t="str">
        <f>+C58</f>
        <v>830 บาท</v>
      </c>
      <c r="G60" s="721" t="str">
        <f>+D58</f>
        <v>830 บาท</v>
      </c>
      <c r="H60" s="721"/>
      <c r="I60" s="724"/>
    </row>
    <row r="61" spans="1:9" x14ac:dyDescent="0.55000000000000004">
      <c r="A61" s="712">
        <v>19</v>
      </c>
      <c r="B61" s="718" t="s">
        <v>481</v>
      </c>
      <c r="C61" s="730" t="s">
        <v>2012</v>
      </c>
      <c r="D61" s="727" t="str">
        <f>+C61</f>
        <v>1,635 บาท</v>
      </c>
      <c r="E61" s="712" t="s">
        <v>39</v>
      </c>
      <c r="F61" s="716" t="s">
        <v>520</v>
      </c>
      <c r="G61" s="725" t="str">
        <f>+F61</f>
        <v>ร้าน ส.จันทร์ทรัพย์</v>
      </c>
      <c r="H61" s="712" t="s">
        <v>10</v>
      </c>
      <c r="I61" s="726" t="s">
        <v>2013</v>
      </c>
    </row>
    <row r="62" spans="1:9" x14ac:dyDescent="0.55000000000000004">
      <c r="A62" s="712"/>
      <c r="B62" s="718" t="s">
        <v>517</v>
      </c>
      <c r="C62" s="719"/>
      <c r="D62" s="719"/>
      <c r="E62" s="712"/>
      <c r="F62" s="712" t="s">
        <v>41</v>
      </c>
      <c r="G62" s="712" t="s">
        <v>42</v>
      </c>
      <c r="H62" s="712" t="s">
        <v>96</v>
      </c>
      <c r="I62" s="720">
        <v>243811</v>
      </c>
    </row>
    <row r="63" spans="1:9" x14ac:dyDescent="0.55000000000000004">
      <c r="A63" s="721"/>
      <c r="B63" s="722"/>
      <c r="C63" s="729"/>
      <c r="D63" s="723"/>
      <c r="E63" s="721"/>
      <c r="F63" s="728" t="str">
        <f>+D61</f>
        <v>1,635 บาท</v>
      </c>
      <c r="G63" s="728" t="str">
        <f>+F63</f>
        <v>1,635 บาท</v>
      </c>
      <c r="H63" s="721"/>
      <c r="I63" s="724"/>
    </row>
    <row r="64" spans="1:9" x14ac:dyDescent="0.55000000000000004">
      <c r="A64" s="712">
        <v>20</v>
      </c>
      <c r="B64" s="718" t="s">
        <v>481</v>
      </c>
      <c r="C64" s="730" t="s">
        <v>2014</v>
      </c>
      <c r="D64" s="727" t="str">
        <f>+C64</f>
        <v>1,711 บาท</v>
      </c>
      <c r="E64" s="712" t="s">
        <v>39</v>
      </c>
      <c r="F64" s="716" t="s">
        <v>520</v>
      </c>
      <c r="G64" s="725" t="str">
        <f>+F64</f>
        <v>ร้าน ส.จันทร์ทรัพย์</v>
      </c>
      <c r="H64" s="712" t="s">
        <v>10</v>
      </c>
      <c r="I64" s="726" t="s">
        <v>2015</v>
      </c>
    </row>
    <row r="65" spans="1:9" x14ac:dyDescent="0.55000000000000004">
      <c r="A65" s="712"/>
      <c r="B65" s="718" t="s">
        <v>2016</v>
      </c>
      <c r="C65" s="719"/>
      <c r="D65" s="719"/>
      <c r="E65" s="712"/>
      <c r="F65" s="712" t="s">
        <v>41</v>
      </c>
      <c r="G65" s="712" t="s">
        <v>42</v>
      </c>
      <c r="H65" s="712" t="s">
        <v>96</v>
      </c>
      <c r="I65" s="720">
        <v>243813</v>
      </c>
    </row>
    <row r="66" spans="1:9" x14ac:dyDescent="0.55000000000000004">
      <c r="A66" s="721"/>
      <c r="B66" s="722"/>
      <c r="C66" s="729"/>
      <c r="D66" s="723"/>
      <c r="E66" s="721"/>
      <c r="F66" s="728" t="str">
        <f>+D64</f>
        <v>1,711 บาท</v>
      </c>
      <c r="G66" s="728" t="str">
        <f>+F66</f>
        <v>1,711 บาท</v>
      </c>
      <c r="H66" s="721"/>
      <c r="I66" s="724"/>
    </row>
    <row r="67" spans="1:9" x14ac:dyDescent="0.55000000000000004">
      <c r="A67" s="712">
        <v>21</v>
      </c>
      <c r="B67" s="718" t="s">
        <v>97</v>
      </c>
      <c r="C67" s="719" t="s">
        <v>704</v>
      </c>
      <c r="D67" s="719" t="str">
        <f>+C67</f>
        <v xml:space="preserve">2,085.68 บาท   </v>
      </c>
      <c r="E67" s="712" t="s">
        <v>39</v>
      </c>
      <c r="F67" s="725" t="s">
        <v>249</v>
      </c>
      <c r="G67" s="725" t="str">
        <f>+F67</f>
        <v>บริษัท ศรีอรุณเจริญ จำกัด</v>
      </c>
      <c r="H67" s="712" t="s">
        <v>10</v>
      </c>
      <c r="I67" s="726" t="s">
        <v>2017</v>
      </c>
    </row>
    <row r="68" spans="1:9" x14ac:dyDescent="0.55000000000000004">
      <c r="A68" s="712"/>
      <c r="B68" s="718" t="s">
        <v>98</v>
      </c>
      <c r="C68" s="719"/>
      <c r="D68" s="719"/>
      <c r="E68" s="712"/>
      <c r="F68" s="712" t="s">
        <v>41</v>
      </c>
      <c r="G68" s="712" t="s">
        <v>42</v>
      </c>
      <c r="H68" s="712" t="s">
        <v>96</v>
      </c>
      <c r="I68" s="720">
        <v>243814</v>
      </c>
    </row>
    <row r="69" spans="1:9" x14ac:dyDescent="0.55000000000000004">
      <c r="A69" s="721"/>
      <c r="B69" s="722"/>
      <c r="C69" s="723"/>
      <c r="D69" s="723"/>
      <c r="E69" s="721"/>
      <c r="F69" s="721" t="str">
        <f>+C67</f>
        <v xml:space="preserve">2,085.68 บาท   </v>
      </c>
      <c r="G69" s="721" t="str">
        <f>+D67</f>
        <v xml:space="preserve">2,085.68 บาท   </v>
      </c>
      <c r="H69" s="721"/>
      <c r="I69" s="724"/>
    </row>
    <row r="70" spans="1:9" x14ac:dyDescent="0.55000000000000004">
      <c r="A70" s="712">
        <v>22</v>
      </c>
      <c r="B70" s="718" t="s">
        <v>342</v>
      </c>
      <c r="C70" s="719" t="s">
        <v>1468</v>
      </c>
      <c r="D70" s="719" t="str">
        <f>+C70</f>
        <v>960 บาท</v>
      </c>
      <c r="E70" s="712" t="s">
        <v>39</v>
      </c>
      <c r="F70" s="725" t="s">
        <v>60</v>
      </c>
      <c r="G70" s="712" t="str">
        <f>+F70</f>
        <v>ร้านวัฒนภาพิมพ์</v>
      </c>
      <c r="H70" s="712" t="s">
        <v>10</v>
      </c>
      <c r="I70" s="726" t="s">
        <v>2018</v>
      </c>
    </row>
    <row r="71" spans="1:9" x14ac:dyDescent="0.55000000000000004">
      <c r="A71" s="712"/>
      <c r="B71" s="718" t="s">
        <v>306</v>
      </c>
      <c r="C71" s="719"/>
      <c r="D71" s="719"/>
      <c r="E71" s="712"/>
      <c r="F71" s="712" t="s">
        <v>41</v>
      </c>
      <c r="G71" s="712" t="s">
        <v>42</v>
      </c>
      <c r="H71" s="712" t="s">
        <v>96</v>
      </c>
      <c r="I71" s="720">
        <v>243815</v>
      </c>
    </row>
    <row r="72" spans="1:9" x14ac:dyDescent="0.55000000000000004">
      <c r="A72" s="721"/>
      <c r="B72" s="722"/>
      <c r="C72" s="723"/>
      <c r="D72" s="723"/>
      <c r="E72" s="721"/>
      <c r="F72" s="721" t="str">
        <f>+C70</f>
        <v>960 บาท</v>
      </c>
      <c r="G72" s="721" t="str">
        <f>+D70</f>
        <v>960 บาท</v>
      </c>
      <c r="H72" s="721"/>
      <c r="I72" s="724"/>
    </row>
    <row r="73" spans="1:9" x14ac:dyDescent="0.55000000000000004">
      <c r="A73" s="712">
        <v>23</v>
      </c>
      <c r="B73" s="718" t="s">
        <v>276</v>
      </c>
      <c r="C73" s="727" t="s">
        <v>2019</v>
      </c>
      <c r="D73" s="727" t="str">
        <f>+C73</f>
        <v>2,653 บาท</v>
      </c>
      <c r="E73" s="712" t="s">
        <v>39</v>
      </c>
      <c r="F73" s="716" t="s">
        <v>2020</v>
      </c>
      <c r="G73" s="712" t="str">
        <f>+F73</f>
        <v>บริษัท สวัสดีพานิช สเตชั่นเนอรี่ จำกัด</v>
      </c>
      <c r="H73" s="712" t="s">
        <v>10</v>
      </c>
      <c r="I73" s="726" t="s">
        <v>2021</v>
      </c>
    </row>
    <row r="74" spans="1:9" x14ac:dyDescent="0.55000000000000004">
      <c r="A74" s="712"/>
      <c r="B74" s="718" t="s">
        <v>517</v>
      </c>
      <c r="C74" s="719"/>
      <c r="D74" s="719"/>
      <c r="E74" s="712"/>
      <c r="F74" s="712" t="s">
        <v>41</v>
      </c>
      <c r="G74" s="712" t="s">
        <v>42</v>
      </c>
      <c r="H74" s="712" t="s">
        <v>96</v>
      </c>
      <c r="I74" s="720">
        <v>243815</v>
      </c>
    </row>
    <row r="75" spans="1:9" x14ac:dyDescent="0.55000000000000004">
      <c r="A75" s="721"/>
      <c r="B75" s="722"/>
      <c r="C75" s="723"/>
      <c r="D75" s="723"/>
      <c r="E75" s="721"/>
      <c r="F75" s="728" t="str">
        <f>+D73</f>
        <v>2,653 บาท</v>
      </c>
      <c r="G75" s="728" t="str">
        <f>+F75</f>
        <v>2,653 บาท</v>
      </c>
      <c r="H75" s="721"/>
      <c r="I75" s="724"/>
    </row>
    <row r="76" spans="1:9" x14ac:dyDescent="0.55000000000000004">
      <c r="A76" s="712">
        <v>24</v>
      </c>
      <c r="B76" s="718" t="s">
        <v>97</v>
      </c>
      <c r="C76" s="719" t="s">
        <v>2022</v>
      </c>
      <c r="D76" s="719" t="str">
        <f>+C76</f>
        <v xml:space="preserve">1,345.60 บาท   </v>
      </c>
      <c r="E76" s="712" t="s">
        <v>39</v>
      </c>
      <c r="F76" s="725" t="s">
        <v>249</v>
      </c>
      <c r="G76" s="725" t="str">
        <f>+F76</f>
        <v>บริษัท ศรีอรุณเจริญ จำกัด</v>
      </c>
      <c r="H76" s="712" t="s">
        <v>10</v>
      </c>
      <c r="I76" s="726" t="s">
        <v>2023</v>
      </c>
    </row>
    <row r="77" spans="1:9" x14ac:dyDescent="0.55000000000000004">
      <c r="A77" s="712"/>
      <c r="B77" s="718" t="s">
        <v>98</v>
      </c>
      <c r="C77" s="719"/>
      <c r="D77" s="719"/>
      <c r="E77" s="712"/>
      <c r="F77" s="712" t="s">
        <v>41</v>
      </c>
      <c r="G77" s="712" t="s">
        <v>42</v>
      </c>
      <c r="H77" s="712" t="s">
        <v>96</v>
      </c>
      <c r="I77" s="720">
        <v>243817</v>
      </c>
    </row>
    <row r="78" spans="1:9" x14ac:dyDescent="0.55000000000000004">
      <c r="A78" s="721"/>
      <c r="B78" s="722"/>
      <c r="C78" s="723"/>
      <c r="D78" s="723"/>
      <c r="E78" s="721"/>
      <c r="F78" s="721" t="str">
        <f>+C76</f>
        <v xml:space="preserve">1,345.60 บาท   </v>
      </c>
      <c r="G78" s="721" t="str">
        <f>+D76</f>
        <v xml:space="preserve">1,345.60 บาท   </v>
      </c>
      <c r="H78" s="721"/>
      <c r="I78" s="724"/>
    </row>
    <row r="79" spans="1:9" x14ac:dyDescent="0.55000000000000004">
      <c r="A79" s="712">
        <v>25</v>
      </c>
      <c r="B79" s="713" t="s">
        <v>97</v>
      </c>
      <c r="C79" s="727" t="s">
        <v>697</v>
      </c>
      <c r="D79" s="727" t="str">
        <f>+C79</f>
        <v>5,046 บาท</v>
      </c>
      <c r="E79" s="712" t="s">
        <v>39</v>
      </c>
      <c r="F79" s="725" t="s">
        <v>249</v>
      </c>
      <c r="G79" s="712" t="str">
        <f>+F79</f>
        <v>บริษัท ศรีอรุณเจริญ จำกัด</v>
      </c>
      <c r="H79" s="712" t="s">
        <v>10</v>
      </c>
      <c r="I79" s="726" t="s">
        <v>2024</v>
      </c>
    </row>
    <row r="80" spans="1:9" x14ac:dyDescent="0.55000000000000004">
      <c r="A80" s="712"/>
      <c r="B80" s="718" t="s">
        <v>216</v>
      </c>
      <c r="C80" s="719"/>
      <c r="D80" s="719"/>
      <c r="E80" s="712"/>
      <c r="F80" s="712" t="s">
        <v>41</v>
      </c>
      <c r="G80" s="712" t="s">
        <v>42</v>
      </c>
      <c r="H80" s="712" t="s">
        <v>96</v>
      </c>
      <c r="I80" s="720">
        <v>243817</v>
      </c>
    </row>
    <row r="81" spans="1:9" x14ac:dyDescent="0.55000000000000004">
      <c r="A81" s="721"/>
      <c r="B81" s="722"/>
      <c r="C81" s="723"/>
      <c r="D81" s="723"/>
      <c r="E81" s="721"/>
      <c r="F81" s="728" t="str">
        <f>+D79</f>
        <v>5,046 บาท</v>
      </c>
      <c r="G81" s="728" t="str">
        <f>+F81</f>
        <v>5,046 บาท</v>
      </c>
      <c r="H81" s="721"/>
      <c r="I81" s="724"/>
    </row>
    <row r="82" spans="1:9" x14ac:dyDescent="0.55000000000000004">
      <c r="A82" s="712">
        <v>26</v>
      </c>
      <c r="B82" s="718" t="s">
        <v>97</v>
      </c>
      <c r="C82" s="719" t="s">
        <v>1986</v>
      </c>
      <c r="D82" s="714" t="str">
        <f>+C82</f>
        <v>1,994.50 บาท</v>
      </c>
      <c r="E82" s="715" t="s">
        <v>39</v>
      </c>
      <c r="F82" s="725" t="s">
        <v>249</v>
      </c>
      <c r="G82" s="725" t="str">
        <f>+F82</f>
        <v>บริษัท ศรีอรุณเจริญ จำกัด</v>
      </c>
      <c r="H82" s="715" t="s">
        <v>10</v>
      </c>
      <c r="I82" s="726" t="s">
        <v>2025</v>
      </c>
    </row>
    <row r="83" spans="1:9" x14ac:dyDescent="0.55000000000000004">
      <c r="A83" s="712"/>
      <c r="B83" s="718" t="s">
        <v>226</v>
      </c>
      <c r="C83" s="719"/>
      <c r="D83" s="719"/>
      <c r="E83" s="712"/>
      <c r="F83" s="712" t="s">
        <v>41</v>
      </c>
      <c r="G83" s="712" t="s">
        <v>42</v>
      </c>
      <c r="H83" s="712" t="s">
        <v>96</v>
      </c>
      <c r="I83" s="720">
        <v>243818</v>
      </c>
    </row>
    <row r="84" spans="1:9" x14ac:dyDescent="0.55000000000000004">
      <c r="A84" s="721"/>
      <c r="B84" s="722"/>
      <c r="C84" s="723"/>
      <c r="D84" s="723"/>
      <c r="E84" s="721"/>
      <c r="F84" s="728" t="str">
        <f>+D82</f>
        <v>1,994.50 บาท</v>
      </c>
      <c r="G84" s="728" t="str">
        <f>+F84</f>
        <v>1,994.50 บาท</v>
      </c>
      <c r="H84" s="721"/>
      <c r="I84" s="724"/>
    </row>
    <row r="85" spans="1:9" x14ac:dyDescent="0.55000000000000004">
      <c r="A85" s="712">
        <v>27</v>
      </c>
      <c r="B85" s="718" t="s">
        <v>2026</v>
      </c>
      <c r="C85" s="727" t="s">
        <v>359</v>
      </c>
      <c r="D85" s="727" t="str">
        <f>+C85</f>
        <v>1,800 บาท</v>
      </c>
      <c r="E85" s="712" t="s">
        <v>39</v>
      </c>
      <c r="F85" s="716" t="s">
        <v>519</v>
      </c>
      <c r="G85" s="712" t="str">
        <f>+F85</f>
        <v>ร้าน เหรียญชัยอะหลั่ยยนต์</v>
      </c>
      <c r="H85" s="712" t="s">
        <v>10</v>
      </c>
      <c r="I85" s="726" t="s">
        <v>2027</v>
      </c>
    </row>
    <row r="86" spans="1:9" x14ac:dyDescent="0.55000000000000004">
      <c r="A86" s="712"/>
      <c r="B86" s="718" t="s">
        <v>226</v>
      </c>
      <c r="C86" s="719"/>
      <c r="D86" s="719"/>
      <c r="E86" s="712"/>
      <c r="F86" s="712" t="s">
        <v>41</v>
      </c>
      <c r="G86" s="712" t="s">
        <v>42</v>
      </c>
      <c r="H86" s="712" t="s">
        <v>96</v>
      </c>
      <c r="I86" s="720">
        <v>243818</v>
      </c>
    </row>
    <row r="87" spans="1:9" x14ac:dyDescent="0.55000000000000004">
      <c r="A87" s="721"/>
      <c r="B87" s="722"/>
      <c r="C87" s="723"/>
      <c r="D87" s="723"/>
      <c r="E87" s="721"/>
      <c r="F87" s="728" t="str">
        <f>+D85</f>
        <v>1,800 บาท</v>
      </c>
      <c r="G87" s="728" t="str">
        <f>+F87</f>
        <v>1,800 บาท</v>
      </c>
      <c r="H87" s="721"/>
      <c r="I87" s="724"/>
    </row>
    <row r="88" spans="1:9" x14ac:dyDescent="0.55000000000000004">
      <c r="A88" s="715">
        <v>28</v>
      </c>
      <c r="B88" s="718" t="s">
        <v>97</v>
      </c>
      <c r="C88" s="719" t="s">
        <v>698</v>
      </c>
      <c r="D88" s="719" t="str">
        <f>+C88</f>
        <v xml:space="preserve">5,046 บาท   </v>
      </c>
      <c r="E88" s="712" t="s">
        <v>39</v>
      </c>
      <c r="F88" s="725" t="s">
        <v>249</v>
      </c>
      <c r="G88" s="725" t="str">
        <f>+F88</f>
        <v>บริษัท ศรีอรุณเจริญ จำกัด</v>
      </c>
      <c r="H88" s="712" t="s">
        <v>10</v>
      </c>
      <c r="I88" s="726" t="s">
        <v>2028</v>
      </c>
    </row>
    <row r="89" spans="1:9" x14ac:dyDescent="0.55000000000000004">
      <c r="A89" s="712"/>
      <c r="B89" s="718" t="s">
        <v>99</v>
      </c>
      <c r="C89" s="719"/>
      <c r="D89" s="719"/>
      <c r="E89" s="712"/>
      <c r="F89" s="712" t="s">
        <v>41</v>
      </c>
      <c r="G89" s="712" t="s">
        <v>42</v>
      </c>
      <c r="H89" s="712" t="s">
        <v>96</v>
      </c>
      <c r="I89" s="720">
        <v>243818</v>
      </c>
    </row>
    <row r="90" spans="1:9" x14ac:dyDescent="0.55000000000000004">
      <c r="A90" s="721"/>
      <c r="B90" s="722"/>
      <c r="C90" s="723"/>
      <c r="D90" s="723"/>
      <c r="E90" s="721"/>
      <c r="F90" s="721" t="str">
        <f>+C88</f>
        <v xml:space="preserve">5,046 บาท   </v>
      </c>
      <c r="G90" s="721" t="str">
        <f>+D88</f>
        <v xml:space="preserve">5,046 บาท   </v>
      </c>
      <c r="H90" s="721"/>
      <c r="I90" s="724"/>
    </row>
    <row r="91" spans="1:9" x14ac:dyDescent="0.55000000000000004">
      <c r="A91" s="712">
        <v>29</v>
      </c>
      <c r="B91" s="713" t="s">
        <v>97</v>
      </c>
      <c r="C91" s="727" t="s">
        <v>2029</v>
      </c>
      <c r="D91" s="727" t="str">
        <f>+C91</f>
        <v>1,980 บาท</v>
      </c>
      <c r="E91" s="712" t="s">
        <v>39</v>
      </c>
      <c r="F91" s="716" t="s">
        <v>519</v>
      </c>
      <c r="G91" s="712" t="str">
        <f>+F91</f>
        <v>ร้าน เหรียญชัยอะหลั่ยยนต์</v>
      </c>
      <c r="H91" s="712" t="s">
        <v>10</v>
      </c>
      <c r="I91" s="726" t="s">
        <v>2030</v>
      </c>
    </row>
    <row r="92" spans="1:9" x14ac:dyDescent="0.55000000000000004">
      <c r="A92" s="712"/>
      <c r="B92" s="718" t="s">
        <v>216</v>
      </c>
      <c r="C92" s="719"/>
      <c r="D92" s="719"/>
      <c r="E92" s="712"/>
      <c r="F92" s="712" t="s">
        <v>41</v>
      </c>
      <c r="G92" s="712" t="s">
        <v>42</v>
      </c>
      <c r="H92" s="712" t="s">
        <v>96</v>
      </c>
      <c r="I92" s="720">
        <v>243819</v>
      </c>
    </row>
    <row r="93" spans="1:9" x14ac:dyDescent="0.55000000000000004">
      <c r="A93" s="721"/>
      <c r="B93" s="722"/>
      <c r="C93" s="723"/>
      <c r="D93" s="723"/>
      <c r="E93" s="721"/>
      <c r="F93" s="728" t="str">
        <f>+D91</f>
        <v>1,980 บาท</v>
      </c>
      <c r="G93" s="728" t="str">
        <f>+F93</f>
        <v>1,980 บาท</v>
      </c>
      <c r="H93" s="721"/>
      <c r="I93" s="724"/>
    </row>
    <row r="94" spans="1:9" x14ac:dyDescent="0.55000000000000004">
      <c r="A94" s="712">
        <v>30</v>
      </c>
      <c r="B94" s="718" t="s">
        <v>97</v>
      </c>
      <c r="C94" s="719" t="s">
        <v>2031</v>
      </c>
      <c r="D94" s="719" t="str">
        <f>+C94</f>
        <v xml:space="preserve">2,253.88 บาท   </v>
      </c>
      <c r="E94" s="712" t="s">
        <v>39</v>
      </c>
      <c r="F94" s="725" t="s">
        <v>249</v>
      </c>
      <c r="G94" s="725" t="str">
        <f>+F94</f>
        <v>บริษัท ศรีอรุณเจริญ จำกัด</v>
      </c>
      <c r="H94" s="712" t="s">
        <v>10</v>
      </c>
      <c r="I94" s="726" t="s">
        <v>2032</v>
      </c>
    </row>
    <row r="95" spans="1:9" x14ac:dyDescent="0.55000000000000004">
      <c r="A95" s="712"/>
      <c r="B95" s="718" t="s">
        <v>98</v>
      </c>
      <c r="C95" s="719"/>
      <c r="D95" s="719"/>
      <c r="E95" s="712"/>
      <c r="F95" s="712" t="s">
        <v>41</v>
      </c>
      <c r="G95" s="712" t="s">
        <v>42</v>
      </c>
      <c r="H95" s="712" t="s">
        <v>96</v>
      </c>
      <c r="I95" s="720">
        <v>243822</v>
      </c>
    </row>
    <row r="96" spans="1:9" x14ac:dyDescent="0.55000000000000004">
      <c r="A96" s="721"/>
      <c r="B96" s="722"/>
      <c r="C96" s="723"/>
      <c r="D96" s="723"/>
      <c r="E96" s="721"/>
      <c r="F96" s="721" t="str">
        <f>+C94</f>
        <v xml:space="preserve">2,253.88 บาท   </v>
      </c>
      <c r="G96" s="721" t="str">
        <f>+D94</f>
        <v xml:space="preserve">2,253.88 บาท   </v>
      </c>
      <c r="H96" s="721"/>
      <c r="I96" s="724"/>
    </row>
    <row r="97" spans="1:9" x14ac:dyDescent="0.55000000000000004">
      <c r="A97" s="712">
        <v>31</v>
      </c>
      <c r="B97" s="718" t="s">
        <v>702</v>
      </c>
      <c r="C97" s="727" t="s">
        <v>556</v>
      </c>
      <c r="D97" s="727" t="str">
        <f>+C97</f>
        <v>1,500 บาท</v>
      </c>
      <c r="E97" s="712" t="s">
        <v>39</v>
      </c>
      <c r="F97" s="716" t="s">
        <v>519</v>
      </c>
      <c r="G97" s="712" t="str">
        <f>+F97</f>
        <v>ร้าน เหรียญชัยอะหลั่ยยนต์</v>
      </c>
      <c r="H97" s="712" t="s">
        <v>10</v>
      </c>
      <c r="I97" s="726" t="s">
        <v>2033</v>
      </c>
    </row>
    <row r="98" spans="1:9" x14ac:dyDescent="0.55000000000000004">
      <c r="A98" s="712"/>
      <c r="B98" s="718" t="s">
        <v>226</v>
      </c>
      <c r="C98" s="719"/>
      <c r="D98" s="719"/>
      <c r="E98" s="712"/>
      <c r="F98" s="712" t="s">
        <v>41</v>
      </c>
      <c r="G98" s="712" t="s">
        <v>42</v>
      </c>
      <c r="H98" s="712" t="s">
        <v>96</v>
      </c>
      <c r="I98" s="720">
        <v>243823</v>
      </c>
    </row>
    <row r="99" spans="1:9" x14ac:dyDescent="0.55000000000000004">
      <c r="A99" s="721"/>
      <c r="B99" s="722"/>
      <c r="C99" s="723"/>
      <c r="D99" s="723"/>
      <c r="E99" s="721"/>
      <c r="F99" s="728" t="str">
        <f>+D97</f>
        <v>1,500 บาท</v>
      </c>
      <c r="G99" s="728" t="str">
        <f>+F99</f>
        <v>1,500 บาท</v>
      </c>
      <c r="H99" s="721"/>
      <c r="I99" s="724"/>
    </row>
    <row r="100" spans="1:9" x14ac:dyDescent="0.55000000000000004">
      <c r="A100" s="712">
        <v>32</v>
      </c>
      <c r="B100" s="718" t="s">
        <v>702</v>
      </c>
      <c r="C100" s="730" t="s">
        <v>2034</v>
      </c>
      <c r="D100" s="727" t="str">
        <f>+C100</f>
        <v>5,030 บาท</v>
      </c>
      <c r="E100" s="712" t="s">
        <v>39</v>
      </c>
      <c r="F100" s="725" t="s">
        <v>2035</v>
      </c>
      <c r="G100" s="725" t="str">
        <f>+F100</f>
        <v>ร้านบ้านหมึกยิ้ม</v>
      </c>
      <c r="H100" s="712" t="s">
        <v>10</v>
      </c>
      <c r="I100" s="726" t="s">
        <v>2036</v>
      </c>
    </row>
    <row r="101" spans="1:9" x14ac:dyDescent="0.55000000000000004">
      <c r="A101" s="712"/>
      <c r="B101" s="718" t="s">
        <v>305</v>
      </c>
      <c r="C101" s="719"/>
      <c r="D101" s="719"/>
      <c r="E101" s="712"/>
      <c r="F101" s="712" t="s">
        <v>41</v>
      </c>
      <c r="G101" s="712" t="s">
        <v>42</v>
      </c>
      <c r="H101" s="712" t="s">
        <v>96</v>
      </c>
      <c r="I101" s="720">
        <v>243828</v>
      </c>
    </row>
    <row r="102" spans="1:9" x14ac:dyDescent="0.55000000000000004">
      <c r="A102" s="721"/>
      <c r="B102" s="722"/>
      <c r="C102" s="729"/>
      <c r="D102" s="723"/>
      <c r="E102" s="721"/>
      <c r="F102" s="728" t="str">
        <f>+D100</f>
        <v>5,030 บาท</v>
      </c>
      <c r="G102" s="728" t="str">
        <f>+F102</f>
        <v>5,030 บาท</v>
      </c>
      <c r="H102" s="721"/>
      <c r="I102" s="724"/>
    </row>
    <row r="103" spans="1:9" x14ac:dyDescent="0.55000000000000004">
      <c r="A103" s="712">
        <v>33</v>
      </c>
      <c r="B103" s="718" t="s">
        <v>705</v>
      </c>
      <c r="C103" s="730" t="s">
        <v>2037</v>
      </c>
      <c r="D103" s="727" t="str">
        <f>+C103</f>
        <v>5,220 บาท</v>
      </c>
      <c r="E103" s="712" t="s">
        <v>39</v>
      </c>
      <c r="F103" s="725" t="s">
        <v>706</v>
      </c>
      <c r="G103" s="725" t="str">
        <f>+F103</f>
        <v>ร้านดำริ การเกษตร (ลุงเจริญ)</v>
      </c>
      <c r="H103" s="712" t="s">
        <v>10</v>
      </c>
      <c r="I103" s="726" t="s">
        <v>2038</v>
      </c>
    </row>
    <row r="104" spans="1:9" x14ac:dyDescent="0.55000000000000004">
      <c r="A104" s="712"/>
      <c r="B104" s="718" t="s">
        <v>306</v>
      </c>
      <c r="C104" s="719"/>
      <c r="D104" s="719"/>
      <c r="E104" s="712"/>
      <c r="F104" s="712" t="s">
        <v>41</v>
      </c>
      <c r="G104" s="712" t="s">
        <v>42</v>
      </c>
      <c r="H104" s="712" t="s">
        <v>96</v>
      </c>
      <c r="I104" s="720">
        <v>243829</v>
      </c>
    </row>
    <row r="105" spans="1:9" x14ac:dyDescent="0.55000000000000004">
      <c r="A105" s="721"/>
      <c r="B105" s="722"/>
      <c r="C105" s="729"/>
      <c r="D105" s="723"/>
      <c r="E105" s="721"/>
      <c r="F105" s="728" t="str">
        <f>+D103</f>
        <v>5,220 บาท</v>
      </c>
      <c r="G105" s="728" t="str">
        <f>+F105</f>
        <v>5,220 บาท</v>
      </c>
      <c r="H105" s="721"/>
      <c r="I105" s="724"/>
    </row>
    <row r="106" spans="1:9" x14ac:dyDescent="0.55000000000000004">
      <c r="A106" s="712">
        <v>34</v>
      </c>
      <c r="B106" s="718" t="s">
        <v>97</v>
      </c>
      <c r="C106" s="719" t="s">
        <v>704</v>
      </c>
      <c r="D106" s="719" t="str">
        <f>+C106</f>
        <v xml:space="preserve">2,085.68 บาท   </v>
      </c>
      <c r="E106" s="712" t="s">
        <v>39</v>
      </c>
      <c r="F106" s="725" t="s">
        <v>249</v>
      </c>
      <c r="G106" s="725" t="str">
        <f>+F106</f>
        <v>บริษัท ศรีอรุณเจริญ จำกัด</v>
      </c>
      <c r="H106" s="712" t="s">
        <v>10</v>
      </c>
      <c r="I106" s="726" t="s">
        <v>2039</v>
      </c>
    </row>
    <row r="107" spans="1:9" x14ac:dyDescent="0.55000000000000004">
      <c r="A107" s="712"/>
      <c r="B107" s="718" t="s">
        <v>98</v>
      </c>
      <c r="C107" s="719"/>
      <c r="D107" s="719"/>
      <c r="E107" s="712"/>
      <c r="F107" s="712" t="s">
        <v>41</v>
      </c>
      <c r="G107" s="712" t="s">
        <v>42</v>
      </c>
      <c r="H107" s="712" t="s">
        <v>96</v>
      </c>
      <c r="I107" s="720">
        <v>243829</v>
      </c>
    </row>
    <row r="108" spans="1:9" x14ac:dyDescent="0.55000000000000004">
      <c r="A108" s="721"/>
      <c r="B108" s="722"/>
      <c r="C108" s="723"/>
      <c r="D108" s="723"/>
      <c r="E108" s="721"/>
      <c r="F108" s="721" t="str">
        <f>+C106</f>
        <v xml:space="preserve">2,085.68 บาท   </v>
      </c>
      <c r="G108" s="721" t="str">
        <f>+D106</f>
        <v xml:space="preserve">2,085.68 บาท   </v>
      </c>
      <c r="H108" s="721"/>
      <c r="I108" s="724"/>
    </row>
    <row r="109" spans="1:9" x14ac:dyDescent="0.55000000000000004">
      <c r="A109" s="712">
        <v>35</v>
      </c>
      <c r="B109" s="713" t="s">
        <v>264</v>
      </c>
      <c r="C109" s="714" t="s">
        <v>635</v>
      </c>
      <c r="D109" s="714" t="str">
        <f>+C109</f>
        <v>1,000 บาท</v>
      </c>
      <c r="E109" s="715" t="s">
        <v>39</v>
      </c>
      <c r="F109" s="716" t="s">
        <v>2040</v>
      </c>
      <c r="G109" s="715" t="str">
        <f>+F109</f>
        <v>ร้าน สุรชัยการช่าง</v>
      </c>
      <c r="H109" s="715" t="s">
        <v>10</v>
      </c>
      <c r="I109" s="717" t="s">
        <v>2041</v>
      </c>
    </row>
    <row r="110" spans="1:9" x14ac:dyDescent="0.55000000000000004">
      <c r="A110" s="712"/>
      <c r="B110" s="718" t="s">
        <v>216</v>
      </c>
      <c r="C110" s="719"/>
      <c r="D110" s="719"/>
      <c r="E110" s="712"/>
      <c r="F110" s="712" t="s">
        <v>41</v>
      </c>
      <c r="G110" s="712" t="s">
        <v>42</v>
      </c>
      <c r="H110" s="712" t="s">
        <v>96</v>
      </c>
      <c r="I110" s="720">
        <v>243829</v>
      </c>
    </row>
    <row r="111" spans="1:9" x14ac:dyDescent="0.55000000000000004">
      <c r="A111" s="721"/>
      <c r="B111" s="722"/>
      <c r="C111" s="723"/>
      <c r="D111" s="723"/>
      <c r="E111" s="721"/>
      <c r="F111" s="721" t="str">
        <f>+C109</f>
        <v>1,000 บาท</v>
      </c>
      <c r="G111" s="721" t="str">
        <f>+D109</f>
        <v>1,000 บาท</v>
      </c>
      <c r="H111" s="721"/>
      <c r="I111" s="724"/>
    </row>
    <row r="112" spans="1:9" x14ac:dyDescent="0.55000000000000004">
      <c r="A112" s="712">
        <v>36</v>
      </c>
      <c r="B112" s="718" t="s">
        <v>2042</v>
      </c>
      <c r="C112" s="730" t="s">
        <v>2043</v>
      </c>
      <c r="D112" s="727" t="str">
        <f>+C112</f>
        <v>520 บาท</v>
      </c>
      <c r="E112" s="712" t="s">
        <v>39</v>
      </c>
      <c r="F112" s="716" t="s">
        <v>520</v>
      </c>
      <c r="G112" s="725" t="str">
        <f>+F112</f>
        <v>ร้าน ส.จันทร์ทรัพย์</v>
      </c>
      <c r="H112" s="712" t="s">
        <v>10</v>
      </c>
      <c r="I112" s="726" t="s">
        <v>2044</v>
      </c>
    </row>
    <row r="113" spans="1:9" x14ac:dyDescent="0.55000000000000004">
      <c r="A113" s="712"/>
      <c r="B113" s="718" t="s">
        <v>308</v>
      </c>
      <c r="C113" s="719"/>
      <c r="D113" s="719"/>
      <c r="E113" s="712"/>
      <c r="F113" s="712" t="s">
        <v>41</v>
      </c>
      <c r="G113" s="712" t="s">
        <v>42</v>
      </c>
      <c r="H113" s="712" t="s">
        <v>96</v>
      </c>
      <c r="I113" s="720">
        <v>243829</v>
      </c>
    </row>
    <row r="114" spans="1:9" x14ac:dyDescent="0.55000000000000004">
      <c r="A114" s="721"/>
      <c r="B114" s="722"/>
      <c r="C114" s="729"/>
      <c r="D114" s="723"/>
      <c r="E114" s="721"/>
      <c r="F114" s="728" t="str">
        <f>+D112</f>
        <v>520 บาท</v>
      </c>
      <c r="G114" s="728" t="str">
        <f>+F114</f>
        <v>520 บาท</v>
      </c>
      <c r="H114" s="721"/>
      <c r="I114" s="724"/>
    </row>
    <row r="115" spans="1:9" x14ac:dyDescent="0.55000000000000004">
      <c r="A115" s="712">
        <v>37</v>
      </c>
      <c r="B115" s="718" t="s">
        <v>276</v>
      </c>
      <c r="C115" s="727" t="s">
        <v>440</v>
      </c>
      <c r="D115" s="727" t="str">
        <f>+C115</f>
        <v>600 บาท</v>
      </c>
      <c r="E115" s="712" t="s">
        <v>39</v>
      </c>
      <c r="F115" s="716" t="s">
        <v>2045</v>
      </c>
      <c r="G115" s="712" t="str">
        <f>+F115</f>
        <v>บริษัท คลังเครื่องเขียนอภิญญา จำกัด</v>
      </c>
      <c r="H115" s="712" t="s">
        <v>10</v>
      </c>
      <c r="I115" s="726" t="s">
        <v>2046</v>
      </c>
    </row>
    <row r="116" spans="1:9" x14ac:dyDescent="0.55000000000000004">
      <c r="A116" s="712"/>
      <c r="B116" s="718" t="s">
        <v>306</v>
      </c>
      <c r="C116" s="719"/>
      <c r="D116" s="719"/>
      <c r="E116" s="712"/>
      <c r="F116" s="712" t="s">
        <v>41</v>
      </c>
      <c r="G116" s="712" t="s">
        <v>42</v>
      </c>
      <c r="H116" s="712" t="s">
        <v>96</v>
      </c>
      <c r="I116" s="720">
        <v>243830</v>
      </c>
    </row>
    <row r="117" spans="1:9" x14ac:dyDescent="0.55000000000000004">
      <c r="A117" s="721"/>
      <c r="B117" s="722"/>
      <c r="C117" s="723"/>
      <c r="D117" s="723"/>
      <c r="E117" s="721"/>
      <c r="F117" s="728" t="str">
        <f>+D115</f>
        <v>600 บาท</v>
      </c>
      <c r="G117" s="728" t="str">
        <f>+F117</f>
        <v>600 บาท</v>
      </c>
      <c r="H117" s="721"/>
      <c r="I117" s="724"/>
    </row>
    <row r="118" spans="1:9" x14ac:dyDescent="0.55000000000000004">
      <c r="A118" s="712">
        <v>38</v>
      </c>
      <c r="B118" s="718" t="s">
        <v>481</v>
      </c>
      <c r="C118" s="730" t="s">
        <v>2047</v>
      </c>
      <c r="D118" s="727" t="str">
        <f>+C118</f>
        <v>1,695 บาท</v>
      </c>
      <c r="E118" s="712" t="s">
        <v>39</v>
      </c>
      <c r="F118" s="725" t="s">
        <v>2048</v>
      </c>
      <c r="G118" s="725" t="str">
        <f>+F118</f>
        <v>ร้านเสริมทรัพย์</v>
      </c>
      <c r="H118" s="712" t="s">
        <v>10</v>
      </c>
      <c r="I118" s="726" t="s">
        <v>2049</v>
      </c>
    </row>
    <row r="119" spans="1:9" x14ac:dyDescent="0.55000000000000004">
      <c r="A119" s="712"/>
      <c r="B119" s="718" t="s">
        <v>517</v>
      </c>
      <c r="C119" s="719"/>
      <c r="D119" s="719"/>
      <c r="E119" s="712"/>
      <c r="F119" s="712" t="s">
        <v>41</v>
      </c>
      <c r="G119" s="712" t="s">
        <v>42</v>
      </c>
      <c r="H119" s="712" t="s">
        <v>96</v>
      </c>
      <c r="I119" s="720">
        <v>243830</v>
      </c>
    </row>
    <row r="120" spans="1:9" x14ac:dyDescent="0.55000000000000004">
      <c r="A120" s="721"/>
      <c r="B120" s="722"/>
      <c r="C120" s="729"/>
      <c r="D120" s="723"/>
      <c r="E120" s="721"/>
      <c r="F120" s="728" t="str">
        <f>+D118</f>
        <v>1,695 บาท</v>
      </c>
      <c r="G120" s="728" t="str">
        <f>+F120</f>
        <v>1,695 บาท</v>
      </c>
      <c r="H120" s="721"/>
      <c r="I120" s="724"/>
    </row>
  </sheetData>
  <mergeCells count="10">
    <mergeCell ref="D5:D6"/>
    <mergeCell ref="E5:E6"/>
    <mergeCell ref="H5:H6"/>
    <mergeCell ref="I5:I6"/>
    <mergeCell ref="A1:I1"/>
    <mergeCell ref="A2:I2"/>
    <mergeCell ref="A3:I3"/>
    <mergeCell ref="A5:A6"/>
    <mergeCell ref="B5:B6"/>
    <mergeCell ref="C5:C6"/>
  </mergeCells>
  <pageMargins left="0.7" right="0.7" top="0.75" bottom="0.75" header="0.3" footer="0.3"/>
  <pageSetup paperSize="9" scale="68" orientation="landscape" horizontalDpi="0" verticalDpi="0" r:id="rId1"/>
  <rowBreaks count="2" manualBreakCount="2">
    <brk id="33" max="8" man="1"/>
    <brk id="60" max="8" man="1"/>
  </rowBreaks>
  <colBreaks count="1" manualBreakCount="1">
    <brk id="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30C1-0BDB-49B7-94BD-76AA7E2AE141}">
  <sheetPr>
    <tabColor rgb="FF00B0F0"/>
  </sheetPr>
  <dimension ref="A1:CC158"/>
  <sheetViews>
    <sheetView view="pageBreakPreview" zoomScale="60" zoomScaleNormal="100" workbookViewId="0">
      <selection sqref="A1:XFD1048576"/>
    </sheetView>
  </sheetViews>
  <sheetFormatPr defaultColWidth="9" defaultRowHeight="21" x14ac:dyDescent="0.35"/>
  <cols>
    <col min="1" max="1" width="6.25" style="356" bestFit="1" customWidth="1"/>
    <col min="2" max="2" width="17.75" style="366" bestFit="1" customWidth="1"/>
    <col min="3" max="3" width="15.125" style="372" bestFit="1" customWidth="1"/>
    <col min="4" max="4" width="14.5" style="372" customWidth="1"/>
    <col min="5" max="5" width="15.25" style="356" customWidth="1"/>
    <col min="6" max="6" width="30.5" style="356" customWidth="1"/>
    <col min="7" max="7" width="34" style="356" bestFit="1" customWidth="1"/>
    <col min="8" max="8" width="20.125" style="356" bestFit="1" customWidth="1"/>
    <col min="9" max="9" width="13.5" style="356" customWidth="1"/>
    <col min="10" max="10" width="14.5" style="356" hidden="1" customWidth="1"/>
    <col min="11" max="11" width="9.25" style="87" hidden="1" customWidth="1"/>
    <col min="12" max="12" width="8.625" style="87" hidden="1" customWidth="1"/>
    <col min="13" max="13" width="15.625" style="375" hidden="1" customWidth="1"/>
    <col min="14" max="53" width="0" style="366" hidden="1" customWidth="1"/>
    <col min="54" max="54" width="38.375" style="366" hidden="1" customWidth="1"/>
    <col min="55" max="69" width="0" style="366" hidden="1" customWidth="1"/>
    <col min="70" max="16384" width="9" style="366"/>
  </cols>
  <sheetData>
    <row r="1" spans="1:54" x14ac:dyDescent="0.35">
      <c r="A1" s="803" t="s">
        <v>808</v>
      </c>
      <c r="B1" s="804"/>
      <c r="C1" s="804"/>
      <c r="D1" s="804"/>
      <c r="E1" s="804"/>
      <c r="F1" s="804"/>
      <c r="G1" s="804"/>
      <c r="H1" s="804"/>
      <c r="I1" s="804"/>
      <c r="J1" s="461"/>
      <c r="K1" s="732"/>
      <c r="L1" s="732"/>
    </row>
    <row r="2" spans="1:54" x14ac:dyDescent="0.35">
      <c r="A2" s="803" t="s">
        <v>316</v>
      </c>
      <c r="B2" s="803"/>
      <c r="C2" s="803"/>
      <c r="D2" s="803"/>
      <c r="E2" s="803"/>
      <c r="F2" s="803"/>
      <c r="G2" s="803"/>
      <c r="H2" s="803"/>
      <c r="I2" s="803"/>
      <c r="J2" s="460"/>
      <c r="K2" s="733"/>
      <c r="L2" s="733"/>
    </row>
    <row r="3" spans="1:54" x14ac:dyDescent="0.35">
      <c r="A3" s="805" t="s">
        <v>2050</v>
      </c>
      <c r="B3" s="805"/>
      <c r="C3" s="805"/>
      <c r="D3" s="805"/>
      <c r="E3" s="805"/>
      <c r="F3" s="805"/>
      <c r="G3" s="805"/>
      <c r="H3" s="805"/>
      <c r="I3" s="805"/>
      <c r="J3" s="460"/>
      <c r="K3" s="734"/>
      <c r="L3" s="734"/>
    </row>
    <row r="4" spans="1:54" x14ac:dyDescent="0.35">
      <c r="A4" s="351" t="s">
        <v>0</v>
      </c>
      <c r="B4" s="351" t="s">
        <v>1</v>
      </c>
      <c r="C4" s="513" t="s">
        <v>11</v>
      </c>
      <c r="D4" s="513" t="s">
        <v>2</v>
      </c>
      <c r="E4" s="351" t="s">
        <v>3</v>
      </c>
      <c r="F4" s="351" t="s">
        <v>4</v>
      </c>
      <c r="G4" s="351" t="s">
        <v>5</v>
      </c>
      <c r="H4" s="351" t="s">
        <v>6</v>
      </c>
      <c r="I4" s="351" t="s">
        <v>7</v>
      </c>
      <c r="J4" s="359" t="s">
        <v>227</v>
      </c>
      <c r="K4" s="87" t="s">
        <v>228</v>
      </c>
    </row>
    <row r="5" spans="1:54" x14ac:dyDescent="0.35">
      <c r="A5" s="353">
        <v>1</v>
      </c>
      <c r="B5" s="360" t="s">
        <v>54</v>
      </c>
      <c r="C5" s="361" t="s">
        <v>804</v>
      </c>
      <c r="D5" s="361" t="str">
        <f t="shared" ref="D5" si="0">+C5</f>
        <v>350.00 บาท</v>
      </c>
      <c r="E5" s="353" t="s">
        <v>39</v>
      </c>
      <c r="F5" s="353" t="s">
        <v>2051</v>
      </c>
      <c r="G5" s="353" t="str">
        <f t="shared" ref="G5" si="1">+F5</f>
        <v>ร้าน ปวริศร์ โฮมช๊อป</v>
      </c>
      <c r="H5" s="353" t="s">
        <v>10</v>
      </c>
      <c r="I5" s="353" t="s">
        <v>2052</v>
      </c>
      <c r="J5" s="374"/>
      <c r="K5" s="735">
        <v>350</v>
      </c>
      <c r="L5" s="366" t="str">
        <f>+RIGHT(I6,8)</f>
        <v>01/07/67</v>
      </c>
      <c r="N5" s="736"/>
      <c r="O5" s="736"/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  <c r="AE5" s="736"/>
      <c r="AF5" s="736"/>
      <c r="AG5" s="736"/>
      <c r="AH5" s="736"/>
      <c r="AI5" s="736"/>
      <c r="AJ5" s="736"/>
      <c r="AK5" s="736"/>
      <c r="AL5" s="736"/>
      <c r="AM5" s="736"/>
      <c r="AN5" s="736"/>
      <c r="AO5" s="736"/>
      <c r="AP5" s="736"/>
      <c r="BB5" s="366" t="s">
        <v>2053</v>
      </c>
    </row>
    <row r="6" spans="1:54" x14ac:dyDescent="0.35">
      <c r="A6" s="354"/>
      <c r="B6" s="368"/>
      <c r="C6" s="362"/>
      <c r="D6" s="362"/>
      <c r="E6" s="354"/>
      <c r="F6" s="354" t="s">
        <v>41</v>
      </c>
      <c r="G6" s="354" t="s">
        <v>42</v>
      </c>
      <c r="H6" s="354"/>
      <c r="I6" s="737" t="s">
        <v>2054</v>
      </c>
      <c r="J6" s="373"/>
      <c r="K6" s="735"/>
      <c r="L6" s="735"/>
      <c r="M6" s="376"/>
      <c r="N6" s="736"/>
      <c r="O6" s="736"/>
      <c r="P6" s="736"/>
      <c r="Q6" s="736"/>
      <c r="R6" s="736"/>
      <c r="S6" s="736"/>
      <c r="T6" s="736"/>
      <c r="U6" s="736"/>
      <c r="V6" s="736"/>
      <c r="W6" s="736"/>
      <c r="X6" s="736"/>
      <c r="Y6" s="736"/>
      <c r="Z6" s="736"/>
      <c r="AA6" s="736"/>
      <c r="AB6" s="736"/>
      <c r="AC6" s="736"/>
      <c r="AD6" s="736"/>
      <c r="AE6" s="736"/>
      <c r="AF6" s="736"/>
      <c r="AG6" s="736"/>
      <c r="AH6" s="736"/>
      <c r="AI6" s="736"/>
      <c r="AJ6" s="736"/>
      <c r="AK6" s="736"/>
      <c r="AL6" s="736"/>
      <c r="AM6" s="736"/>
      <c r="AN6" s="736"/>
      <c r="AO6" s="736"/>
      <c r="AP6" s="736"/>
    </row>
    <row r="7" spans="1:54" x14ac:dyDescent="0.35">
      <c r="A7" s="355"/>
      <c r="B7" s="369"/>
      <c r="C7" s="363"/>
      <c r="D7" s="363"/>
      <c r="E7" s="355"/>
      <c r="F7" s="355" t="str">
        <f t="shared" ref="F7:G7" si="2">+C5</f>
        <v>350.00 บาท</v>
      </c>
      <c r="G7" s="355" t="str">
        <f t="shared" si="2"/>
        <v>350.00 บาท</v>
      </c>
      <c r="H7" s="355"/>
      <c r="I7" s="355"/>
      <c r="K7" s="735"/>
      <c r="L7" s="735"/>
      <c r="N7" s="736"/>
      <c r="O7" s="736"/>
      <c r="P7" s="736"/>
      <c r="Q7" s="736"/>
      <c r="R7" s="736"/>
      <c r="S7" s="736"/>
      <c r="T7" s="736"/>
      <c r="U7" s="736"/>
      <c r="V7" s="736"/>
      <c r="W7" s="736"/>
      <c r="X7" s="736"/>
      <c r="Y7" s="736"/>
      <c r="Z7" s="736"/>
      <c r="AA7" s="736"/>
      <c r="AB7" s="736"/>
      <c r="AC7" s="736"/>
      <c r="AD7" s="736"/>
      <c r="AE7" s="736"/>
      <c r="AF7" s="736"/>
      <c r="AG7" s="736"/>
      <c r="AH7" s="736"/>
      <c r="AI7" s="736"/>
      <c r="AJ7" s="736"/>
      <c r="AK7" s="736"/>
      <c r="AL7" s="736"/>
      <c r="AM7" s="736"/>
      <c r="AN7" s="736"/>
      <c r="AO7" s="736"/>
      <c r="AP7" s="736"/>
    </row>
    <row r="8" spans="1:54" x14ac:dyDescent="0.35">
      <c r="A8" s="353">
        <v>2</v>
      </c>
      <c r="B8" s="360" t="s">
        <v>54</v>
      </c>
      <c r="C8" s="361" t="s">
        <v>382</v>
      </c>
      <c r="D8" s="361" t="str">
        <f t="shared" ref="D8" si="3">+C8</f>
        <v>400.00 บาท</v>
      </c>
      <c r="E8" s="353" t="s">
        <v>39</v>
      </c>
      <c r="F8" s="353" t="s">
        <v>2055</v>
      </c>
      <c r="G8" s="353" t="str">
        <f t="shared" ref="G8" si="4">+F8</f>
        <v>นายวัฒนา นิยากุล</v>
      </c>
      <c r="H8" s="353" t="s">
        <v>10</v>
      </c>
      <c r="I8" s="353" t="s">
        <v>773</v>
      </c>
      <c r="J8" s="374"/>
      <c r="K8" s="735">
        <v>400</v>
      </c>
      <c r="L8" s="366" t="str">
        <f>+RIGHT(I9,8)</f>
        <v>02/07/67</v>
      </c>
      <c r="N8" s="736"/>
      <c r="O8" s="736"/>
      <c r="P8" s="736"/>
      <c r="Q8" s="736"/>
      <c r="R8" s="736"/>
      <c r="S8" s="736"/>
      <c r="T8" s="736"/>
      <c r="U8" s="736"/>
      <c r="V8" s="736"/>
      <c r="W8" s="736"/>
      <c r="X8" s="736"/>
      <c r="Y8" s="736"/>
      <c r="Z8" s="736"/>
      <c r="AA8" s="736"/>
      <c r="AB8" s="736"/>
      <c r="AC8" s="736"/>
      <c r="AD8" s="736"/>
      <c r="AE8" s="736"/>
      <c r="AF8" s="736"/>
      <c r="AG8" s="736"/>
      <c r="AH8" s="736"/>
      <c r="AI8" s="736"/>
      <c r="AJ8" s="736"/>
      <c r="AK8" s="736"/>
      <c r="AL8" s="736"/>
      <c r="AM8" s="736"/>
      <c r="AN8" s="736"/>
      <c r="AO8" s="736"/>
      <c r="AP8" s="736"/>
      <c r="BB8" s="366" t="s">
        <v>2056</v>
      </c>
    </row>
    <row r="9" spans="1:54" x14ac:dyDescent="0.35">
      <c r="A9" s="354"/>
      <c r="B9" s="368"/>
      <c r="C9" s="362"/>
      <c r="D9" s="362"/>
      <c r="E9" s="354"/>
      <c r="F9" s="354" t="s">
        <v>41</v>
      </c>
      <c r="G9" s="354" t="s">
        <v>42</v>
      </c>
      <c r="H9" s="354"/>
      <c r="I9" s="737" t="s">
        <v>2057</v>
      </c>
      <c r="J9" s="373"/>
      <c r="K9" s="735"/>
      <c r="L9" s="735"/>
      <c r="M9" s="37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6"/>
      <c r="AA9" s="736"/>
      <c r="AB9" s="736"/>
      <c r="AC9" s="736"/>
      <c r="AD9" s="736"/>
      <c r="AE9" s="736"/>
      <c r="AF9" s="736"/>
      <c r="AG9" s="736"/>
      <c r="AH9" s="736"/>
      <c r="AI9" s="736"/>
      <c r="AJ9" s="736"/>
      <c r="AK9" s="736"/>
      <c r="AL9" s="736"/>
      <c r="AM9" s="736"/>
      <c r="AN9" s="736"/>
      <c r="AO9" s="736"/>
      <c r="AP9" s="736"/>
    </row>
    <row r="10" spans="1:54" x14ac:dyDescent="0.35">
      <c r="A10" s="355"/>
      <c r="B10" s="369"/>
      <c r="C10" s="363"/>
      <c r="D10" s="363"/>
      <c r="E10" s="355"/>
      <c r="F10" s="355" t="str">
        <f t="shared" ref="F10:G10" si="5">+C8</f>
        <v>400.00 บาท</v>
      </c>
      <c r="G10" s="355" t="str">
        <f t="shared" si="5"/>
        <v>400.00 บาท</v>
      </c>
      <c r="H10" s="355"/>
      <c r="I10" s="355"/>
      <c r="K10" s="735"/>
      <c r="L10" s="735"/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736"/>
      <c r="AG10" s="736"/>
      <c r="AH10" s="736"/>
      <c r="AI10" s="736"/>
      <c r="AJ10" s="736"/>
      <c r="AK10" s="736"/>
      <c r="AL10" s="736"/>
      <c r="AM10" s="736"/>
      <c r="AN10" s="736"/>
      <c r="AO10" s="736"/>
      <c r="AP10" s="736"/>
    </row>
    <row r="11" spans="1:54" x14ac:dyDescent="0.35">
      <c r="A11" s="353">
        <v>3</v>
      </c>
      <c r="B11" s="360" t="s">
        <v>54</v>
      </c>
      <c r="C11" s="361" t="s">
        <v>2058</v>
      </c>
      <c r="D11" s="361" t="str">
        <f t="shared" ref="D11" si="6">+C11</f>
        <v>405.00 บาท</v>
      </c>
      <c r="E11" s="353" t="s">
        <v>39</v>
      </c>
      <c r="F11" s="353" t="s">
        <v>100</v>
      </c>
      <c r="G11" s="353" t="str">
        <f t="shared" ref="G11" si="7">+F11</f>
        <v>ร้าน ทวีวอเตอร์</v>
      </c>
      <c r="H11" s="353" t="s">
        <v>10</v>
      </c>
      <c r="I11" s="353" t="s">
        <v>2059</v>
      </c>
      <c r="J11" s="374"/>
      <c r="K11" s="735">
        <v>405</v>
      </c>
      <c r="L11" s="366" t="str">
        <f>+RIGHT(I12,8)</f>
        <v>02/07/67</v>
      </c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 s="736"/>
      <c r="AD11" s="736"/>
      <c r="AE11" s="736"/>
      <c r="AF11" s="736"/>
      <c r="AG11" s="736"/>
      <c r="AH11" s="736"/>
      <c r="AI11" s="736"/>
      <c r="AJ11" s="736"/>
      <c r="AK11" s="736"/>
      <c r="AL11" s="736"/>
      <c r="AM11" s="736"/>
      <c r="AN11" s="736"/>
      <c r="AO11" s="736"/>
      <c r="AP11" s="736"/>
      <c r="BB11" s="366" t="s">
        <v>31</v>
      </c>
    </row>
    <row r="12" spans="1:54" x14ac:dyDescent="0.35">
      <c r="A12" s="354"/>
      <c r="B12" s="368"/>
      <c r="C12" s="362"/>
      <c r="D12" s="362"/>
      <c r="E12" s="354"/>
      <c r="F12" s="354" t="s">
        <v>41</v>
      </c>
      <c r="G12" s="354" t="s">
        <v>42</v>
      </c>
      <c r="H12" s="354"/>
      <c r="I12" s="737" t="s">
        <v>2057</v>
      </c>
      <c r="J12" s="373"/>
      <c r="K12" s="735"/>
      <c r="L12" s="735"/>
      <c r="M12" s="37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736"/>
      <c r="AC12" s="736"/>
      <c r="AD12" s="736"/>
      <c r="AE12" s="736"/>
      <c r="AF12" s="736"/>
      <c r="AG12" s="736"/>
      <c r="AH12" s="736"/>
      <c r="AI12" s="736"/>
      <c r="AJ12" s="736"/>
      <c r="AK12" s="736"/>
      <c r="AL12" s="736"/>
      <c r="AM12" s="736"/>
      <c r="AN12" s="736"/>
      <c r="AO12" s="736"/>
      <c r="AP12" s="736"/>
    </row>
    <row r="13" spans="1:54" x14ac:dyDescent="0.35">
      <c r="A13" s="355"/>
      <c r="B13" s="369"/>
      <c r="C13" s="363"/>
      <c r="D13" s="363"/>
      <c r="E13" s="355"/>
      <c r="F13" s="355" t="str">
        <f t="shared" ref="F13:G13" si="8">+C11</f>
        <v>405.00 บาท</v>
      </c>
      <c r="G13" s="355" t="str">
        <f t="shared" si="8"/>
        <v>405.00 บาท</v>
      </c>
      <c r="H13" s="355"/>
      <c r="I13" s="355"/>
      <c r="K13" s="735"/>
      <c r="L13" s="735"/>
      <c r="N13" s="736"/>
      <c r="O13" s="736"/>
      <c r="P13" s="736"/>
      <c r="Q13" s="736"/>
      <c r="R13" s="736"/>
      <c r="S13" s="736"/>
      <c r="T13" s="736"/>
      <c r="U13" s="736"/>
      <c r="V13" s="736"/>
      <c r="W13" s="736"/>
      <c r="X13" s="736"/>
      <c r="Y13" s="736"/>
      <c r="Z13" s="736"/>
      <c r="AA13" s="736"/>
      <c r="AB13" s="736"/>
      <c r="AC13" s="736"/>
      <c r="AD13" s="736"/>
      <c r="AE13" s="736"/>
      <c r="AF13" s="736"/>
      <c r="AG13" s="736"/>
      <c r="AH13" s="736"/>
      <c r="AI13" s="736"/>
      <c r="AJ13" s="736"/>
      <c r="AK13" s="736"/>
      <c r="AL13" s="736"/>
      <c r="AM13" s="736"/>
      <c r="AN13" s="736"/>
      <c r="AO13" s="736"/>
      <c r="AP13" s="736"/>
    </row>
    <row r="14" spans="1:54" x14ac:dyDescent="0.35">
      <c r="A14" s="353">
        <v>4</v>
      </c>
      <c r="B14" s="360" t="s">
        <v>54</v>
      </c>
      <c r="C14" s="361" t="s">
        <v>2060</v>
      </c>
      <c r="D14" s="361" t="str">
        <f t="shared" ref="D14" si="9">+C14</f>
        <v>630.00 บาท</v>
      </c>
      <c r="E14" s="353" t="s">
        <v>39</v>
      </c>
      <c r="F14" s="353" t="s">
        <v>252</v>
      </c>
      <c r="G14" s="353" t="str">
        <f t="shared" ref="G14" si="10">+F14</f>
        <v>ร้าน มารวยเครื่องครัว</v>
      </c>
      <c r="H14" s="353" t="s">
        <v>10</v>
      </c>
      <c r="I14" s="353" t="s">
        <v>2061</v>
      </c>
      <c r="J14" s="365"/>
      <c r="K14" s="735">
        <v>630</v>
      </c>
      <c r="L14" s="366" t="str">
        <f>+RIGHT(I15,8)</f>
        <v>03/07/67</v>
      </c>
      <c r="M14" s="375" t="s">
        <v>774</v>
      </c>
      <c r="BB14" s="366" t="s">
        <v>2062</v>
      </c>
    </row>
    <row r="15" spans="1:54" x14ac:dyDescent="0.35">
      <c r="A15" s="354"/>
      <c r="B15" s="370"/>
      <c r="C15" s="362"/>
      <c r="D15" s="362"/>
      <c r="E15" s="354"/>
      <c r="F15" s="354" t="s">
        <v>41</v>
      </c>
      <c r="G15" s="354" t="s">
        <v>42</v>
      </c>
      <c r="H15" s="354"/>
      <c r="I15" s="737" t="s">
        <v>2063</v>
      </c>
      <c r="J15" s="373"/>
      <c r="K15" s="735"/>
      <c r="L15" s="735"/>
      <c r="M15" s="376"/>
    </row>
    <row r="16" spans="1:54" x14ac:dyDescent="0.35">
      <c r="A16" s="355"/>
      <c r="B16" s="371"/>
      <c r="C16" s="363"/>
      <c r="D16" s="363"/>
      <c r="E16" s="355"/>
      <c r="F16" s="355" t="str">
        <f t="shared" ref="F16:G16" si="11">+C14</f>
        <v>630.00 บาท</v>
      </c>
      <c r="G16" s="355" t="str">
        <f t="shared" si="11"/>
        <v>630.00 บาท</v>
      </c>
      <c r="H16" s="355"/>
      <c r="I16" s="355"/>
      <c r="K16" s="735"/>
      <c r="L16" s="735"/>
    </row>
    <row r="17" spans="1:54" x14ac:dyDescent="0.35">
      <c r="A17" s="353">
        <v>5</v>
      </c>
      <c r="B17" s="360" t="s">
        <v>54</v>
      </c>
      <c r="C17" s="361" t="s">
        <v>2064</v>
      </c>
      <c r="D17" s="361" t="str">
        <f t="shared" ref="D17" si="12">+C17</f>
        <v>3,670.00 บาท</v>
      </c>
      <c r="E17" s="353" t="s">
        <v>39</v>
      </c>
      <c r="F17" s="353" t="s">
        <v>2065</v>
      </c>
      <c r="G17" s="353" t="str">
        <f t="shared" ref="G17" si="13">+F17</f>
        <v>บจก.สยามโกลบอลเฮ้าส์</v>
      </c>
      <c r="H17" s="353" t="s">
        <v>10</v>
      </c>
      <c r="I17" s="353" t="s">
        <v>2061</v>
      </c>
      <c r="J17" s="365" t="s">
        <v>2066</v>
      </c>
      <c r="K17" s="735">
        <v>3670</v>
      </c>
      <c r="L17" s="366" t="str">
        <f>+RIGHT(I18,8)</f>
        <v>03/07/67</v>
      </c>
      <c r="M17" s="375" t="s">
        <v>2067</v>
      </c>
      <c r="N17" s="736"/>
      <c r="O17" s="736"/>
      <c r="P17" s="736"/>
      <c r="Q17" s="736"/>
      <c r="R17" s="736"/>
      <c r="S17" s="736"/>
      <c r="T17" s="736"/>
      <c r="U17" s="736"/>
      <c r="V17" s="736"/>
      <c r="W17" s="736"/>
      <c r="X17" s="736"/>
      <c r="Y17" s="736"/>
      <c r="Z17" s="736"/>
      <c r="AA17" s="736"/>
      <c r="AB17" s="736"/>
      <c r="AC17" s="736"/>
      <c r="AD17" s="736"/>
      <c r="AE17" s="736"/>
      <c r="AF17" s="736"/>
      <c r="AG17" s="736"/>
      <c r="AH17" s="736"/>
      <c r="AI17" s="736"/>
      <c r="AJ17" s="736"/>
      <c r="AK17" s="736"/>
      <c r="AL17" s="736"/>
      <c r="AM17" s="736"/>
      <c r="AN17" s="736"/>
      <c r="AO17" s="736"/>
      <c r="AP17" s="736"/>
      <c r="BB17" s="366" t="s">
        <v>2068</v>
      </c>
    </row>
    <row r="18" spans="1:54" x14ac:dyDescent="0.35">
      <c r="A18" s="354"/>
      <c r="B18" s="370"/>
      <c r="C18" s="362"/>
      <c r="D18" s="362"/>
      <c r="E18" s="354"/>
      <c r="F18" s="354" t="s">
        <v>41</v>
      </c>
      <c r="G18" s="354" t="s">
        <v>42</v>
      </c>
      <c r="H18" s="354"/>
      <c r="I18" s="737" t="s">
        <v>2063</v>
      </c>
      <c r="J18" s="373"/>
      <c r="K18" s="735"/>
      <c r="L18" s="735"/>
      <c r="M18" s="376"/>
      <c r="N18" s="736"/>
      <c r="O18" s="736"/>
      <c r="P18" s="736"/>
      <c r="Q18" s="736"/>
      <c r="R18" s="736"/>
      <c r="S18" s="736"/>
      <c r="T18" s="736"/>
      <c r="U18" s="736"/>
      <c r="V18" s="736"/>
      <c r="W18" s="736"/>
      <c r="X18" s="736"/>
      <c r="Y18" s="736"/>
      <c r="Z18" s="736"/>
      <c r="AA18" s="736"/>
      <c r="AB18" s="736"/>
      <c r="AC18" s="736"/>
      <c r="AD18" s="736"/>
      <c r="AE18" s="736"/>
      <c r="AF18" s="736"/>
      <c r="AG18" s="736"/>
      <c r="AH18" s="736"/>
      <c r="AI18" s="736"/>
      <c r="AJ18" s="736"/>
      <c r="AK18" s="736"/>
      <c r="AL18" s="736"/>
      <c r="AM18" s="736"/>
      <c r="AN18" s="736"/>
      <c r="AO18" s="736"/>
      <c r="AP18" s="736"/>
    </row>
    <row r="19" spans="1:54" x14ac:dyDescent="0.35">
      <c r="A19" s="355"/>
      <c r="B19" s="371"/>
      <c r="C19" s="363"/>
      <c r="D19" s="363"/>
      <c r="E19" s="355"/>
      <c r="F19" s="355" t="str">
        <f t="shared" ref="F19:G19" si="14">+C17</f>
        <v>3,670.00 บาท</v>
      </c>
      <c r="G19" s="355" t="str">
        <f t="shared" si="14"/>
        <v>3,670.00 บาท</v>
      </c>
      <c r="H19" s="355"/>
      <c r="I19" s="355"/>
      <c r="K19" s="735"/>
      <c r="L19" s="735"/>
      <c r="N19" s="736"/>
      <c r="O19" s="736"/>
      <c r="P19" s="736"/>
      <c r="Q19" s="736"/>
      <c r="R19" s="736"/>
      <c r="S19" s="736"/>
      <c r="T19" s="736"/>
      <c r="U19" s="736"/>
      <c r="V19" s="736"/>
      <c r="W19" s="736"/>
      <c r="X19" s="736"/>
      <c r="Y19" s="736"/>
      <c r="Z19" s="736"/>
      <c r="AA19" s="736"/>
      <c r="AB19" s="736"/>
      <c r="AC19" s="736"/>
      <c r="AD19" s="736"/>
      <c r="AE19" s="736"/>
      <c r="AF19" s="736"/>
      <c r="AG19" s="736"/>
      <c r="AH19" s="736"/>
      <c r="AI19" s="736"/>
      <c r="AJ19" s="736"/>
      <c r="AK19" s="736"/>
      <c r="AL19" s="736"/>
      <c r="AM19" s="736"/>
      <c r="AN19" s="736"/>
      <c r="AO19" s="736"/>
      <c r="AP19" s="736"/>
    </row>
    <row r="20" spans="1:54" x14ac:dyDescent="0.35">
      <c r="A20" s="353">
        <v>6</v>
      </c>
      <c r="B20" s="360" t="s">
        <v>86</v>
      </c>
      <c r="C20" s="361" t="s">
        <v>2069</v>
      </c>
      <c r="D20" s="361" t="str">
        <f t="shared" ref="D20" si="15">+C20</f>
        <v>2,190.00 บาท</v>
      </c>
      <c r="E20" s="353" t="s">
        <v>39</v>
      </c>
      <c r="F20" s="353" t="s">
        <v>2070</v>
      </c>
      <c r="G20" s="353" t="str">
        <f t="shared" ref="G20" si="16">+F20</f>
        <v>บจก.ยูนิตี้ ไอที ซิสเต็ม</v>
      </c>
      <c r="H20" s="353" t="s">
        <v>10</v>
      </c>
      <c r="I20" s="353" t="s">
        <v>2061</v>
      </c>
      <c r="J20" s="365" t="s">
        <v>2071</v>
      </c>
      <c r="K20" s="735">
        <v>2190</v>
      </c>
      <c r="L20" s="366" t="str">
        <f>+RIGHT(I21,8)</f>
        <v>03/07/67</v>
      </c>
      <c r="M20" s="375" t="s">
        <v>2067</v>
      </c>
      <c r="N20" s="736"/>
      <c r="O20" s="736"/>
      <c r="P20" s="736"/>
      <c r="Q20" s="736"/>
      <c r="R20" s="736"/>
      <c r="S20" s="736"/>
      <c r="T20" s="736"/>
      <c r="U20" s="736"/>
      <c r="V20" s="736"/>
      <c r="W20" s="736"/>
      <c r="X20" s="736"/>
      <c r="Y20" s="736"/>
      <c r="Z20" s="736"/>
      <c r="AA20" s="736"/>
      <c r="AB20" s="736"/>
      <c r="AC20" s="736"/>
      <c r="AD20" s="736"/>
      <c r="AE20" s="736"/>
      <c r="AF20" s="736"/>
      <c r="AG20" s="736"/>
      <c r="AH20" s="736"/>
      <c r="AI20" s="736"/>
      <c r="AJ20" s="736"/>
      <c r="AK20" s="736"/>
      <c r="AL20" s="736"/>
      <c r="AM20" s="736"/>
      <c r="AN20" s="736"/>
      <c r="AO20" s="736"/>
      <c r="AP20" s="736"/>
      <c r="BB20" s="366" t="s">
        <v>2072</v>
      </c>
    </row>
    <row r="21" spans="1:54" x14ac:dyDescent="0.35">
      <c r="A21" s="354"/>
      <c r="B21" s="370"/>
      <c r="C21" s="362"/>
      <c r="D21" s="362"/>
      <c r="E21" s="354"/>
      <c r="F21" s="354" t="s">
        <v>41</v>
      </c>
      <c r="G21" s="354" t="s">
        <v>42</v>
      </c>
      <c r="H21" s="354"/>
      <c r="I21" s="737" t="s">
        <v>2063</v>
      </c>
      <c r="J21" s="373"/>
      <c r="K21" s="735"/>
      <c r="L21" s="735"/>
      <c r="M21" s="376"/>
      <c r="N21" s="736"/>
      <c r="O21" s="736"/>
      <c r="P21" s="736"/>
      <c r="Q21" s="736"/>
      <c r="R21" s="736"/>
      <c r="S21" s="736"/>
      <c r="T21" s="736"/>
      <c r="U21" s="736"/>
      <c r="V21" s="736"/>
      <c r="W21" s="736"/>
      <c r="X21" s="736"/>
      <c r="Y21" s="736"/>
      <c r="Z21" s="736"/>
      <c r="AA21" s="736"/>
      <c r="AB21" s="736"/>
      <c r="AC21" s="736"/>
      <c r="AD21" s="736"/>
      <c r="AE21" s="736"/>
      <c r="AF21" s="736"/>
      <c r="AG21" s="736"/>
      <c r="AH21" s="736"/>
      <c r="AI21" s="736"/>
      <c r="AJ21" s="736"/>
      <c r="AK21" s="736"/>
      <c r="AL21" s="736"/>
      <c r="AM21" s="736"/>
      <c r="AN21" s="736"/>
      <c r="AO21" s="736"/>
      <c r="AP21" s="736"/>
    </row>
    <row r="22" spans="1:54" x14ac:dyDescent="0.35">
      <c r="A22" s="355"/>
      <c r="B22" s="371"/>
      <c r="C22" s="363"/>
      <c r="D22" s="363"/>
      <c r="E22" s="355"/>
      <c r="F22" s="355" t="str">
        <f t="shared" ref="F22:G22" si="17">+C20</f>
        <v>2,190.00 บาท</v>
      </c>
      <c r="G22" s="355" t="str">
        <f t="shared" si="17"/>
        <v>2,190.00 บาท</v>
      </c>
      <c r="H22" s="355"/>
      <c r="I22" s="355"/>
      <c r="K22" s="735"/>
      <c r="L22" s="735"/>
      <c r="N22" s="736"/>
      <c r="O22" s="736"/>
      <c r="P22" s="736"/>
      <c r="Q22" s="736"/>
      <c r="R22" s="736"/>
      <c r="S22" s="736"/>
      <c r="T22" s="736"/>
      <c r="U22" s="736"/>
      <c r="V22" s="736"/>
      <c r="W22" s="736"/>
      <c r="X22" s="736"/>
      <c r="Y22" s="736"/>
      <c r="Z22" s="736"/>
      <c r="AA22" s="736"/>
      <c r="AB22" s="736"/>
      <c r="AC22" s="736"/>
      <c r="AD22" s="736"/>
      <c r="AE22" s="736"/>
      <c r="AF22" s="736"/>
      <c r="AG22" s="736"/>
      <c r="AH22" s="736"/>
      <c r="AI22" s="736"/>
      <c r="AJ22" s="736"/>
      <c r="AK22" s="736"/>
      <c r="AL22" s="736"/>
      <c r="AM22" s="736"/>
      <c r="AN22" s="736"/>
      <c r="AO22" s="736"/>
      <c r="AP22" s="736"/>
    </row>
    <row r="23" spans="1:54" x14ac:dyDescent="0.35">
      <c r="A23" s="353">
        <v>7</v>
      </c>
      <c r="B23" s="360" t="s">
        <v>86</v>
      </c>
      <c r="C23" s="361" t="s">
        <v>2073</v>
      </c>
      <c r="D23" s="361" t="str">
        <f t="shared" ref="D23" si="18">+C23</f>
        <v>562.00 บาท</v>
      </c>
      <c r="E23" s="353" t="s">
        <v>39</v>
      </c>
      <c r="F23" s="353" t="s">
        <v>2051</v>
      </c>
      <c r="G23" s="353" t="str">
        <f t="shared" ref="G23" si="19">+F23</f>
        <v>ร้าน ปวริศร์ โฮมช๊อป</v>
      </c>
      <c r="H23" s="353" t="s">
        <v>10</v>
      </c>
      <c r="I23" s="353" t="s">
        <v>2074</v>
      </c>
      <c r="J23" s="374"/>
      <c r="K23" s="735">
        <v>562</v>
      </c>
      <c r="L23" s="366" t="str">
        <f>+RIGHT(I24,8)</f>
        <v>08/07/67</v>
      </c>
      <c r="N23" s="736"/>
      <c r="O23" s="736"/>
      <c r="P23" s="736"/>
      <c r="Q23" s="736"/>
      <c r="R23" s="736"/>
      <c r="S23" s="736"/>
      <c r="T23" s="736"/>
      <c r="U23" s="736"/>
      <c r="V23" s="736"/>
      <c r="W23" s="736"/>
      <c r="X23" s="736"/>
      <c r="Y23" s="736"/>
      <c r="Z23" s="736"/>
      <c r="AA23" s="736"/>
      <c r="AB23" s="736"/>
      <c r="AC23" s="736"/>
      <c r="AD23" s="736"/>
      <c r="AE23" s="736"/>
      <c r="AF23" s="736"/>
      <c r="AG23" s="736"/>
      <c r="AH23" s="736"/>
      <c r="AI23" s="736"/>
      <c r="AJ23" s="736"/>
      <c r="AK23" s="736"/>
      <c r="AL23" s="736"/>
      <c r="AM23" s="736"/>
      <c r="AN23" s="736"/>
      <c r="AO23" s="736"/>
      <c r="AP23" s="736"/>
      <c r="BB23" s="366" t="s">
        <v>2075</v>
      </c>
    </row>
    <row r="24" spans="1:54" x14ac:dyDescent="0.35">
      <c r="A24" s="354"/>
      <c r="B24" s="368"/>
      <c r="C24" s="362"/>
      <c r="D24" s="362"/>
      <c r="E24" s="354"/>
      <c r="F24" s="354" t="s">
        <v>41</v>
      </c>
      <c r="G24" s="354" t="s">
        <v>42</v>
      </c>
      <c r="H24" s="354"/>
      <c r="I24" s="737" t="s">
        <v>2076</v>
      </c>
      <c r="J24" s="373"/>
      <c r="K24" s="735"/>
      <c r="L24" s="735"/>
      <c r="M24" s="376"/>
      <c r="N24" s="736"/>
      <c r="O24" s="736"/>
      <c r="P24" s="736"/>
      <c r="Q24" s="736"/>
      <c r="R24" s="736"/>
      <c r="S24" s="736"/>
      <c r="T24" s="736"/>
      <c r="U24" s="736"/>
      <c r="V24" s="736"/>
      <c r="W24" s="736"/>
      <c r="X24" s="736"/>
      <c r="Y24" s="736"/>
      <c r="Z24" s="736"/>
      <c r="AA24" s="736"/>
      <c r="AB24" s="736"/>
      <c r="AC24" s="736"/>
      <c r="AD24" s="736"/>
      <c r="AE24" s="736"/>
      <c r="AF24" s="736"/>
      <c r="AG24" s="736"/>
      <c r="AH24" s="736"/>
      <c r="AI24" s="736"/>
      <c r="AJ24" s="736"/>
      <c r="AK24" s="736"/>
      <c r="AL24" s="736"/>
      <c r="AM24" s="736"/>
      <c r="AN24" s="736"/>
      <c r="AO24" s="736"/>
      <c r="AP24" s="736"/>
    </row>
    <row r="25" spans="1:54" x14ac:dyDescent="0.35">
      <c r="A25" s="355"/>
      <c r="B25" s="369"/>
      <c r="C25" s="363"/>
      <c r="D25" s="363"/>
      <c r="E25" s="355"/>
      <c r="F25" s="355" t="str">
        <f t="shared" ref="F25:G25" si="20">+C23</f>
        <v>562.00 บาท</v>
      </c>
      <c r="G25" s="355" t="str">
        <f t="shared" si="20"/>
        <v>562.00 บาท</v>
      </c>
      <c r="H25" s="355"/>
      <c r="I25" s="355"/>
      <c r="K25" s="735"/>
      <c r="L25" s="735"/>
      <c r="N25" s="736"/>
      <c r="O25" s="736"/>
      <c r="P25" s="736"/>
      <c r="Q25" s="736"/>
      <c r="R25" s="736"/>
      <c r="S25" s="736"/>
      <c r="T25" s="736"/>
      <c r="U25" s="736"/>
      <c r="V25" s="736"/>
      <c r="W25" s="736"/>
      <c r="X25" s="736"/>
      <c r="Y25" s="736"/>
      <c r="Z25" s="736"/>
      <c r="AA25" s="736"/>
      <c r="AB25" s="736"/>
      <c r="AC25" s="736"/>
      <c r="AD25" s="736"/>
      <c r="AE25" s="736"/>
      <c r="AF25" s="736"/>
      <c r="AG25" s="736"/>
      <c r="AH25" s="736"/>
      <c r="AI25" s="736"/>
      <c r="AJ25" s="736"/>
      <c r="AK25" s="736"/>
      <c r="AL25" s="736"/>
      <c r="AM25" s="736"/>
      <c r="AN25" s="736"/>
      <c r="AO25" s="736"/>
      <c r="AP25" s="736"/>
    </row>
    <row r="26" spans="1:54" x14ac:dyDescent="0.35">
      <c r="A26" s="353">
        <v>8</v>
      </c>
      <c r="B26" s="360" t="s">
        <v>101</v>
      </c>
      <c r="C26" s="361" t="s">
        <v>104</v>
      </c>
      <c r="D26" s="361" t="str">
        <f t="shared" ref="D26" si="21">+C26</f>
        <v>2,000.00 บาท</v>
      </c>
      <c r="E26" s="353" t="s">
        <v>39</v>
      </c>
      <c r="F26" s="353" t="s">
        <v>102</v>
      </c>
      <c r="G26" s="353" t="str">
        <f t="shared" ref="G26" si="22">+F26</f>
        <v>บจก.ปิโตรเลียมไทยคอร์ปอเรชั่น</v>
      </c>
      <c r="H26" s="353" t="s">
        <v>10</v>
      </c>
      <c r="I26" s="353" t="s">
        <v>2077</v>
      </c>
      <c r="J26" s="365" t="s">
        <v>229</v>
      </c>
      <c r="K26" s="735">
        <v>2000</v>
      </c>
      <c r="L26" s="366" t="str">
        <f t="shared" ref="L26:L27" si="23">+RIGHT(I27,8)</f>
        <v>10/07/67</v>
      </c>
    </row>
    <row r="27" spans="1:54" x14ac:dyDescent="0.35">
      <c r="A27" s="354"/>
      <c r="B27" s="370" t="s">
        <v>103</v>
      </c>
      <c r="C27" s="362"/>
      <c r="D27" s="362"/>
      <c r="E27" s="354"/>
      <c r="F27" s="354" t="s">
        <v>41</v>
      </c>
      <c r="G27" s="354" t="s">
        <v>42</v>
      </c>
      <c r="H27" s="354"/>
      <c r="I27" s="737" t="s">
        <v>2078</v>
      </c>
      <c r="J27" s="373"/>
      <c r="K27" s="735"/>
      <c r="L27" s="366" t="str">
        <f t="shared" si="23"/>
        <v/>
      </c>
    </row>
    <row r="28" spans="1:54" x14ac:dyDescent="0.35">
      <c r="A28" s="355"/>
      <c r="B28" s="371" t="s">
        <v>2079</v>
      </c>
      <c r="C28" s="363"/>
      <c r="D28" s="363"/>
      <c r="E28" s="355"/>
      <c r="F28" s="355" t="str">
        <f t="shared" ref="F28:G28" si="24">+C26</f>
        <v>2,000.00 บาท</v>
      </c>
      <c r="G28" s="355" t="str">
        <f t="shared" si="24"/>
        <v>2,000.00 บาท</v>
      </c>
      <c r="H28" s="355"/>
      <c r="I28" s="355"/>
      <c r="K28" s="735"/>
      <c r="L28" s="735"/>
    </row>
    <row r="29" spans="1:54" x14ac:dyDescent="0.35">
      <c r="A29" s="353">
        <v>9</v>
      </c>
      <c r="B29" s="360" t="s">
        <v>54</v>
      </c>
      <c r="C29" s="361" t="s">
        <v>2080</v>
      </c>
      <c r="D29" s="361" t="str">
        <f t="shared" ref="D29" si="25">+C29</f>
        <v>2,060.00 บาท</v>
      </c>
      <c r="E29" s="353" t="s">
        <v>39</v>
      </c>
      <c r="F29" s="353" t="s">
        <v>2081</v>
      </c>
      <c r="G29" s="353" t="str">
        <f t="shared" ref="G29" si="26">+F29</f>
        <v>ร้าน จุฬาปริ้นท์</v>
      </c>
      <c r="H29" s="353" t="s">
        <v>10</v>
      </c>
      <c r="I29" s="353" t="s">
        <v>2082</v>
      </c>
      <c r="J29" s="365">
        <v>3630800034910</v>
      </c>
      <c r="K29" s="735">
        <v>2060</v>
      </c>
      <c r="L29" s="366" t="str">
        <f>+RIGHT(I30,8)</f>
        <v>11/07/67</v>
      </c>
      <c r="M29" s="375" t="s">
        <v>2067</v>
      </c>
      <c r="N29" s="736"/>
      <c r="O29" s="736"/>
      <c r="P29" s="736"/>
      <c r="Q29" s="736"/>
      <c r="R29" s="736"/>
      <c r="S29" s="736"/>
      <c r="T29" s="736"/>
      <c r="U29" s="736"/>
      <c r="V29" s="736"/>
      <c r="W29" s="736"/>
      <c r="X29" s="736"/>
      <c r="Y29" s="736"/>
      <c r="Z29" s="736"/>
      <c r="AA29" s="736"/>
      <c r="AB29" s="736"/>
      <c r="AC29" s="736"/>
      <c r="AD29" s="736"/>
      <c r="AE29" s="736"/>
      <c r="AF29" s="736"/>
      <c r="AG29" s="736"/>
      <c r="AH29" s="736"/>
      <c r="AI29" s="736"/>
      <c r="AJ29" s="736"/>
      <c r="AK29" s="736"/>
      <c r="AL29" s="736"/>
      <c r="AM29" s="736"/>
      <c r="AN29" s="736"/>
      <c r="AO29" s="736"/>
      <c r="AP29" s="736"/>
      <c r="BB29" s="366" t="s">
        <v>2083</v>
      </c>
    </row>
    <row r="30" spans="1:54" x14ac:dyDescent="0.35">
      <c r="A30" s="354"/>
      <c r="B30" s="370"/>
      <c r="C30" s="362"/>
      <c r="D30" s="362"/>
      <c r="E30" s="354"/>
      <c r="F30" s="354" t="s">
        <v>41</v>
      </c>
      <c r="G30" s="354" t="s">
        <v>42</v>
      </c>
      <c r="H30" s="354"/>
      <c r="I30" s="737" t="s">
        <v>2084</v>
      </c>
      <c r="J30" s="373"/>
      <c r="K30" s="735"/>
      <c r="L30" s="735"/>
      <c r="M30" s="37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736"/>
      <c r="AB30" s="736"/>
      <c r="AC30" s="736"/>
      <c r="AD30" s="736"/>
      <c r="AE30" s="736"/>
      <c r="AF30" s="736"/>
      <c r="AG30" s="736"/>
      <c r="AH30" s="736"/>
      <c r="AI30" s="736"/>
      <c r="AJ30" s="736"/>
      <c r="AK30" s="736"/>
      <c r="AL30" s="736"/>
      <c r="AM30" s="736"/>
      <c r="AN30" s="736"/>
      <c r="AO30" s="736"/>
      <c r="AP30" s="736"/>
    </row>
    <row r="31" spans="1:54" x14ac:dyDescent="0.35">
      <c r="A31" s="355"/>
      <c r="B31" s="371"/>
      <c r="C31" s="363"/>
      <c r="D31" s="363"/>
      <c r="E31" s="355"/>
      <c r="F31" s="355" t="str">
        <f t="shared" ref="F31:G31" si="27">+C29</f>
        <v>2,060.00 บาท</v>
      </c>
      <c r="G31" s="355" t="str">
        <f t="shared" si="27"/>
        <v>2,060.00 บาท</v>
      </c>
      <c r="H31" s="355"/>
      <c r="I31" s="355"/>
      <c r="K31" s="735"/>
      <c r="L31" s="735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  <c r="AB31" s="736"/>
      <c r="AC31" s="736"/>
      <c r="AD31" s="736"/>
      <c r="AE31" s="736"/>
      <c r="AF31" s="736"/>
      <c r="AG31" s="736"/>
      <c r="AH31" s="736"/>
      <c r="AI31" s="736"/>
      <c r="AJ31" s="736"/>
      <c r="AK31" s="736"/>
      <c r="AL31" s="736"/>
      <c r="AM31" s="736"/>
      <c r="AN31" s="736"/>
      <c r="AO31" s="736"/>
      <c r="AP31" s="736"/>
    </row>
    <row r="32" spans="1:54" x14ac:dyDescent="0.35">
      <c r="A32" s="353">
        <v>10</v>
      </c>
      <c r="B32" s="360" t="s">
        <v>54</v>
      </c>
      <c r="C32" s="361" t="s">
        <v>303</v>
      </c>
      <c r="D32" s="361" t="str">
        <f t="shared" ref="D32" si="28">+C32</f>
        <v>1,600.00 บาท</v>
      </c>
      <c r="E32" s="353" t="s">
        <v>39</v>
      </c>
      <c r="F32" s="353" t="s">
        <v>2085</v>
      </c>
      <c r="G32" s="353" t="str">
        <f t="shared" ref="G32" si="29">+F32</f>
        <v>ร้าน นันทิตา</v>
      </c>
      <c r="H32" s="353" t="s">
        <v>10</v>
      </c>
      <c r="I32" s="353" t="s">
        <v>2082</v>
      </c>
      <c r="J32" s="365">
        <v>3600500209153</v>
      </c>
      <c r="K32" s="735">
        <v>1600</v>
      </c>
      <c r="L32" s="366" t="str">
        <f>+RIGHT(I33,8)</f>
        <v>11/07/67</v>
      </c>
      <c r="M32" s="375" t="s">
        <v>2067</v>
      </c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  <c r="AB32" s="736"/>
      <c r="AC32" s="736"/>
      <c r="AD32" s="736"/>
      <c r="AE32" s="736"/>
      <c r="AF32" s="736"/>
      <c r="AG32" s="736"/>
      <c r="AH32" s="736"/>
      <c r="AI32" s="736"/>
      <c r="AJ32" s="736"/>
      <c r="AK32" s="736"/>
      <c r="AL32" s="736"/>
      <c r="AM32" s="736"/>
      <c r="AN32" s="736"/>
      <c r="AO32" s="736"/>
      <c r="AP32" s="736"/>
      <c r="BB32" s="366" t="s">
        <v>2086</v>
      </c>
    </row>
    <row r="33" spans="1:81" x14ac:dyDescent="0.35">
      <c r="A33" s="354"/>
      <c r="B33" s="370"/>
      <c r="C33" s="362"/>
      <c r="D33" s="362"/>
      <c r="E33" s="354"/>
      <c r="F33" s="354" t="s">
        <v>41</v>
      </c>
      <c r="G33" s="354" t="s">
        <v>42</v>
      </c>
      <c r="H33" s="354"/>
      <c r="I33" s="737" t="s">
        <v>2084</v>
      </c>
      <c r="J33" s="373"/>
      <c r="K33" s="735"/>
      <c r="L33" s="735"/>
      <c r="M33" s="37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  <c r="AB33" s="736"/>
      <c r="AC33" s="736"/>
      <c r="AD33" s="736"/>
      <c r="AE33" s="736"/>
      <c r="AF33" s="736"/>
      <c r="AG33" s="736"/>
      <c r="AH33" s="736"/>
      <c r="AI33" s="736"/>
      <c r="AJ33" s="736"/>
      <c r="AK33" s="736"/>
      <c r="AL33" s="736"/>
      <c r="AM33" s="736"/>
      <c r="AN33" s="736"/>
      <c r="AO33" s="736"/>
      <c r="AP33" s="736"/>
    </row>
    <row r="34" spans="1:81" x14ac:dyDescent="0.35">
      <c r="A34" s="355"/>
      <c r="B34" s="371"/>
      <c r="C34" s="363"/>
      <c r="D34" s="363"/>
      <c r="E34" s="355"/>
      <c r="F34" s="355" t="str">
        <f t="shared" ref="F34:G34" si="30">+C32</f>
        <v>1,600.00 บาท</v>
      </c>
      <c r="G34" s="355" t="str">
        <f t="shared" si="30"/>
        <v>1,600.00 บาท</v>
      </c>
      <c r="H34" s="355"/>
      <c r="I34" s="355"/>
      <c r="K34" s="735"/>
      <c r="L34" s="735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  <c r="AB34" s="736"/>
      <c r="AC34" s="736"/>
      <c r="AD34" s="736"/>
      <c r="AE34" s="736"/>
      <c r="AF34" s="736"/>
      <c r="AG34" s="736"/>
      <c r="AH34" s="736"/>
      <c r="AI34" s="736"/>
      <c r="AJ34" s="736"/>
      <c r="AK34" s="736"/>
      <c r="AL34" s="736"/>
      <c r="AM34" s="736"/>
      <c r="AN34" s="736"/>
      <c r="AO34" s="736"/>
      <c r="AP34" s="736"/>
    </row>
    <row r="35" spans="1:81" x14ac:dyDescent="0.35">
      <c r="A35" s="353">
        <v>11</v>
      </c>
      <c r="B35" s="360" t="s">
        <v>54</v>
      </c>
      <c r="C35" s="361" t="s">
        <v>772</v>
      </c>
      <c r="D35" s="361" t="str">
        <f t="shared" ref="D35" si="31">+C35</f>
        <v>130.00 บาท</v>
      </c>
      <c r="E35" s="353" t="s">
        <v>39</v>
      </c>
      <c r="F35" s="353" t="s">
        <v>2087</v>
      </c>
      <c r="G35" s="353" t="str">
        <f t="shared" ref="G35" si="32">+F35</f>
        <v>หจก.โกดังเหรียญทอง</v>
      </c>
      <c r="H35" s="353" t="s">
        <v>10</v>
      </c>
      <c r="I35" s="353" t="s">
        <v>2088</v>
      </c>
      <c r="J35" s="365" t="s">
        <v>2089</v>
      </c>
      <c r="K35" s="735">
        <v>130</v>
      </c>
      <c r="L35" s="366" t="str">
        <f>+RIGHT(I36,8)</f>
        <v>15/07/67</v>
      </c>
      <c r="M35" s="375" t="s">
        <v>774</v>
      </c>
      <c r="BB35" s="366" t="s">
        <v>2090</v>
      </c>
    </row>
    <row r="36" spans="1:81" x14ac:dyDescent="0.35">
      <c r="A36" s="354"/>
      <c r="B36" s="370"/>
      <c r="C36" s="362"/>
      <c r="D36" s="362"/>
      <c r="E36" s="354"/>
      <c r="F36" s="354" t="s">
        <v>41</v>
      </c>
      <c r="G36" s="354" t="s">
        <v>42</v>
      </c>
      <c r="H36" s="354"/>
      <c r="I36" s="737" t="s">
        <v>2091</v>
      </c>
      <c r="J36" s="373"/>
      <c r="K36" s="735"/>
      <c r="L36" s="735"/>
      <c r="M36" s="376"/>
    </row>
    <row r="37" spans="1:81" x14ac:dyDescent="0.35">
      <c r="A37" s="355"/>
      <c r="B37" s="371"/>
      <c r="C37" s="363"/>
      <c r="D37" s="363"/>
      <c r="E37" s="355"/>
      <c r="F37" s="355" t="str">
        <f t="shared" ref="F37:G37" si="33">+C35</f>
        <v>130.00 บาท</v>
      </c>
      <c r="G37" s="355" t="str">
        <f t="shared" si="33"/>
        <v>130.00 บาท</v>
      </c>
      <c r="H37" s="355"/>
      <c r="I37" s="355"/>
      <c r="K37" s="735"/>
      <c r="L37" s="735"/>
    </row>
    <row r="38" spans="1:81" x14ac:dyDescent="0.35">
      <c r="A38" s="353">
        <v>12</v>
      </c>
      <c r="B38" s="360" t="s">
        <v>54</v>
      </c>
      <c r="C38" s="361" t="s">
        <v>2092</v>
      </c>
      <c r="D38" s="361" t="str">
        <f t="shared" ref="D38" si="34">+C38</f>
        <v>1,989.00 บาท</v>
      </c>
      <c r="E38" s="353" t="s">
        <v>39</v>
      </c>
      <c r="F38" s="353" t="s">
        <v>2093</v>
      </c>
      <c r="G38" s="353" t="str">
        <f t="shared" ref="G38" si="35">+F38</f>
        <v>หจก.ทิปสโตร์</v>
      </c>
      <c r="H38" s="353" t="s">
        <v>10</v>
      </c>
      <c r="I38" s="353" t="s">
        <v>2094</v>
      </c>
      <c r="J38" s="365" t="s">
        <v>2095</v>
      </c>
      <c r="K38" s="735">
        <v>1989</v>
      </c>
      <c r="L38" s="366" t="str">
        <f>+RIGHT(I39,8)</f>
        <v>17/07/67</v>
      </c>
      <c r="M38" s="375" t="s">
        <v>774</v>
      </c>
      <c r="BB38" s="366" t="s">
        <v>2096</v>
      </c>
    </row>
    <row r="39" spans="1:81" x14ac:dyDescent="0.35">
      <c r="A39" s="354"/>
      <c r="B39" s="370"/>
      <c r="C39" s="362"/>
      <c r="D39" s="362"/>
      <c r="E39" s="354"/>
      <c r="F39" s="354" t="s">
        <v>41</v>
      </c>
      <c r="G39" s="354" t="s">
        <v>42</v>
      </c>
      <c r="H39" s="354"/>
      <c r="I39" s="737" t="s">
        <v>2097</v>
      </c>
      <c r="J39" s="373"/>
      <c r="K39" s="735"/>
      <c r="L39" s="735"/>
      <c r="M39" s="376"/>
    </row>
    <row r="40" spans="1:81" x14ac:dyDescent="0.35">
      <c r="A40" s="355"/>
      <c r="B40" s="371"/>
      <c r="C40" s="363"/>
      <c r="D40" s="363"/>
      <c r="E40" s="355"/>
      <c r="F40" s="355" t="str">
        <f t="shared" ref="F40:G40" si="36">+C38</f>
        <v>1,989.00 บาท</v>
      </c>
      <c r="G40" s="355" t="str">
        <f t="shared" si="36"/>
        <v>1,989.00 บาท</v>
      </c>
      <c r="H40" s="355"/>
      <c r="I40" s="355"/>
      <c r="K40" s="735"/>
      <c r="L40" s="735"/>
    </row>
    <row r="41" spans="1:81" x14ac:dyDescent="0.35">
      <c r="A41" s="353">
        <v>13</v>
      </c>
      <c r="B41" s="360" t="s">
        <v>54</v>
      </c>
      <c r="C41" s="361" t="s">
        <v>536</v>
      </c>
      <c r="D41" s="361" t="str">
        <f t="shared" ref="D41" si="37">+C41</f>
        <v>550.00 บาท</v>
      </c>
      <c r="E41" s="353" t="s">
        <v>39</v>
      </c>
      <c r="F41" s="353" t="s">
        <v>2098</v>
      </c>
      <c r="G41" s="353" t="str">
        <f t="shared" ref="G41" si="38">+F41</f>
        <v>ร้าน ทวีโชคการเกษตร</v>
      </c>
      <c r="H41" s="353" t="s">
        <v>10</v>
      </c>
      <c r="I41" s="353" t="s">
        <v>2094</v>
      </c>
      <c r="J41" s="365"/>
      <c r="K41" s="735">
        <v>550</v>
      </c>
      <c r="L41" s="366" t="str">
        <f>+RIGHT(I42,8)</f>
        <v>17/07/67</v>
      </c>
      <c r="M41" s="375" t="s">
        <v>774</v>
      </c>
      <c r="BB41" s="366" t="s">
        <v>2099</v>
      </c>
    </row>
    <row r="42" spans="1:81" x14ac:dyDescent="0.35">
      <c r="A42" s="354"/>
      <c r="B42" s="370"/>
      <c r="C42" s="362"/>
      <c r="D42" s="362"/>
      <c r="E42" s="354"/>
      <c r="F42" s="354" t="s">
        <v>41</v>
      </c>
      <c r="G42" s="354" t="s">
        <v>42</v>
      </c>
      <c r="H42" s="354"/>
      <c r="I42" s="737" t="s">
        <v>2097</v>
      </c>
      <c r="J42" s="373"/>
      <c r="K42" s="735"/>
      <c r="L42" s="735"/>
      <c r="M42" s="376"/>
    </row>
    <row r="43" spans="1:81" x14ac:dyDescent="0.35">
      <c r="A43" s="355"/>
      <c r="B43" s="371"/>
      <c r="C43" s="363"/>
      <c r="D43" s="363"/>
      <c r="E43" s="355"/>
      <c r="F43" s="355" t="str">
        <f t="shared" ref="F43:G43" si="39">+C41</f>
        <v>550.00 บาท</v>
      </c>
      <c r="G43" s="355" t="str">
        <f t="shared" si="39"/>
        <v>550.00 บาท</v>
      </c>
      <c r="H43" s="355"/>
      <c r="I43" s="355"/>
      <c r="K43" s="735"/>
      <c r="L43" s="735"/>
    </row>
    <row r="44" spans="1:81" x14ac:dyDescent="0.35">
      <c r="A44" s="353">
        <v>14</v>
      </c>
      <c r="B44" s="360" t="s">
        <v>54</v>
      </c>
      <c r="C44" s="361" t="s">
        <v>2100</v>
      </c>
      <c r="D44" s="361" t="str">
        <f t="shared" ref="D44" si="40">+C44</f>
        <v>1,960.00 บาท</v>
      </c>
      <c r="E44" s="353" t="s">
        <v>39</v>
      </c>
      <c r="F44" s="353" t="s">
        <v>2101</v>
      </c>
      <c r="G44" s="353" t="str">
        <f t="shared" ref="G44" si="41">+F44</f>
        <v>บจก.3ช การค้า 1998</v>
      </c>
      <c r="H44" s="353" t="s">
        <v>10</v>
      </c>
      <c r="I44" s="353" t="s">
        <v>2094</v>
      </c>
      <c r="J44" s="365"/>
      <c r="K44" s="735">
        <v>1960</v>
      </c>
      <c r="L44" s="366" t="str">
        <f>+RIGHT(I45,8)</f>
        <v>17/07/67</v>
      </c>
      <c r="M44" s="375" t="s">
        <v>774</v>
      </c>
      <c r="BB44" s="366" t="s">
        <v>2102</v>
      </c>
    </row>
    <row r="45" spans="1:81" x14ac:dyDescent="0.35">
      <c r="A45" s="354"/>
      <c r="B45" s="370"/>
      <c r="C45" s="362"/>
      <c r="D45" s="362"/>
      <c r="E45" s="354"/>
      <c r="F45" s="354" t="s">
        <v>41</v>
      </c>
      <c r="G45" s="354" t="s">
        <v>42</v>
      </c>
      <c r="H45" s="354"/>
      <c r="I45" s="737" t="s">
        <v>2097</v>
      </c>
      <c r="J45" s="373"/>
      <c r="K45" s="735"/>
      <c r="L45" s="735"/>
      <c r="M45" s="376"/>
    </row>
    <row r="46" spans="1:81" x14ac:dyDescent="0.35">
      <c r="A46" s="355"/>
      <c r="B46" s="371"/>
      <c r="C46" s="363"/>
      <c r="D46" s="363"/>
      <c r="E46" s="355"/>
      <c r="F46" s="355" t="str">
        <f t="shared" ref="F46:G46" si="42">+C44</f>
        <v>1,960.00 บาท</v>
      </c>
      <c r="G46" s="355" t="str">
        <f t="shared" si="42"/>
        <v>1,960.00 บาท</v>
      </c>
      <c r="H46" s="355"/>
      <c r="I46" s="355"/>
      <c r="K46" s="735"/>
      <c r="L46" s="735"/>
    </row>
    <row r="47" spans="1:81" x14ac:dyDescent="0.35">
      <c r="A47" s="353">
        <v>15</v>
      </c>
      <c r="B47" s="360" t="s">
        <v>101</v>
      </c>
      <c r="C47" s="361" t="s">
        <v>104</v>
      </c>
      <c r="D47" s="361" t="str">
        <f t="shared" ref="D47" si="43">+C47</f>
        <v>2,000.00 บาท</v>
      </c>
      <c r="E47" s="353" t="s">
        <v>39</v>
      </c>
      <c r="F47" s="353" t="s">
        <v>2103</v>
      </c>
      <c r="G47" s="353" t="str">
        <f t="shared" ref="G47" si="44">+F47</f>
        <v>บจก.ปตท.น้ำมันและการค้าปลีก</v>
      </c>
      <c r="H47" s="353" t="s">
        <v>10</v>
      </c>
      <c r="I47" s="353" t="s">
        <v>2104</v>
      </c>
      <c r="J47" s="365" t="s">
        <v>2105</v>
      </c>
      <c r="K47" s="735">
        <v>2000</v>
      </c>
      <c r="L47" s="366" t="str">
        <f t="shared" ref="L47:L48" si="45">+RIGHT(I48,8)</f>
        <v>17/07/67</v>
      </c>
    </row>
    <row r="48" spans="1:81" x14ac:dyDescent="0.35">
      <c r="A48" s="354"/>
      <c r="B48" s="370" t="s">
        <v>103</v>
      </c>
      <c r="C48" s="362"/>
      <c r="D48" s="362"/>
      <c r="E48" s="354"/>
      <c r="F48" s="354" t="s">
        <v>41</v>
      </c>
      <c r="G48" s="354" t="s">
        <v>42</v>
      </c>
      <c r="H48" s="354"/>
      <c r="I48" s="737" t="s">
        <v>2097</v>
      </c>
      <c r="J48" s="373"/>
      <c r="K48" s="735"/>
      <c r="L48" s="366" t="str">
        <f t="shared" si="45"/>
        <v/>
      </c>
      <c r="M48" s="376"/>
      <c r="CC48" s="366" t="str">
        <f t="shared" ref="CC48" si="46">+RIGHT(I49,8)</f>
        <v/>
      </c>
    </row>
    <row r="49" spans="1:54" x14ac:dyDescent="0.35">
      <c r="A49" s="355"/>
      <c r="B49" s="371" t="s">
        <v>2106</v>
      </c>
      <c r="C49" s="363"/>
      <c r="D49" s="363"/>
      <c r="E49" s="355"/>
      <c r="F49" s="355" t="str">
        <f t="shared" ref="F49:G49" si="47">+C47</f>
        <v>2,000.00 บาท</v>
      </c>
      <c r="G49" s="355" t="str">
        <f t="shared" si="47"/>
        <v>2,000.00 บาท</v>
      </c>
      <c r="H49" s="355"/>
      <c r="I49" s="355"/>
      <c r="K49" s="735"/>
      <c r="L49" s="356"/>
    </row>
    <row r="50" spans="1:54" x14ac:dyDescent="0.35">
      <c r="A50" s="353">
        <v>16</v>
      </c>
      <c r="B50" s="360" t="s">
        <v>54</v>
      </c>
      <c r="C50" s="361" t="s">
        <v>2107</v>
      </c>
      <c r="D50" s="361" t="str">
        <f t="shared" ref="D50" si="48">+C50</f>
        <v>1,450.00 บาท</v>
      </c>
      <c r="E50" s="353" t="s">
        <v>39</v>
      </c>
      <c r="F50" s="353" t="s">
        <v>252</v>
      </c>
      <c r="G50" s="353" t="str">
        <f t="shared" ref="G50" si="49">+F50</f>
        <v>ร้าน มารวยเครื่องครัว</v>
      </c>
      <c r="H50" s="353" t="s">
        <v>10</v>
      </c>
      <c r="I50" s="353" t="s">
        <v>2108</v>
      </c>
      <c r="J50" s="365"/>
      <c r="K50" s="735">
        <v>1450</v>
      </c>
      <c r="L50" s="366" t="str">
        <f>+RIGHT(I51,8)</f>
        <v>23/07/67</v>
      </c>
      <c r="M50" s="375" t="s">
        <v>774</v>
      </c>
      <c r="BB50" s="366" t="s">
        <v>2109</v>
      </c>
    </row>
    <row r="51" spans="1:54" x14ac:dyDescent="0.35">
      <c r="A51" s="354"/>
      <c r="B51" s="370"/>
      <c r="C51" s="362"/>
      <c r="D51" s="362"/>
      <c r="E51" s="354"/>
      <c r="F51" s="354" t="s">
        <v>41</v>
      </c>
      <c r="G51" s="354" t="s">
        <v>42</v>
      </c>
      <c r="H51" s="354"/>
      <c r="I51" s="737" t="s">
        <v>2110</v>
      </c>
      <c r="J51" s="373"/>
      <c r="K51" s="735"/>
      <c r="L51" s="735"/>
      <c r="M51" s="376"/>
    </row>
    <row r="52" spans="1:54" x14ac:dyDescent="0.35">
      <c r="A52" s="355"/>
      <c r="B52" s="371"/>
      <c r="C52" s="363"/>
      <c r="D52" s="363"/>
      <c r="E52" s="355"/>
      <c r="F52" s="355" t="str">
        <f t="shared" ref="F52:G52" si="50">+C50</f>
        <v>1,450.00 บาท</v>
      </c>
      <c r="G52" s="355" t="str">
        <f t="shared" si="50"/>
        <v>1,450.00 บาท</v>
      </c>
      <c r="H52" s="355"/>
      <c r="I52" s="355"/>
      <c r="K52" s="735"/>
      <c r="L52" s="735"/>
    </row>
    <row r="53" spans="1:54" x14ac:dyDescent="0.35">
      <c r="A53" s="353">
        <v>17</v>
      </c>
      <c r="B53" s="360" t="s">
        <v>83</v>
      </c>
      <c r="C53" s="361" t="s">
        <v>760</v>
      </c>
      <c r="D53" s="361" t="str">
        <f t="shared" ref="D53" si="51">+C53</f>
        <v>2,300.00 บาท</v>
      </c>
      <c r="E53" s="353" t="s">
        <v>39</v>
      </c>
      <c r="F53" s="353" t="s">
        <v>2111</v>
      </c>
      <c r="G53" s="353" t="str">
        <f t="shared" ref="G53" si="52">+F53</f>
        <v>ร้าน ทวีรุ่งเรือง</v>
      </c>
      <c r="H53" s="353" t="s">
        <v>10</v>
      </c>
      <c r="I53" s="353" t="s">
        <v>2112</v>
      </c>
      <c r="J53" s="365"/>
      <c r="K53" s="735">
        <v>2300</v>
      </c>
      <c r="L53" s="366" t="str">
        <f t="shared" ref="L53:L54" si="53">+RIGHT(I54,8)</f>
        <v>24/07/67</v>
      </c>
      <c r="BB53" s="366" t="s">
        <v>2113</v>
      </c>
    </row>
    <row r="54" spans="1:54" x14ac:dyDescent="0.35">
      <c r="A54" s="354"/>
      <c r="B54" s="370" t="s">
        <v>2114</v>
      </c>
      <c r="C54" s="362"/>
      <c r="D54" s="362"/>
      <c r="E54" s="354"/>
      <c r="F54" s="354" t="s">
        <v>41</v>
      </c>
      <c r="G54" s="354" t="s">
        <v>42</v>
      </c>
      <c r="H54" s="354"/>
      <c r="I54" s="737" t="s">
        <v>2115</v>
      </c>
      <c r="J54" s="373"/>
      <c r="K54" s="735"/>
      <c r="L54" s="366" t="str">
        <f t="shared" si="53"/>
        <v/>
      </c>
      <c r="M54" s="376"/>
    </row>
    <row r="55" spans="1:54" x14ac:dyDescent="0.35">
      <c r="A55" s="355"/>
      <c r="B55" s="371"/>
      <c r="C55" s="363"/>
      <c r="D55" s="363"/>
      <c r="E55" s="355"/>
      <c r="F55" s="355" t="str">
        <f t="shared" ref="F55:G55" si="54">+C53</f>
        <v>2,300.00 บาท</v>
      </c>
      <c r="G55" s="355" t="str">
        <f t="shared" si="54"/>
        <v>2,300.00 บาท</v>
      </c>
      <c r="H55" s="355"/>
      <c r="I55" s="355"/>
      <c r="K55" s="735"/>
      <c r="L55" s="356"/>
    </row>
    <row r="56" spans="1:54" x14ac:dyDescent="0.35">
      <c r="A56" s="353">
        <v>18</v>
      </c>
      <c r="B56" s="360" t="s">
        <v>54</v>
      </c>
      <c r="C56" s="361" t="s">
        <v>806</v>
      </c>
      <c r="D56" s="361" t="str">
        <f t="shared" ref="D56" si="55">+C56</f>
        <v>180.00 บาท</v>
      </c>
      <c r="E56" s="353" t="s">
        <v>39</v>
      </c>
      <c r="F56" s="353" t="s">
        <v>252</v>
      </c>
      <c r="G56" s="353" t="str">
        <f t="shared" ref="G56" si="56">+F56</f>
        <v>ร้าน มารวยเครื่องครัว</v>
      </c>
      <c r="H56" s="353" t="s">
        <v>10</v>
      </c>
      <c r="I56" s="353" t="s">
        <v>2116</v>
      </c>
      <c r="J56" s="365"/>
      <c r="K56" s="735">
        <v>180</v>
      </c>
      <c r="L56" s="366" t="str">
        <f>+RIGHT(I57,8)</f>
        <v>24/07/67</v>
      </c>
      <c r="M56" s="375" t="s">
        <v>774</v>
      </c>
    </row>
    <row r="57" spans="1:54" x14ac:dyDescent="0.35">
      <c r="A57" s="354"/>
      <c r="B57" s="370"/>
      <c r="C57" s="362"/>
      <c r="D57" s="362"/>
      <c r="E57" s="354"/>
      <c r="F57" s="354" t="s">
        <v>41</v>
      </c>
      <c r="G57" s="354" t="s">
        <v>42</v>
      </c>
      <c r="H57" s="354"/>
      <c r="I57" s="737" t="s">
        <v>2115</v>
      </c>
      <c r="J57" s="373"/>
      <c r="K57" s="735"/>
      <c r="L57" s="735"/>
      <c r="M57" s="376"/>
    </row>
    <row r="58" spans="1:54" x14ac:dyDescent="0.35">
      <c r="A58" s="355"/>
      <c r="B58" s="371"/>
      <c r="C58" s="363"/>
      <c r="D58" s="363"/>
      <c r="E58" s="355"/>
      <c r="F58" s="355" t="str">
        <f t="shared" ref="F58:G58" si="57">+C56</f>
        <v>180.00 บาท</v>
      </c>
      <c r="G58" s="355" t="str">
        <f t="shared" si="57"/>
        <v>180.00 บาท</v>
      </c>
      <c r="H58" s="355"/>
      <c r="I58" s="355"/>
      <c r="K58" s="735"/>
      <c r="L58" s="735"/>
    </row>
    <row r="59" spans="1:54" x14ac:dyDescent="0.35">
      <c r="A59" s="354">
        <v>19</v>
      </c>
      <c r="B59" s="360" t="s">
        <v>101</v>
      </c>
      <c r="C59" s="362" t="s">
        <v>2117</v>
      </c>
      <c r="D59" s="361" t="str">
        <f t="shared" ref="D59" si="58">+C59</f>
        <v>1,659.50 บาท</v>
      </c>
      <c r="E59" s="353" t="s">
        <v>39</v>
      </c>
      <c r="F59" s="353" t="s">
        <v>2118</v>
      </c>
      <c r="G59" s="353" t="str">
        <f t="shared" ref="G59" si="59">+F59</f>
        <v>หจก.วิบูลย์พาณิชย์สิงห์บุรี</v>
      </c>
      <c r="H59" s="353" t="s">
        <v>10</v>
      </c>
      <c r="I59" s="353" t="s">
        <v>2119</v>
      </c>
      <c r="J59" s="365" t="s">
        <v>2120</v>
      </c>
      <c r="K59" s="735">
        <v>1659.5</v>
      </c>
      <c r="L59" s="366" t="str">
        <f>+RIGHT(I60,8)</f>
        <v>24/07/67</v>
      </c>
    </row>
    <row r="60" spans="1:54" x14ac:dyDescent="0.35">
      <c r="A60" s="354"/>
      <c r="B60" s="370" t="s">
        <v>103</v>
      </c>
      <c r="C60" s="362"/>
      <c r="D60" s="362"/>
      <c r="E60" s="354"/>
      <c r="F60" s="354" t="s">
        <v>41</v>
      </c>
      <c r="G60" s="354" t="s">
        <v>42</v>
      </c>
      <c r="H60" s="354"/>
      <c r="I60" s="737" t="s">
        <v>2115</v>
      </c>
      <c r="K60" s="735"/>
      <c r="L60" s="735"/>
    </row>
    <row r="61" spans="1:54" x14ac:dyDescent="0.35">
      <c r="A61" s="354"/>
      <c r="B61" s="371" t="s">
        <v>2121</v>
      </c>
      <c r="C61" s="363"/>
      <c r="D61" s="363"/>
      <c r="E61" s="355"/>
      <c r="F61" s="355" t="str">
        <f t="shared" ref="F61:G61" si="60">+C59</f>
        <v>1,659.50 บาท</v>
      </c>
      <c r="G61" s="355" t="str">
        <f t="shared" si="60"/>
        <v>1,659.50 บาท</v>
      </c>
      <c r="H61" s="355"/>
      <c r="I61" s="355"/>
      <c r="K61" s="735"/>
      <c r="L61" s="735"/>
    </row>
    <row r="62" spans="1:54" x14ac:dyDescent="0.35">
      <c r="A62" s="353">
        <v>20</v>
      </c>
      <c r="B62" s="368" t="s">
        <v>101</v>
      </c>
      <c r="C62" s="362" t="s">
        <v>2122</v>
      </c>
      <c r="D62" s="362" t="str">
        <f t="shared" ref="D62" si="61">+C62</f>
        <v>1,001.40 บาท</v>
      </c>
      <c r="E62" s="353" t="s">
        <v>39</v>
      </c>
      <c r="F62" s="353" t="s">
        <v>2123</v>
      </c>
      <c r="G62" s="353" t="str">
        <f t="shared" ref="G62" si="62">+F62</f>
        <v>บจก.พีทีไพรัช ปิโตรเลียม เซอร์วิส</v>
      </c>
      <c r="H62" s="353" t="s">
        <v>10</v>
      </c>
      <c r="I62" s="353" t="s">
        <v>2119</v>
      </c>
      <c r="J62" s="365" t="s">
        <v>2124</v>
      </c>
      <c r="K62" s="735">
        <v>1001.4</v>
      </c>
      <c r="L62" s="366" t="str">
        <f>+RIGHT(I63,8)</f>
        <v>25/07/67</v>
      </c>
    </row>
    <row r="63" spans="1:54" x14ac:dyDescent="0.35">
      <c r="A63" s="354"/>
      <c r="B63" s="370" t="s">
        <v>103</v>
      </c>
      <c r="C63" s="362"/>
      <c r="D63" s="362"/>
      <c r="E63" s="354"/>
      <c r="F63" s="354" t="s">
        <v>41</v>
      </c>
      <c r="G63" s="354" t="s">
        <v>42</v>
      </c>
      <c r="H63" s="354"/>
      <c r="I63" s="737" t="s">
        <v>2125</v>
      </c>
      <c r="K63" s="735"/>
      <c r="L63" s="735"/>
      <c r="M63" s="376"/>
    </row>
    <row r="64" spans="1:54" x14ac:dyDescent="0.35">
      <c r="A64" s="355"/>
      <c r="B64" s="371" t="s">
        <v>2126</v>
      </c>
      <c r="C64" s="362"/>
      <c r="D64" s="363"/>
      <c r="E64" s="355"/>
      <c r="F64" s="355" t="str">
        <f t="shared" ref="F64:G64" si="63">+C62</f>
        <v>1,001.40 บาท</v>
      </c>
      <c r="G64" s="355" t="str">
        <f t="shared" si="63"/>
        <v>1,001.40 บาท</v>
      </c>
      <c r="H64" s="355"/>
      <c r="I64" s="355"/>
      <c r="K64" s="735"/>
      <c r="L64" s="735"/>
    </row>
    <row r="65" spans="1:54" x14ac:dyDescent="0.35">
      <c r="A65" s="353">
        <v>21</v>
      </c>
      <c r="B65" s="360" t="s">
        <v>54</v>
      </c>
      <c r="C65" s="361" t="s">
        <v>2127</v>
      </c>
      <c r="D65" s="361" t="str">
        <f t="shared" ref="D65" si="64">+C65</f>
        <v>270.00 บาท</v>
      </c>
      <c r="E65" s="353" t="s">
        <v>39</v>
      </c>
      <c r="F65" s="353" t="s">
        <v>2101</v>
      </c>
      <c r="G65" s="353" t="str">
        <f t="shared" ref="G65" si="65">+F65</f>
        <v>บจก.3ช การค้า 1998</v>
      </c>
      <c r="H65" s="353" t="s">
        <v>10</v>
      </c>
      <c r="I65" s="353" t="s">
        <v>2128</v>
      </c>
      <c r="J65" s="365"/>
      <c r="K65" s="735">
        <v>270</v>
      </c>
      <c r="L65" s="366" t="str">
        <f>+RIGHT(I66,8)</f>
        <v>31/07/67</v>
      </c>
      <c r="M65" s="375" t="s">
        <v>774</v>
      </c>
      <c r="BB65" s="366" t="s">
        <v>2129</v>
      </c>
    </row>
    <row r="66" spans="1:54" x14ac:dyDescent="0.35">
      <c r="A66" s="354"/>
      <c r="B66" s="370"/>
      <c r="C66" s="362"/>
      <c r="D66" s="362"/>
      <c r="E66" s="354"/>
      <c r="F66" s="354" t="s">
        <v>41</v>
      </c>
      <c r="G66" s="354" t="s">
        <v>42</v>
      </c>
      <c r="H66" s="354"/>
      <c r="I66" s="737" t="s">
        <v>2130</v>
      </c>
      <c r="J66" s="373"/>
      <c r="K66" s="735"/>
      <c r="L66" s="735"/>
      <c r="M66" s="376"/>
    </row>
    <row r="67" spans="1:54" x14ac:dyDescent="0.35">
      <c r="A67" s="355"/>
      <c r="B67" s="371"/>
      <c r="C67" s="363"/>
      <c r="D67" s="363"/>
      <c r="E67" s="355"/>
      <c r="F67" s="355" t="str">
        <f t="shared" ref="F67:G67" si="66">+C65</f>
        <v>270.00 บาท</v>
      </c>
      <c r="G67" s="355" t="str">
        <f t="shared" si="66"/>
        <v>270.00 บาท</v>
      </c>
      <c r="H67" s="355"/>
      <c r="I67" s="355"/>
      <c r="K67" s="735"/>
      <c r="L67" s="735"/>
    </row>
    <row r="68" spans="1:54" hidden="1" x14ac:dyDescent="0.35">
      <c r="A68" s="353">
        <v>18</v>
      </c>
      <c r="B68" s="360"/>
      <c r="C68" s="361"/>
      <c r="D68" s="361"/>
      <c r="E68" s="353"/>
      <c r="F68" s="353"/>
      <c r="G68" s="353"/>
      <c r="H68" s="353"/>
      <c r="I68" s="367"/>
      <c r="J68" s="365"/>
      <c r="K68" s="735"/>
      <c r="L68" s="366"/>
    </row>
    <row r="69" spans="1:54" hidden="1" x14ac:dyDescent="0.35">
      <c r="A69" s="354"/>
      <c r="B69" s="370"/>
      <c r="C69" s="362"/>
      <c r="D69" s="362"/>
      <c r="E69" s="354"/>
      <c r="F69" s="354"/>
      <c r="G69" s="354"/>
      <c r="H69" s="354"/>
      <c r="I69" s="357"/>
      <c r="J69" s="373"/>
      <c r="K69" s="735"/>
      <c r="L69" s="366"/>
      <c r="M69" s="376"/>
    </row>
    <row r="70" spans="1:54" hidden="1" x14ac:dyDescent="0.35">
      <c r="A70" s="355"/>
      <c r="B70" s="371"/>
      <c r="C70" s="363"/>
      <c r="D70" s="363"/>
      <c r="E70" s="355"/>
      <c r="F70" s="355"/>
      <c r="G70" s="355"/>
      <c r="H70" s="355"/>
      <c r="I70" s="364"/>
      <c r="K70" s="735"/>
      <c r="L70" s="356"/>
    </row>
    <row r="71" spans="1:54" hidden="1" x14ac:dyDescent="0.35">
      <c r="A71" s="353">
        <v>19</v>
      </c>
      <c r="B71" s="360"/>
      <c r="C71" s="361"/>
      <c r="D71" s="361"/>
      <c r="E71" s="353"/>
      <c r="F71" s="353"/>
      <c r="G71" s="353"/>
      <c r="H71" s="353"/>
      <c r="I71" s="367"/>
      <c r="J71" s="374"/>
      <c r="K71" s="735"/>
      <c r="L71" s="366"/>
    </row>
    <row r="72" spans="1:54" hidden="1" x14ac:dyDescent="0.35">
      <c r="A72" s="354"/>
      <c r="B72" s="368"/>
      <c r="C72" s="362"/>
      <c r="D72" s="362"/>
      <c r="E72" s="354"/>
      <c r="F72" s="354"/>
      <c r="G72" s="354"/>
      <c r="H72" s="354"/>
      <c r="I72" s="357"/>
      <c r="J72" s="373"/>
      <c r="K72" s="735"/>
      <c r="L72" s="735"/>
      <c r="M72" s="376"/>
    </row>
    <row r="73" spans="1:54" hidden="1" x14ac:dyDescent="0.35">
      <c r="A73" s="355"/>
      <c r="B73" s="369"/>
      <c r="C73" s="363"/>
      <c r="D73" s="363"/>
      <c r="E73" s="355"/>
      <c r="F73" s="355"/>
      <c r="G73" s="355"/>
      <c r="H73" s="355"/>
      <c r="I73" s="364"/>
      <c r="K73" s="735"/>
      <c r="L73" s="735"/>
    </row>
    <row r="74" spans="1:54" hidden="1" x14ac:dyDescent="0.35">
      <c r="A74" s="353">
        <v>20</v>
      </c>
      <c r="B74" s="360"/>
      <c r="C74" s="361"/>
      <c r="D74" s="361"/>
      <c r="E74" s="353"/>
      <c r="F74" s="353"/>
      <c r="G74" s="353"/>
      <c r="H74" s="353"/>
      <c r="I74" s="367"/>
      <c r="J74" s="374"/>
      <c r="K74" s="735"/>
      <c r="L74" s="366"/>
    </row>
    <row r="75" spans="1:54" hidden="1" x14ac:dyDescent="0.35">
      <c r="A75" s="354"/>
      <c r="B75" s="368"/>
      <c r="C75" s="362"/>
      <c r="D75" s="362"/>
      <c r="E75" s="354"/>
      <c r="F75" s="354"/>
      <c r="G75" s="354"/>
      <c r="H75" s="354"/>
      <c r="I75" s="357"/>
      <c r="J75" s="373"/>
      <c r="K75" s="735"/>
      <c r="L75" s="735"/>
      <c r="M75" s="376"/>
    </row>
    <row r="76" spans="1:54" hidden="1" x14ac:dyDescent="0.35">
      <c r="A76" s="355"/>
      <c r="B76" s="369"/>
      <c r="C76" s="363"/>
      <c r="D76" s="363"/>
      <c r="E76" s="355"/>
      <c r="F76" s="355"/>
      <c r="G76" s="355"/>
      <c r="H76" s="355"/>
      <c r="I76" s="364"/>
      <c r="K76" s="735"/>
      <c r="L76" s="735"/>
    </row>
    <row r="77" spans="1:54" s="736" customFormat="1" hidden="1" x14ac:dyDescent="0.35">
      <c r="A77" s="353">
        <v>21</v>
      </c>
      <c r="B77" s="360"/>
      <c r="C77" s="361"/>
      <c r="D77" s="361"/>
      <c r="E77" s="353"/>
      <c r="F77" s="353"/>
      <c r="G77" s="353"/>
      <c r="H77" s="353"/>
      <c r="I77" s="367"/>
      <c r="J77" s="365"/>
      <c r="K77" s="735"/>
      <c r="L77" s="366"/>
      <c r="M77" s="375"/>
    </row>
    <row r="78" spans="1:54" s="736" customFormat="1" hidden="1" x14ac:dyDescent="0.35">
      <c r="A78" s="354"/>
      <c r="B78" s="370"/>
      <c r="C78" s="362"/>
      <c r="D78" s="362"/>
      <c r="E78" s="354"/>
      <c r="F78" s="354"/>
      <c r="G78" s="354"/>
      <c r="H78" s="354"/>
      <c r="I78" s="357"/>
      <c r="J78" s="373"/>
      <c r="K78" s="735"/>
      <c r="L78" s="366"/>
      <c r="M78" s="375"/>
    </row>
    <row r="79" spans="1:54" s="736" customFormat="1" hidden="1" x14ac:dyDescent="0.35">
      <c r="A79" s="355"/>
      <c r="B79" s="371"/>
      <c r="C79" s="363"/>
      <c r="D79" s="363"/>
      <c r="E79" s="355"/>
      <c r="F79" s="355"/>
      <c r="G79" s="355"/>
      <c r="H79" s="355"/>
      <c r="I79" s="364"/>
      <c r="J79" s="356"/>
      <c r="K79" s="735"/>
      <c r="L79" s="356"/>
      <c r="M79" s="375"/>
    </row>
    <row r="80" spans="1:54" s="736" customFormat="1" hidden="1" x14ac:dyDescent="0.35">
      <c r="A80" s="353">
        <v>22</v>
      </c>
      <c r="B80" s="360"/>
      <c r="C80" s="361"/>
      <c r="D80" s="361"/>
      <c r="E80" s="353"/>
      <c r="F80" s="353"/>
      <c r="G80" s="353"/>
      <c r="H80" s="353"/>
      <c r="I80" s="367"/>
      <c r="J80" s="374"/>
      <c r="K80" s="735"/>
      <c r="L80" s="366"/>
      <c r="M80" s="375"/>
    </row>
    <row r="81" spans="1:13" s="736" customFormat="1" hidden="1" x14ac:dyDescent="0.35">
      <c r="A81" s="354"/>
      <c r="B81" s="368"/>
      <c r="C81" s="362"/>
      <c r="D81" s="362"/>
      <c r="E81" s="354"/>
      <c r="F81" s="354"/>
      <c r="G81" s="354"/>
      <c r="H81" s="354"/>
      <c r="I81" s="357"/>
      <c r="J81" s="373"/>
      <c r="K81" s="735"/>
      <c r="L81" s="735"/>
      <c r="M81" s="738"/>
    </row>
    <row r="82" spans="1:13" s="736" customFormat="1" hidden="1" x14ac:dyDescent="0.35">
      <c r="A82" s="355"/>
      <c r="B82" s="369"/>
      <c r="C82" s="363"/>
      <c r="D82" s="363"/>
      <c r="E82" s="355"/>
      <c r="F82" s="355"/>
      <c r="G82" s="355"/>
      <c r="H82" s="355"/>
      <c r="I82" s="364"/>
      <c r="J82" s="356"/>
      <c r="K82" s="735"/>
      <c r="L82" s="735"/>
      <c r="M82" s="738"/>
    </row>
    <row r="83" spans="1:13" s="736" customFormat="1" hidden="1" x14ac:dyDescent="0.35">
      <c r="A83" s="353">
        <v>23</v>
      </c>
      <c r="B83" s="360"/>
      <c r="C83" s="361"/>
      <c r="D83" s="361"/>
      <c r="E83" s="353"/>
      <c r="F83" s="353"/>
      <c r="G83" s="353"/>
      <c r="H83" s="353"/>
      <c r="I83" s="367"/>
      <c r="J83" s="358"/>
      <c r="K83" s="735"/>
      <c r="L83" s="366"/>
      <c r="M83" s="375"/>
    </row>
    <row r="84" spans="1:13" s="736" customFormat="1" hidden="1" x14ac:dyDescent="0.35">
      <c r="A84" s="354"/>
      <c r="B84" s="368"/>
      <c r="C84" s="362"/>
      <c r="D84" s="362"/>
      <c r="E84" s="354"/>
      <c r="F84" s="354"/>
      <c r="G84" s="354"/>
      <c r="H84" s="354"/>
      <c r="I84" s="357"/>
      <c r="J84" s="373"/>
      <c r="K84" s="735"/>
      <c r="L84" s="735"/>
      <c r="M84" s="375"/>
    </row>
    <row r="85" spans="1:13" s="736" customFormat="1" hidden="1" x14ac:dyDescent="0.35">
      <c r="A85" s="355"/>
      <c r="B85" s="369"/>
      <c r="C85" s="363"/>
      <c r="D85" s="363"/>
      <c r="E85" s="355"/>
      <c r="F85" s="355"/>
      <c r="G85" s="355"/>
      <c r="H85" s="355"/>
      <c r="I85" s="364"/>
      <c r="J85" s="356"/>
      <c r="K85" s="735"/>
      <c r="L85" s="735"/>
      <c r="M85" s="375"/>
    </row>
    <row r="86" spans="1:13" s="736" customFormat="1" hidden="1" x14ac:dyDescent="0.35">
      <c r="A86" s="353">
        <v>25</v>
      </c>
      <c r="B86" s="360"/>
      <c r="C86" s="361"/>
      <c r="D86" s="361"/>
      <c r="E86" s="353"/>
      <c r="F86" s="353"/>
      <c r="G86" s="353"/>
      <c r="H86" s="353"/>
      <c r="I86" s="367"/>
      <c r="J86" s="365"/>
      <c r="K86" s="735"/>
      <c r="L86" s="735"/>
      <c r="M86" s="738"/>
    </row>
    <row r="87" spans="1:13" s="736" customFormat="1" hidden="1" x14ac:dyDescent="0.35">
      <c r="A87" s="354"/>
      <c r="B87" s="368"/>
      <c r="C87" s="362"/>
      <c r="D87" s="362"/>
      <c r="E87" s="354"/>
      <c r="F87" s="354"/>
      <c r="G87" s="354"/>
      <c r="H87" s="354"/>
      <c r="I87" s="357"/>
      <c r="J87" s="373"/>
      <c r="K87" s="735"/>
      <c r="L87" s="735"/>
      <c r="M87" s="738"/>
    </row>
    <row r="88" spans="1:13" s="736" customFormat="1" hidden="1" x14ac:dyDescent="0.35">
      <c r="A88" s="355"/>
      <c r="B88" s="369"/>
      <c r="C88" s="363"/>
      <c r="D88" s="363"/>
      <c r="E88" s="355"/>
      <c r="F88" s="355"/>
      <c r="G88" s="355"/>
      <c r="H88" s="355"/>
      <c r="I88" s="364"/>
      <c r="J88" s="356"/>
      <c r="K88" s="739"/>
      <c r="L88" s="739"/>
      <c r="M88" s="738"/>
    </row>
    <row r="89" spans="1:13" s="736" customFormat="1" hidden="1" x14ac:dyDescent="0.35">
      <c r="A89" s="353">
        <v>26</v>
      </c>
      <c r="B89" s="360"/>
      <c r="C89" s="361"/>
      <c r="D89" s="361"/>
      <c r="E89" s="353"/>
      <c r="F89" s="353"/>
      <c r="G89" s="353"/>
      <c r="H89" s="353"/>
      <c r="I89" s="367"/>
      <c r="J89" s="365"/>
      <c r="K89" s="735"/>
      <c r="L89" s="735"/>
      <c r="M89" s="738"/>
    </row>
    <row r="90" spans="1:13" s="736" customFormat="1" hidden="1" x14ac:dyDescent="0.35">
      <c r="A90" s="354"/>
      <c r="B90" s="368"/>
      <c r="C90" s="362"/>
      <c r="D90" s="362"/>
      <c r="E90" s="354"/>
      <c r="F90" s="354"/>
      <c r="G90" s="354"/>
      <c r="H90" s="354"/>
      <c r="I90" s="357"/>
      <c r="J90" s="373"/>
      <c r="K90" s="735"/>
      <c r="L90" s="735"/>
      <c r="M90" s="738"/>
    </row>
    <row r="91" spans="1:13" s="736" customFormat="1" hidden="1" x14ac:dyDescent="0.35">
      <c r="A91" s="355"/>
      <c r="B91" s="369"/>
      <c r="C91" s="363"/>
      <c r="D91" s="363"/>
      <c r="E91" s="355"/>
      <c r="F91" s="355"/>
      <c r="G91" s="355"/>
      <c r="H91" s="355"/>
      <c r="I91" s="364"/>
      <c r="J91" s="356"/>
      <c r="K91" s="735"/>
      <c r="L91" s="735"/>
      <c r="M91" s="738"/>
    </row>
    <row r="92" spans="1:13" s="736" customFormat="1" hidden="1" x14ac:dyDescent="0.35">
      <c r="A92" s="353">
        <v>27</v>
      </c>
      <c r="B92" s="360"/>
      <c r="C92" s="361"/>
      <c r="D92" s="361"/>
      <c r="E92" s="353"/>
      <c r="F92" s="353"/>
      <c r="G92" s="353"/>
      <c r="H92" s="353"/>
      <c r="I92" s="367"/>
      <c r="J92" s="356"/>
      <c r="K92" s="735"/>
      <c r="L92" s="735"/>
      <c r="M92" s="738"/>
    </row>
    <row r="93" spans="1:13" s="736" customFormat="1" hidden="1" x14ac:dyDescent="0.35">
      <c r="A93" s="354"/>
      <c r="B93" s="368"/>
      <c r="C93" s="362"/>
      <c r="D93" s="362"/>
      <c r="E93" s="354"/>
      <c r="F93" s="354"/>
      <c r="G93" s="354"/>
      <c r="H93" s="354"/>
      <c r="I93" s="357"/>
      <c r="J93" s="356"/>
      <c r="K93" s="735"/>
      <c r="L93" s="735"/>
      <c r="M93" s="738"/>
    </row>
    <row r="94" spans="1:13" s="736" customFormat="1" hidden="1" x14ac:dyDescent="0.35">
      <c r="A94" s="355"/>
      <c r="B94" s="369"/>
      <c r="C94" s="363"/>
      <c r="D94" s="363"/>
      <c r="E94" s="355"/>
      <c r="F94" s="355"/>
      <c r="G94" s="355"/>
      <c r="H94" s="355"/>
      <c r="I94" s="364"/>
      <c r="J94" s="356"/>
      <c r="K94" s="735"/>
      <c r="L94" s="735"/>
      <c r="M94" s="738"/>
    </row>
    <row r="95" spans="1:13" s="736" customFormat="1" hidden="1" x14ac:dyDescent="0.35">
      <c r="A95" s="353">
        <v>28</v>
      </c>
      <c r="B95" s="360"/>
      <c r="C95" s="361"/>
      <c r="D95" s="361"/>
      <c r="E95" s="353"/>
      <c r="F95" s="353"/>
      <c r="G95" s="353"/>
      <c r="H95" s="353"/>
      <c r="I95" s="367"/>
      <c r="J95" s="356"/>
      <c r="K95" s="87"/>
      <c r="L95" s="87"/>
      <c r="M95" s="738"/>
    </row>
    <row r="96" spans="1:13" s="736" customFormat="1" hidden="1" x14ac:dyDescent="0.35">
      <c r="A96" s="354"/>
      <c r="B96" s="368"/>
      <c r="C96" s="362"/>
      <c r="D96" s="362"/>
      <c r="E96" s="354"/>
      <c r="F96" s="354"/>
      <c r="G96" s="354"/>
      <c r="H96" s="354"/>
      <c r="I96" s="357"/>
      <c r="J96" s="356"/>
      <c r="K96" s="87"/>
      <c r="L96" s="87"/>
      <c r="M96" s="738"/>
    </row>
    <row r="97" spans="1:13" s="736" customFormat="1" hidden="1" x14ac:dyDescent="0.35">
      <c r="A97" s="355"/>
      <c r="B97" s="369"/>
      <c r="C97" s="363"/>
      <c r="D97" s="363"/>
      <c r="E97" s="355"/>
      <c r="F97" s="355"/>
      <c r="G97" s="355"/>
      <c r="H97" s="355"/>
      <c r="I97" s="364"/>
      <c r="J97" s="356"/>
      <c r="K97" s="87"/>
      <c r="L97" s="87"/>
      <c r="M97" s="738"/>
    </row>
    <row r="98" spans="1:13" s="736" customFormat="1" hidden="1" x14ac:dyDescent="0.35">
      <c r="A98" s="353">
        <v>29</v>
      </c>
      <c r="B98" s="360"/>
      <c r="C98" s="361"/>
      <c r="D98" s="361"/>
      <c r="E98" s="353"/>
      <c r="F98" s="353"/>
      <c r="G98" s="353"/>
      <c r="H98" s="353"/>
      <c r="I98" s="367"/>
      <c r="J98" s="374"/>
      <c r="K98" s="87"/>
      <c r="L98" s="87"/>
      <c r="M98" s="738"/>
    </row>
    <row r="99" spans="1:13" s="736" customFormat="1" hidden="1" x14ac:dyDescent="0.35">
      <c r="A99" s="354"/>
      <c r="B99" s="368"/>
      <c r="C99" s="362"/>
      <c r="D99" s="362"/>
      <c r="E99" s="354"/>
      <c r="F99" s="354"/>
      <c r="G99" s="354"/>
      <c r="H99" s="354"/>
      <c r="I99" s="357"/>
      <c r="J99" s="356"/>
      <c r="K99" s="87"/>
      <c r="L99" s="87"/>
      <c r="M99" s="738"/>
    </row>
    <row r="100" spans="1:13" s="736" customFormat="1" hidden="1" x14ac:dyDescent="0.35">
      <c r="A100" s="355"/>
      <c r="B100" s="369"/>
      <c r="C100" s="363"/>
      <c r="D100" s="363"/>
      <c r="E100" s="355"/>
      <c r="F100" s="355"/>
      <c r="G100" s="355"/>
      <c r="H100" s="355"/>
      <c r="I100" s="364"/>
      <c r="J100" s="356"/>
      <c r="K100" s="87"/>
      <c r="L100" s="87"/>
      <c r="M100" s="738"/>
    </row>
    <row r="101" spans="1:13" s="736" customFormat="1" hidden="1" x14ac:dyDescent="0.35">
      <c r="A101" s="353">
        <v>29</v>
      </c>
      <c r="B101" s="360"/>
      <c r="C101" s="361"/>
      <c r="D101" s="361"/>
      <c r="E101" s="353"/>
      <c r="F101" s="353"/>
      <c r="G101" s="353"/>
      <c r="H101" s="353"/>
      <c r="I101" s="367"/>
      <c r="J101" s="356"/>
      <c r="K101" s="735"/>
      <c r="L101" s="735"/>
      <c r="M101" s="738"/>
    </row>
    <row r="102" spans="1:13" s="736" customFormat="1" hidden="1" x14ac:dyDescent="0.35">
      <c r="A102" s="354"/>
      <c r="B102" s="368"/>
      <c r="C102" s="362"/>
      <c r="D102" s="362"/>
      <c r="E102" s="354"/>
      <c r="F102" s="354"/>
      <c r="G102" s="354"/>
      <c r="H102" s="354"/>
      <c r="I102" s="357"/>
      <c r="J102" s="373"/>
      <c r="K102" s="735"/>
      <c r="L102" s="735"/>
      <c r="M102" s="738"/>
    </row>
    <row r="103" spans="1:13" s="736" customFormat="1" hidden="1" x14ac:dyDescent="0.35">
      <c r="A103" s="355"/>
      <c r="B103" s="369"/>
      <c r="C103" s="363"/>
      <c r="D103" s="363"/>
      <c r="E103" s="355"/>
      <c r="F103" s="355"/>
      <c r="G103" s="355"/>
      <c r="H103" s="355"/>
      <c r="I103" s="364"/>
      <c r="J103" s="356"/>
      <c r="K103" s="735"/>
      <c r="L103" s="735"/>
      <c r="M103" s="738"/>
    </row>
    <row r="104" spans="1:13" s="736" customFormat="1" hidden="1" x14ac:dyDescent="0.35">
      <c r="A104" s="353">
        <v>30</v>
      </c>
      <c r="B104" s="360"/>
      <c r="C104" s="361"/>
      <c r="D104" s="361"/>
      <c r="E104" s="353"/>
      <c r="F104" s="353"/>
      <c r="G104" s="353"/>
      <c r="H104" s="353"/>
      <c r="I104" s="367"/>
      <c r="J104" s="356"/>
      <c r="K104" s="87"/>
      <c r="L104" s="87"/>
      <c r="M104" s="738"/>
    </row>
    <row r="105" spans="1:13" s="736" customFormat="1" hidden="1" x14ac:dyDescent="0.35">
      <c r="A105" s="354"/>
      <c r="B105" s="370"/>
      <c r="C105" s="362"/>
      <c r="D105" s="362"/>
      <c r="E105" s="354"/>
      <c r="F105" s="354"/>
      <c r="G105" s="354"/>
      <c r="H105" s="354"/>
      <c r="I105" s="357"/>
      <c r="J105" s="356"/>
      <c r="K105" s="87"/>
      <c r="L105" s="87"/>
      <c r="M105" s="738"/>
    </row>
    <row r="106" spans="1:13" s="736" customFormat="1" hidden="1" x14ac:dyDescent="0.35">
      <c r="A106" s="355"/>
      <c r="B106" s="371"/>
      <c r="C106" s="363"/>
      <c r="D106" s="363"/>
      <c r="E106" s="355"/>
      <c r="F106" s="355"/>
      <c r="G106" s="355"/>
      <c r="H106" s="355"/>
      <c r="I106" s="364"/>
      <c r="J106" s="356"/>
      <c r="K106" s="87"/>
      <c r="L106" s="87"/>
      <c r="M106" s="738"/>
    </row>
    <row r="107" spans="1:13" s="736" customFormat="1" hidden="1" x14ac:dyDescent="0.35">
      <c r="A107" s="353">
        <v>31</v>
      </c>
      <c r="B107" s="360"/>
      <c r="C107" s="361"/>
      <c r="D107" s="361"/>
      <c r="E107" s="353"/>
      <c r="F107" s="353"/>
      <c r="G107" s="353"/>
      <c r="H107" s="353"/>
      <c r="I107" s="367"/>
      <c r="J107" s="356"/>
      <c r="K107" s="87"/>
      <c r="L107" s="87"/>
      <c r="M107" s="738"/>
    </row>
    <row r="108" spans="1:13" s="736" customFormat="1" hidden="1" x14ac:dyDescent="0.35">
      <c r="A108" s="354"/>
      <c r="B108" s="368"/>
      <c r="C108" s="362"/>
      <c r="D108" s="362"/>
      <c r="E108" s="354"/>
      <c r="F108" s="354"/>
      <c r="G108" s="354"/>
      <c r="H108" s="354"/>
      <c r="I108" s="357"/>
      <c r="J108" s="356"/>
      <c r="K108" s="87"/>
      <c r="L108" s="87"/>
      <c r="M108" s="738"/>
    </row>
    <row r="109" spans="1:13" s="736" customFormat="1" hidden="1" x14ac:dyDescent="0.35">
      <c r="A109" s="355"/>
      <c r="B109" s="369"/>
      <c r="C109" s="363"/>
      <c r="D109" s="363"/>
      <c r="E109" s="355"/>
      <c r="F109" s="355"/>
      <c r="G109" s="355"/>
      <c r="H109" s="355"/>
      <c r="I109" s="364"/>
      <c r="J109" s="356"/>
      <c r="K109" s="87"/>
      <c r="L109" s="87"/>
      <c r="M109" s="738"/>
    </row>
    <row r="110" spans="1:13" s="736" customFormat="1" hidden="1" x14ac:dyDescent="0.35">
      <c r="A110" s="353">
        <v>32</v>
      </c>
      <c r="B110" s="360"/>
      <c r="C110" s="361"/>
      <c r="D110" s="361"/>
      <c r="E110" s="353"/>
      <c r="F110" s="353"/>
      <c r="G110" s="353"/>
      <c r="H110" s="353"/>
      <c r="I110" s="367"/>
      <c r="J110" s="356"/>
      <c r="K110" s="735"/>
      <c r="L110" s="735"/>
      <c r="M110" s="738"/>
    </row>
    <row r="111" spans="1:13" s="736" customFormat="1" hidden="1" x14ac:dyDescent="0.35">
      <c r="A111" s="354"/>
      <c r="B111" s="368"/>
      <c r="C111" s="362"/>
      <c r="D111" s="362"/>
      <c r="E111" s="354"/>
      <c r="F111" s="354"/>
      <c r="G111" s="354"/>
      <c r="H111" s="354"/>
      <c r="I111" s="357"/>
      <c r="J111" s="373"/>
      <c r="K111" s="735"/>
      <c r="L111" s="735"/>
      <c r="M111" s="738"/>
    </row>
    <row r="112" spans="1:13" s="736" customFormat="1" hidden="1" x14ac:dyDescent="0.35">
      <c r="A112" s="355"/>
      <c r="B112" s="369"/>
      <c r="C112" s="363"/>
      <c r="D112" s="363"/>
      <c r="E112" s="355"/>
      <c r="F112" s="355"/>
      <c r="G112" s="355"/>
      <c r="H112" s="355"/>
      <c r="I112" s="364"/>
      <c r="J112" s="352"/>
      <c r="K112" s="739"/>
      <c r="L112" s="739"/>
      <c r="M112" s="738"/>
    </row>
    <row r="113" spans="1:13" s="736" customFormat="1" hidden="1" x14ac:dyDescent="0.35">
      <c r="A113" s="353">
        <v>33</v>
      </c>
      <c r="B113" s="360"/>
      <c r="C113" s="361"/>
      <c r="D113" s="361"/>
      <c r="E113" s="353"/>
      <c r="F113" s="353"/>
      <c r="G113" s="353"/>
      <c r="H113" s="353"/>
      <c r="I113" s="367"/>
      <c r="J113" s="356"/>
      <c r="K113" s="735"/>
      <c r="L113" s="735"/>
      <c r="M113" s="738"/>
    </row>
    <row r="114" spans="1:13" s="736" customFormat="1" hidden="1" x14ac:dyDescent="0.35">
      <c r="A114" s="354"/>
      <c r="B114" s="368"/>
      <c r="C114" s="362"/>
      <c r="D114" s="362"/>
      <c r="E114" s="354"/>
      <c r="F114" s="354"/>
      <c r="G114" s="354"/>
      <c r="H114" s="354"/>
      <c r="I114" s="357"/>
      <c r="J114" s="373"/>
      <c r="K114" s="735"/>
      <c r="L114" s="735"/>
      <c r="M114" s="738"/>
    </row>
    <row r="115" spans="1:13" s="736" customFormat="1" hidden="1" x14ac:dyDescent="0.35">
      <c r="A115" s="355"/>
      <c r="B115" s="369"/>
      <c r="C115" s="363"/>
      <c r="D115" s="363"/>
      <c r="E115" s="355"/>
      <c r="F115" s="355"/>
      <c r="G115" s="355"/>
      <c r="H115" s="355"/>
      <c r="I115" s="364"/>
      <c r="J115" s="352"/>
      <c r="K115" s="739"/>
      <c r="L115" s="739"/>
      <c r="M115" s="738"/>
    </row>
    <row r="116" spans="1:13" s="736" customFormat="1" hidden="1" x14ac:dyDescent="0.35">
      <c r="A116" s="354">
        <v>34</v>
      </c>
      <c r="B116" s="360"/>
      <c r="C116" s="361"/>
      <c r="D116" s="361"/>
      <c r="E116" s="353"/>
      <c r="F116" s="353"/>
      <c r="G116" s="353"/>
      <c r="H116" s="353"/>
      <c r="I116" s="367"/>
      <c r="J116" s="356"/>
      <c r="K116" s="735"/>
      <c r="L116" s="735"/>
      <c r="M116" s="738"/>
    </row>
    <row r="117" spans="1:13" s="736" customFormat="1" hidden="1" x14ac:dyDescent="0.35">
      <c r="A117" s="354"/>
      <c r="B117" s="368"/>
      <c r="C117" s="362"/>
      <c r="D117" s="362"/>
      <c r="E117" s="354"/>
      <c r="F117" s="354"/>
      <c r="G117" s="354"/>
      <c r="H117" s="354"/>
      <c r="I117" s="357"/>
      <c r="J117" s="373"/>
      <c r="K117" s="735"/>
      <c r="L117" s="735"/>
      <c r="M117" s="738"/>
    </row>
    <row r="118" spans="1:13" s="736" customFormat="1" hidden="1" x14ac:dyDescent="0.35">
      <c r="A118" s="355"/>
      <c r="B118" s="369"/>
      <c r="C118" s="363"/>
      <c r="D118" s="363"/>
      <c r="E118" s="355"/>
      <c r="F118" s="355"/>
      <c r="G118" s="355"/>
      <c r="H118" s="355"/>
      <c r="I118" s="364"/>
      <c r="J118" s="356"/>
      <c r="K118" s="735"/>
      <c r="L118" s="735"/>
      <c r="M118" s="738"/>
    </row>
    <row r="119" spans="1:13" s="736" customFormat="1" hidden="1" x14ac:dyDescent="0.35">
      <c r="A119" s="353">
        <v>35</v>
      </c>
      <c r="B119" s="360"/>
      <c r="C119" s="361"/>
      <c r="D119" s="361"/>
      <c r="E119" s="353"/>
      <c r="F119" s="353"/>
      <c r="G119" s="353"/>
      <c r="H119" s="353"/>
      <c r="I119" s="367"/>
      <c r="J119" s="356"/>
      <c r="K119" s="735"/>
      <c r="L119" s="735"/>
      <c r="M119" s="738"/>
    </row>
    <row r="120" spans="1:13" s="736" customFormat="1" hidden="1" x14ac:dyDescent="0.35">
      <c r="A120" s="354"/>
      <c r="B120" s="370"/>
      <c r="C120" s="362"/>
      <c r="D120" s="362"/>
      <c r="E120" s="354"/>
      <c r="F120" s="354"/>
      <c r="G120" s="354"/>
      <c r="H120" s="354"/>
      <c r="I120" s="357"/>
      <c r="J120" s="373"/>
      <c r="K120" s="735"/>
      <c r="L120" s="735"/>
      <c r="M120" s="738"/>
    </row>
    <row r="121" spans="1:13" s="736" customFormat="1" hidden="1" x14ac:dyDescent="0.35">
      <c r="A121" s="355"/>
      <c r="B121" s="371"/>
      <c r="C121" s="363"/>
      <c r="D121" s="363"/>
      <c r="E121" s="355"/>
      <c r="F121" s="355"/>
      <c r="G121" s="355"/>
      <c r="H121" s="355"/>
      <c r="I121" s="364"/>
      <c r="J121" s="356"/>
      <c r="K121" s="735"/>
      <c r="L121" s="735"/>
      <c r="M121" s="738"/>
    </row>
    <row r="122" spans="1:13" s="736" customFormat="1" hidden="1" x14ac:dyDescent="0.35">
      <c r="A122" s="353">
        <v>36</v>
      </c>
      <c r="B122" s="360"/>
      <c r="C122" s="361"/>
      <c r="D122" s="361"/>
      <c r="E122" s="353"/>
      <c r="F122" s="353"/>
      <c r="G122" s="353"/>
      <c r="H122" s="353"/>
      <c r="I122" s="367"/>
      <c r="J122" s="356"/>
      <c r="K122" s="735"/>
      <c r="L122" s="735"/>
      <c r="M122" s="738"/>
    </row>
    <row r="123" spans="1:13" s="736" customFormat="1" hidden="1" x14ac:dyDescent="0.35">
      <c r="A123" s="354"/>
      <c r="B123" s="370"/>
      <c r="C123" s="362"/>
      <c r="D123" s="362"/>
      <c r="E123" s="354"/>
      <c r="F123" s="354"/>
      <c r="G123" s="354"/>
      <c r="H123" s="354"/>
      <c r="I123" s="357"/>
      <c r="J123" s="373"/>
      <c r="K123" s="735"/>
      <c r="L123" s="735"/>
      <c r="M123" s="738"/>
    </row>
    <row r="124" spans="1:13" s="736" customFormat="1" hidden="1" x14ac:dyDescent="0.35">
      <c r="A124" s="355"/>
      <c r="B124" s="371"/>
      <c r="C124" s="363"/>
      <c r="D124" s="363"/>
      <c r="E124" s="355"/>
      <c r="F124" s="355"/>
      <c r="G124" s="355"/>
      <c r="H124" s="355"/>
      <c r="I124" s="364"/>
      <c r="J124" s="356"/>
      <c r="K124" s="735"/>
      <c r="L124" s="735"/>
      <c r="M124" s="738"/>
    </row>
    <row r="125" spans="1:13" s="736" customFormat="1" hidden="1" x14ac:dyDescent="0.35">
      <c r="A125" s="353">
        <v>37</v>
      </c>
      <c r="B125" s="360"/>
      <c r="C125" s="361"/>
      <c r="D125" s="361"/>
      <c r="E125" s="353"/>
      <c r="F125" s="353"/>
      <c r="G125" s="353"/>
      <c r="H125" s="353"/>
      <c r="I125" s="367"/>
      <c r="J125" s="356"/>
      <c r="K125" s="87"/>
      <c r="L125" s="87"/>
      <c r="M125" s="738"/>
    </row>
    <row r="126" spans="1:13" s="736" customFormat="1" hidden="1" x14ac:dyDescent="0.35">
      <c r="A126" s="354"/>
      <c r="B126" s="370"/>
      <c r="C126" s="362"/>
      <c r="D126" s="362"/>
      <c r="E126" s="354"/>
      <c r="F126" s="354"/>
      <c r="G126" s="354"/>
      <c r="H126" s="354"/>
      <c r="I126" s="357"/>
      <c r="J126" s="356"/>
      <c r="K126" s="87"/>
      <c r="L126" s="87"/>
      <c r="M126" s="738"/>
    </row>
    <row r="127" spans="1:13" s="736" customFormat="1" hidden="1" x14ac:dyDescent="0.35">
      <c r="A127" s="355"/>
      <c r="B127" s="371"/>
      <c r="C127" s="363"/>
      <c r="D127" s="363"/>
      <c r="E127" s="355"/>
      <c r="F127" s="355"/>
      <c r="G127" s="355"/>
      <c r="H127" s="355"/>
      <c r="I127" s="364"/>
      <c r="J127" s="356"/>
      <c r="K127" s="87"/>
      <c r="L127" s="87"/>
      <c r="M127" s="738"/>
    </row>
    <row r="128" spans="1:13" s="736" customFormat="1" hidden="1" x14ac:dyDescent="0.35">
      <c r="A128" s="353">
        <v>38</v>
      </c>
      <c r="B128" s="360"/>
      <c r="C128" s="361"/>
      <c r="D128" s="361"/>
      <c r="E128" s="353"/>
      <c r="F128" s="353"/>
      <c r="G128" s="353"/>
      <c r="H128" s="353"/>
      <c r="I128" s="367"/>
      <c r="J128" s="356"/>
      <c r="K128" s="87"/>
      <c r="L128" s="87"/>
      <c r="M128" s="738"/>
    </row>
    <row r="129" spans="1:13" s="736" customFormat="1" hidden="1" x14ac:dyDescent="0.35">
      <c r="A129" s="354"/>
      <c r="B129" s="368"/>
      <c r="C129" s="362"/>
      <c r="D129" s="362"/>
      <c r="E129" s="354"/>
      <c r="F129" s="354"/>
      <c r="G129" s="354"/>
      <c r="H129" s="354"/>
      <c r="I129" s="357"/>
      <c r="J129" s="356"/>
      <c r="K129" s="87"/>
      <c r="L129" s="87"/>
      <c r="M129" s="738"/>
    </row>
    <row r="130" spans="1:13" s="736" customFormat="1" hidden="1" x14ac:dyDescent="0.35">
      <c r="A130" s="355"/>
      <c r="B130" s="369"/>
      <c r="C130" s="363"/>
      <c r="D130" s="363"/>
      <c r="E130" s="355"/>
      <c r="F130" s="355"/>
      <c r="G130" s="355"/>
      <c r="H130" s="355"/>
      <c r="I130" s="364"/>
      <c r="J130" s="356"/>
      <c r="K130" s="87"/>
      <c r="L130" s="87"/>
      <c r="M130" s="738"/>
    </row>
    <row r="131" spans="1:13" s="736" customFormat="1" hidden="1" x14ac:dyDescent="0.35">
      <c r="A131" s="353">
        <v>39</v>
      </c>
      <c r="B131" s="360"/>
      <c r="C131" s="361"/>
      <c r="D131" s="361"/>
      <c r="E131" s="353"/>
      <c r="F131" s="353"/>
      <c r="G131" s="353"/>
      <c r="H131" s="353"/>
      <c r="I131" s="367"/>
      <c r="J131" s="356"/>
      <c r="K131" s="87"/>
      <c r="L131" s="87"/>
      <c r="M131" s="738"/>
    </row>
    <row r="132" spans="1:13" s="736" customFormat="1" hidden="1" x14ac:dyDescent="0.35">
      <c r="A132" s="354"/>
      <c r="B132" s="370"/>
      <c r="C132" s="362"/>
      <c r="D132" s="362"/>
      <c r="E132" s="354"/>
      <c r="F132" s="354"/>
      <c r="G132" s="354"/>
      <c r="H132" s="354"/>
      <c r="I132" s="357"/>
      <c r="J132" s="356"/>
      <c r="K132" s="87"/>
      <c r="L132" s="87"/>
      <c r="M132" s="738"/>
    </row>
    <row r="133" spans="1:13" s="736" customFormat="1" hidden="1" x14ac:dyDescent="0.35">
      <c r="A133" s="355"/>
      <c r="B133" s="371"/>
      <c r="C133" s="363"/>
      <c r="D133" s="363"/>
      <c r="E133" s="355"/>
      <c r="F133" s="355"/>
      <c r="G133" s="355"/>
      <c r="H133" s="355"/>
      <c r="I133" s="364"/>
      <c r="J133" s="356"/>
      <c r="K133" s="87"/>
      <c r="L133" s="87"/>
      <c r="M133" s="738"/>
    </row>
    <row r="134" spans="1:13" s="736" customFormat="1" hidden="1" x14ac:dyDescent="0.35">
      <c r="A134" s="353">
        <v>40</v>
      </c>
      <c r="B134" s="360"/>
      <c r="C134" s="361"/>
      <c r="D134" s="361"/>
      <c r="E134" s="353"/>
      <c r="F134" s="353"/>
      <c r="G134" s="353"/>
      <c r="H134" s="353"/>
      <c r="I134" s="367"/>
      <c r="J134" s="356"/>
      <c r="K134" s="87"/>
      <c r="L134" s="87"/>
      <c r="M134" s="738"/>
    </row>
    <row r="135" spans="1:13" s="736" customFormat="1" hidden="1" x14ac:dyDescent="0.35">
      <c r="A135" s="354"/>
      <c r="B135" s="368"/>
      <c r="C135" s="362"/>
      <c r="D135" s="362"/>
      <c r="E135" s="354"/>
      <c r="F135" s="354"/>
      <c r="G135" s="354"/>
      <c r="H135" s="354"/>
      <c r="I135" s="357"/>
      <c r="J135" s="356"/>
      <c r="K135" s="87"/>
      <c r="L135" s="87"/>
      <c r="M135" s="738"/>
    </row>
    <row r="136" spans="1:13" s="736" customFormat="1" hidden="1" x14ac:dyDescent="0.35">
      <c r="A136" s="355"/>
      <c r="B136" s="369"/>
      <c r="C136" s="363"/>
      <c r="D136" s="363"/>
      <c r="E136" s="355"/>
      <c r="F136" s="355"/>
      <c r="G136" s="355"/>
      <c r="H136" s="355"/>
      <c r="I136" s="364"/>
      <c r="J136" s="356"/>
      <c r="K136" s="87"/>
      <c r="L136" s="87"/>
      <c r="M136" s="738"/>
    </row>
    <row r="137" spans="1:13" s="736" customFormat="1" hidden="1" x14ac:dyDescent="0.35">
      <c r="A137" s="353">
        <v>41</v>
      </c>
      <c r="B137" s="360"/>
      <c r="C137" s="361"/>
      <c r="D137" s="361"/>
      <c r="E137" s="353"/>
      <c r="F137" s="353"/>
      <c r="G137" s="353"/>
      <c r="H137" s="353"/>
      <c r="I137" s="367"/>
      <c r="J137" s="356"/>
      <c r="K137" s="735"/>
      <c r="L137" s="735"/>
      <c r="M137" s="738"/>
    </row>
    <row r="138" spans="1:13" s="736" customFormat="1" hidden="1" x14ac:dyDescent="0.35">
      <c r="A138" s="354"/>
      <c r="B138" s="370"/>
      <c r="C138" s="362"/>
      <c r="D138" s="362"/>
      <c r="E138" s="354"/>
      <c r="F138" s="354"/>
      <c r="G138" s="354"/>
      <c r="H138" s="354"/>
      <c r="I138" s="357"/>
      <c r="J138" s="373"/>
      <c r="K138" s="735"/>
      <c r="L138" s="735"/>
      <c r="M138" s="738"/>
    </row>
    <row r="139" spans="1:13" s="736" customFormat="1" hidden="1" x14ac:dyDescent="0.35">
      <c r="A139" s="355"/>
      <c r="B139" s="371"/>
      <c r="C139" s="363"/>
      <c r="D139" s="363"/>
      <c r="E139" s="355"/>
      <c r="F139" s="355"/>
      <c r="G139" s="355"/>
      <c r="H139" s="355"/>
      <c r="I139" s="364"/>
      <c r="J139" s="356"/>
      <c r="K139" s="735"/>
      <c r="L139" s="735"/>
      <c r="M139" s="738"/>
    </row>
    <row r="140" spans="1:13" s="736" customFormat="1" hidden="1" x14ac:dyDescent="0.35">
      <c r="A140" s="353">
        <v>42</v>
      </c>
      <c r="B140" s="360"/>
      <c r="C140" s="361"/>
      <c r="D140" s="361"/>
      <c r="E140" s="353"/>
      <c r="F140" s="353"/>
      <c r="G140" s="353"/>
      <c r="H140" s="353"/>
      <c r="I140" s="367"/>
      <c r="J140" s="356"/>
      <c r="K140" s="735"/>
      <c r="L140" s="735"/>
      <c r="M140" s="738"/>
    </row>
    <row r="141" spans="1:13" s="736" customFormat="1" hidden="1" x14ac:dyDescent="0.35">
      <c r="A141" s="354"/>
      <c r="B141" s="368"/>
      <c r="C141" s="362"/>
      <c r="D141" s="362"/>
      <c r="E141" s="354"/>
      <c r="F141" s="354"/>
      <c r="G141" s="354"/>
      <c r="H141" s="354"/>
      <c r="I141" s="357"/>
      <c r="J141" s="373"/>
      <c r="K141" s="735"/>
      <c r="L141" s="735"/>
      <c r="M141" s="738"/>
    </row>
    <row r="142" spans="1:13" s="736" customFormat="1" hidden="1" x14ac:dyDescent="0.35">
      <c r="A142" s="355"/>
      <c r="B142" s="369"/>
      <c r="C142" s="363"/>
      <c r="D142" s="363"/>
      <c r="E142" s="355"/>
      <c r="F142" s="355"/>
      <c r="G142" s="355"/>
      <c r="H142" s="355"/>
      <c r="I142" s="364"/>
      <c r="J142" s="356"/>
      <c r="K142" s="735"/>
      <c r="L142" s="735"/>
      <c r="M142" s="738"/>
    </row>
    <row r="143" spans="1:13" s="736" customFormat="1" hidden="1" x14ac:dyDescent="0.35">
      <c r="A143" s="353">
        <v>43</v>
      </c>
      <c r="B143" s="360"/>
      <c r="C143" s="361"/>
      <c r="D143" s="361"/>
      <c r="E143" s="353"/>
      <c r="F143" s="353"/>
      <c r="G143" s="353"/>
      <c r="H143" s="353"/>
      <c r="I143" s="367"/>
      <c r="J143" s="356"/>
      <c r="K143" s="87"/>
      <c r="L143" s="87"/>
      <c r="M143" s="738"/>
    </row>
    <row r="144" spans="1:13" s="736" customFormat="1" hidden="1" x14ac:dyDescent="0.35">
      <c r="A144" s="354"/>
      <c r="B144" s="368"/>
      <c r="C144" s="362"/>
      <c r="D144" s="362"/>
      <c r="E144" s="354"/>
      <c r="F144" s="354"/>
      <c r="G144" s="354"/>
      <c r="H144" s="354"/>
      <c r="I144" s="357"/>
      <c r="J144" s="356"/>
      <c r="K144" s="87"/>
      <c r="L144" s="87"/>
      <c r="M144" s="738"/>
    </row>
    <row r="145" spans="1:13" s="736" customFormat="1" hidden="1" x14ac:dyDescent="0.35">
      <c r="A145" s="355"/>
      <c r="B145" s="369"/>
      <c r="C145" s="363"/>
      <c r="D145" s="363"/>
      <c r="E145" s="355"/>
      <c r="F145" s="355"/>
      <c r="G145" s="355"/>
      <c r="H145" s="355"/>
      <c r="I145" s="364"/>
      <c r="J145" s="356"/>
      <c r="K145" s="87"/>
      <c r="L145" s="87"/>
      <c r="M145" s="738"/>
    </row>
    <row r="146" spans="1:13" s="736" customFormat="1" hidden="1" x14ac:dyDescent="0.35">
      <c r="A146" s="353">
        <v>44</v>
      </c>
      <c r="B146" s="360"/>
      <c r="C146" s="361"/>
      <c r="D146" s="361"/>
      <c r="E146" s="353"/>
      <c r="F146" s="353"/>
      <c r="G146" s="353"/>
      <c r="H146" s="353"/>
      <c r="I146" s="367"/>
      <c r="J146" s="356"/>
      <c r="K146" s="87"/>
      <c r="L146" s="87"/>
      <c r="M146" s="738"/>
    </row>
    <row r="147" spans="1:13" s="736" customFormat="1" hidden="1" x14ac:dyDescent="0.35">
      <c r="A147" s="354"/>
      <c r="B147" s="368"/>
      <c r="C147" s="362"/>
      <c r="D147" s="362"/>
      <c r="E147" s="354"/>
      <c r="F147" s="354"/>
      <c r="G147" s="354"/>
      <c r="H147" s="354"/>
      <c r="I147" s="357"/>
      <c r="J147" s="356"/>
      <c r="K147" s="87"/>
      <c r="L147" s="87"/>
      <c r="M147" s="738"/>
    </row>
    <row r="148" spans="1:13" s="736" customFormat="1" hidden="1" x14ac:dyDescent="0.35">
      <c r="A148" s="355"/>
      <c r="B148" s="369"/>
      <c r="C148" s="363"/>
      <c r="D148" s="363"/>
      <c r="E148" s="355"/>
      <c r="F148" s="355"/>
      <c r="G148" s="355"/>
      <c r="H148" s="355"/>
      <c r="I148" s="364"/>
      <c r="J148" s="356"/>
      <c r="K148" s="87"/>
      <c r="L148" s="87"/>
      <c r="M148" s="738"/>
    </row>
    <row r="149" spans="1:13" s="736" customFormat="1" hidden="1" x14ac:dyDescent="0.35">
      <c r="A149" s="353">
        <v>45</v>
      </c>
      <c r="B149" s="360"/>
      <c r="C149" s="361"/>
      <c r="D149" s="361"/>
      <c r="E149" s="353"/>
      <c r="F149" s="353"/>
      <c r="G149" s="353"/>
      <c r="H149" s="353"/>
      <c r="I149" s="367"/>
      <c r="J149" s="356"/>
      <c r="K149" s="87"/>
      <c r="L149" s="87"/>
      <c r="M149" s="738"/>
    </row>
    <row r="150" spans="1:13" s="736" customFormat="1" hidden="1" x14ac:dyDescent="0.35">
      <c r="A150" s="354"/>
      <c r="B150" s="368"/>
      <c r="C150" s="362"/>
      <c r="D150" s="362"/>
      <c r="E150" s="354"/>
      <c r="F150" s="354"/>
      <c r="G150" s="354"/>
      <c r="H150" s="354"/>
      <c r="I150" s="357"/>
      <c r="J150" s="356"/>
      <c r="K150" s="87"/>
      <c r="L150" s="87"/>
      <c r="M150" s="738"/>
    </row>
    <row r="151" spans="1:13" s="736" customFormat="1" hidden="1" x14ac:dyDescent="0.35">
      <c r="A151" s="355"/>
      <c r="B151" s="369"/>
      <c r="C151" s="363"/>
      <c r="D151" s="363"/>
      <c r="E151" s="355"/>
      <c r="F151" s="355"/>
      <c r="G151" s="355"/>
      <c r="H151" s="355"/>
      <c r="I151" s="364"/>
      <c r="J151" s="356"/>
      <c r="K151" s="87"/>
      <c r="L151" s="87"/>
      <c r="M151" s="738"/>
    </row>
    <row r="158" spans="1:13" s="356" customFormat="1" x14ac:dyDescent="0.35">
      <c r="B158" s="366"/>
      <c r="C158" s="372"/>
      <c r="D158" s="372"/>
      <c r="I158" s="374"/>
      <c r="K158" s="87"/>
      <c r="L158" s="87"/>
      <c r="M158" s="375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71" orientation="landscape" horizontalDpi="0" verticalDpi="0" r:id="rId1"/>
  <colBreaks count="1" manualBreakCount="1">
    <brk id="9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B1A5-82D2-43A9-8E70-F5E6239821FB}">
  <sheetPr>
    <tabColor rgb="FF00B0F0"/>
  </sheetPr>
  <dimension ref="A1:AJ288"/>
  <sheetViews>
    <sheetView workbookViewId="0">
      <selection sqref="A1:XFD1048576"/>
    </sheetView>
  </sheetViews>
  <sheetFormatPr defaultColWidth="9.875" defaultRowHeight="21" x14ac:dyDescent="0.35"/>
  <cols>
    <col min="1" max="1" width="4.375" style="176" customWidth="1"/>
    <col min="2" max="2" width="42.25" style="176" customWidth="1"/>
    <col min="3" max="3" width="7.875" style="176" customWidth="1"/>
    <col min="4" max="4" width="4.75" style="176" customWidth="1"/>
    <col min="5" max="5" width="7.75" style="176" customWidth="1"/>
    <col min="6" max="6" width="5" style="176" customWidth="1"/>
    <col min="7" max="7" width="7.75" style="176" customWidth="1"/>
    <col min="8" max="8" width="6.5" style="176" customWidth="1"/>
    <col min="9" max="9" width="9.625" style="176" customWidth="1"/>
    <col min="10" max="10" width="7.625" style="176" customWidth="1"/>
    <col min="11" max="11" width="8.375" style="176" customWidth="1"/>
    <col min="12" max="12" width="9.125" style="176" customWidth="1"/>
    <col min="13" max="13" width="8.625" style="176" customWidth="1"/>
    <col min="14" max="14" width="9.125" style="176" customWidth="1"/>
    <col min="15" max="15" width="6.5" style="176" customWidth="1"/>
    <col min="16" max="16" width="12.125" style="176" customWidth="1"/>
    <col min="17" max="17" width="9.875" style="176" hidden="1" customWidth="1"/>
    <col min="18" max="18" width="6.75" style="176" hidden="1" customWidth="1"/>
    <col min="19" max="19" width="37.75" style="176" hidden="1" customWidth="1"/>
    <col min="20" max="20" width="9.875" style="176" hidden="1" customWidth="1"/>
    <col min="21" max="21" width="20.5" style="176" hidden="1" customWidth="1"/>
    <col min="22" max="22" width="4.5" style="176" hidden="1" customWidth="1"/>
    <col min="23" max="24" width="6" style="176" hidden="1" customWidth="1"/>
    <col min="25" max="25" width="4.875" style="176" hidden="1" customWidth="1"/>
    <col min="26" max="26" width="12.375" style="176" hidden="1" customWidth="1"/>
    <col min="27" max="27" width="8.125" style="175" hidden="1" customWidth="1"/>
    <col min="28" max="28" width="6.625" style="176" hidden="1" customWidth="1"/>
    <col min="29" max="29" width="7.75" style="176" hidden="1" customWidth="1"/>
    <col min="30" max="32" width="0" style="176" hidden="1" customWidth="1"/>
    <col min="33" max="33" width="21.875" style="176" hidden="1" customWidth="1"/>
    <col min="34" max="34" width="14.875" style="176" hidden="1" customWidth="1"/>
    <col min="35" max="36" width="0" style="176" hidden="1" customWidth="1"/>
    <col min="37" max="256" width="9.875" style="176"/>
    <col min="257" max="257" width="4.375" style="176" customWidth="1"/>
    <col min="258" max="258" width="42.25" style="176" customWidth="1"/>
    <col min="259" max="259" width="7.875" style="176" customWidth="1"/>
    <col min="260" max="260" width="4.75" style="176" customWidth="1"/>
    <col min="261" max="261" width="7.75" style="176" customWidth="1"/>
    <col min="262" max="262" width="5" style="176" customWidth="1"/>
    <col min="263" max="263" width="7.75" style="176" customWidth="1"/>
    <col min="264" max="264" width="6.5" style="176" customWidth="1"/>
    <col min="265" max="265" width="9.625" style="176" customWidth="1"/>
    <col min="266" max="266" width="7.625" style="176" customWidth="1"/>
    <col min="267" max="267" width="8.375" style="176" customWidth="1"/>
    <col min="268" max="268" width="9.125" style="176" customWidth="1"/>
    <col min="269" max="269" width="8.625" style="176" customWidth="1"/>
    <col min="270" max="270" width="9.125" style="176" customWidth="1"/>
    <col min="271" max="271" width="6.5" style="176" customWidth="1"/>
    <col min="272" max="272" width="12.125" style="176" customWidth="1"/>
    <col min="273" max="292" width="0" style="176" hidden="1" customWidth="1"/>
    <col min="293" max="512" width="9.875" style="176"/>
    <col min="513" max="513" width="4.375" style="176" customWidth="1"/>
    <col min="514" max="514" width="42.25" style="176" customWidth="1"/>
    <col min="515" max="515" width="7.875" style="176" customWidth="1"/>
    <col min="516" max="516" width="4.75" style="176" customWidth="1"/>
    <col min="517" max="517" width="7.75" style="176" customWidth="1"/>
    <col min="518" max="518" width="5" style="176" customWidth="1"/>
    <col min="519" max="519" width="7.75" style="176" customWidth="1"/>
    <col min="520" max="520" width="6.5" style="176" customWidth="1"/>
    <col min="521" max="521" width="9.625" style="176" customWidth="1"/>
    <col min="522" max="522" width="7.625" style="176" customWidth="1"/>
    <col min="523" max="523" width="8.375" style="176" customWidth="1"/>
    <col min="524" max="524" width="9.125" style="176" customWidth="1"/>
    <col min="525" max="525" width="8.625" style="176" customWidth="1"/>
    <col min="526" max="526" width="9.125" style="176" customWidth="1"/>
    <col min="527" max="527" width="6.5" style="176" customWidth="1"/>
    <col min="528" max="528" width="12.125" style="176" customWidth="1"/>
    <col min="529" max="548" width="0" style="176" hidden="1" customWidth="1"/>
    <col min="549" max="768" width="9.875" style="176"/>
    <col min="769" max="769" width="4.375" style="176" customWidth="1"/>
    <col min="770" max="770" width="42.25" style="176" customWidth="1"/>
    <col min="771" max="771" width="7.875" style="176" customWidth="1"/>
    <col min="772" max="772" width="4.75" style="176" customWidth="1"/>
    <col min="773" max="773" width="7.75" style="176" customWidth="1"/>
    <col min="774" max="774" width="5" style="176" customWidth="1"/>
    <col min="775" max="775" width="7.75" style="176" customWidth="1"/>
    <col min="776" max="776" width="6.5" style="176" customWidth="1"/>
    <col min="777" max="777" width="9.625" style="176" customWidth="1"/>
    <col min="778" max="778" width="7.625" style="176" customWidth="1"/>
    <col min="779" max="779" width="8.375" style="176" customWidth="1"/>
    <col min="780" max="780" width="9.125" style="176" customWidth="1"/>
    <col min="781" max="781" width="8.625" style="176" customWidth="1"/>
    <col min="782" max="782" width="9.125" style="176" customWidth="1"/>
    <col min="783" max="783" width="6.5" style="176" customWidth="1"/>
    <col min="784" max="784" width="12.125" style="176" customWidth="1"/>
    <col min="785" max="804" width="0" style="176" hidden="1" customWidth="1"/>
    <col min="805" max="1024" width="9.875" style="176"/>
    <col min="1025" max="1025" width="4.375" style="176" customWidth="1"/>
    <col min="1026" max="1026" width="42.25" style="176" customWidth="1"/>
    <col min="1027" max="1027" width="7.875" style="176" customWidth="1"/>
    <col min="1028" max="1028" width="4.75" style="176" customWidth="1"/>
    <col min="1029" max="1029" width="7.75" style="176" customWidth="1"/>
    <col min="1030" max="1030" width="5" style="176" customWidth="1"/>
    <col min="1031" max="1031" width="7.75" style="176" customWidth="1"/>
    <col min="1032" max="1032" width="6.5" style="176" customWidth="1"/>
    <col min="1033" max="1033" width="9.625" style="176" customWidth="1"/>
    <col min="1034" max="1034" width="7.625" style="176" customWidth="1"/>
    <col min="1035" max="1035" width="8.375" style="176" customWidth="1"/>
    <col min="1036" max="1036" width="9.125" style="176" customWidth="1"/>
    <col min="1037" max="1037" width="8.625" style="176" customWidth="1"/>
    <col min="1038" max="1038" width="9.125" style="176" customWidth="1"/>
    <col min="1039" max="1039" width="6.5" style="176" customWidth="1"/>
    <col min="1040" max="1040" width="12.125" style="176" customWidth="1"/>
    <col min="1041" max="1060" width="0" style="176" hidden="1" customWidth="1"/>
    <col min="1061" max="1280" width="9.875" style="176"/>
    <col min="1281" max="1281" width="4.375" style="176" customWidth="1"/>
    <col min="1282" max="1282" width="42.25" style="176" customWidth="1"/>
    <col min="1283" max="1283" width="7.875" style="176" customWidth="1"/>
    <col min="1284" max="1284" width="4.75" style="176" customWidth="1"/>
    <col min="1285" max="1285" width="7.75" style="176" customWidth="1"/>
    <col min="1286" max="1286" width="5" style="176" customWidth="1"/>
    <col min="1287" max="1287" width="7.75" style="176" customWidth="1"/>
    <col min="1288" max="1288" width="6.5" style="176" customWidth="1"/>
    <col min="1289" max="1289" width="9.625" style="176" customWidth="1"/>
    <col min="1290" max="1290" width="7.625" style="176" customWidth="1"/>
    <col min="1291" max="1291" width="8.375" style="176" customWidth="1"/>
    <col min="1292" max="1292" width="9.125" style="176" customWidth="1"/>
    <col min="1293" max="1293" width="8.625" style="176" customWidth="1"/>
    <col min="1294" max="1294" width="9.125" style="176" customWidth="1"/>
    <col min="1295" max="1295" width="6.5" style="176" customWidth="1"/>
    <col min="1296" max="1296" width="12.125" style="176" customWidth="1"/>
    <col min="1297" max="1316" width="0" style="176" hidden="1" customWidth="1"/>
    <col min="1317" max="1536" width="9.875" style="176"/>
    <col min="1537" max="1537" width="4.375" style="176" customWidth="1"/>
    <col min="1538" max="1538" width="42.25" style="176" customWidth="1"/>
    <col min="1539" max="1539" width="7.875" style="176" customWidth="1"/>
    <col min="1540" max="1540" width="4.75" style="176" customWidth="1"/>
    <col min="1541" max="1541" width="7.75" style="176" customWidth="1"/>
    <col min="1542" max="1542" width="5" style="176" customWidth="1"/>
    <col min="1543" max="1543" width="7.75" style="176" customWidth="1"/>
    <col min="1544" max="1544" width="6.5" style="176" customWidth="1"/>
    <col min="1545" max="1545" width="9.625" style="176" customWidth="1"/>
    <col min="1546" max="1546" width="7.625" style="176" customWidth="1"/>
    <col min="1547" max="1547" width="8.375" style="176" customWidth="1"/>
    <col min="1548" max="1548" width="9.125" style="176" customWidth="1"/>
    <col min="1549" max="1549" width="8.625" style="176" customWidth="1"/>
    <col min="1550" max="1550" width="9.125" style="176" customWidth="1"/>
    <col min="1551" max="1551" width="6.5" style="176" customWidth="1"/>
    <col min="1552" max="1552" width="12.125" style="176" customWidth="1"/>
    <col min="1553" max="1572" width="0" style="176" hidden="1" customWidth="1"/>
    <col min="1573" max="1792" width="9.875" style="176"/>
    <col min="1793" max="1793" width="4.375" style="176" customWidth="1"/>
    <col min="1794" max="1794" width="42.25" style="176" customWidth="1"/>
    <col min="1795" max="1795" width="7.875" style="176" customWidth="1"/>
    <col min="1796" max="1796" width="4.75" style="176" customWidth="1"/>
    <col min="1797" max="1797" width="7.75" style="176" customWidth="1"/>
    <col min="1798" max="1798" width="5" style="176" customWidth="1"/>
    <col min="1799" max="1799" width="7.75" style="176" customWidth="1"/>
    <col min="1800" max="1800" width="6.5" style="176" customWidth="1"/>
    <col min="1801" max="1801" width="9.625" style="176" customWidth="1"/>
    <col min="1802" max="1802" width="7.625" style="176" customWidth="1"/>
    <col min="1803" max="1803" width="8.375" style="176" customWidth="1"/>
    <col min="1804" max="1804" width="9.125" style="176" customWidth="1"/>
    <col min="1805" max="1805" width="8.625" style="176" customWidth="1"/>
    <col min="1806" max="1806" width="9.125" style="176" customWidth="1"/>
    <col min="1807" max="1807" width="6.5" style="176" customWidth="1"/>
    <col min="1808" max="1808" width="12.125" style="176" customWidth="1"/>
    <col min="1809" max="1828" width="0" style="176" hidden="1" customWidth="1"/>
    <col min="1829" max="2048" width="9.875" style="176"/>
    <col min="2049" max="2049" width="4.375" style="176" customWidth="1"/>
    <col min="2050" max="2050" width="42.25" style="176" customWidth="1"/>
    <col min="2051" max="2051" width="7.875" style="176" customWidth="1"/>
    <col min="2052" max="2052" width="4.75" style="176" customWidth="1"/>
    <col min="2053" max="2053" width="7.75" style="176" customWidth="1"/>
    <col min="2054" max="2054" width="5" style="176" customWidth="1"/>
    <col min="2055" max="2055" width="7.75" style="176" customWidth="1"/>
    <col min="2056" max="2056" width="6.5" style="176" customWidth="1"/>
    <col min="2057" max="2057" width="9.625" style="176" customWidth="1"/>
    <col min="2058" max="2058" width="7.625" style="176" customWidth="1"/>
    <col min="2059" max="2059" width="8.375" style="176" customWidth="1"/>
    <col min="2060" max="2060" width="9.125" style="176" customWidth="1"/>
    <col min="2061" max="2061" width="8.625" style="176" customWidth="1"/>
    <col min="2062" max="2062" width="9.125" style="176" customWidth="1"/>
    <col min="2063" max="2063" width="6.5" style="176" customWidth="1"/>
    <col min="2064" max="2064" width="12.125" style="176" customWidth="1"/>
    <col min="2065" max="2084" width="0" style="176" hidden="1" customWidth="1"/>
    <col min="2085" max="2304" width="9.875" style="176"/>
    <col min="2305" max="2305" width="4.375" style="176" customWidth="1"/>
    <col min="2306" max="2306" width="42.25" style="176" customWidth="1"/>
    <col min="2307" max="2307" width="7.875" style="176" customWidth="1"/>
    <col min="2308" max="2308" width="4.75" style="176" customWidth="1"/>
    <col min="2309" max="2309" width="7.75" style="176" customWidth="1"/>
    <col min="2310" max="2310" width="5" style="176" customWidth="1"/>
    <col min="2311" max="2311" width="7.75" style="176" customWidth="1"/>
    <col min="2312" max="2312" width="6.5" style="176" customWidth="1"/>
    <col min="2313" max="2313" width="9.625" style="176" customWidth="1"/>
    <col min="2314" max="2314" width="7.625" style="176" customWidth="1"/>
    <col min="2315" max="2315" width="8.375" style="176" customWidth="1"/>
    <col min="2316" max="2316" width="9.125" style="176" customWidth="1"/>
    <col min="2317" max="2317" width="8.625" style="176" customWidth="1"/>
    <col min="2318" max="2318" width="9.125" style="176" customWidth="1"/>
    <col min="2319" max="2319" width="6.5" style="176" customWidth="1"/>
    <col min="2320" max="2320" width="12.125" style="176" customWidth="1"/>
    <col min="2321" max="2340" width="0" style="176" hidden="1" customWidth="1"/>
    <col min="2341" max="2560" width="9.875" style="176"/>
    <col min="2561" max="2561" width="4.375" style="176" customWidth="1"/>
    <col min="2562" max="2562" width="42.25" style="176" customWidth="1"/>
    <col min="2563" max="2563" width="7.875" style="176" customWidth="1"/>
    <col min="2564" max="2564" width="4.75" style="176" customWidth="1"/>
    <col min="2565" max="2565" width="7.75" style="176" customWidth="1"/>
    <col min="2566" max="2566" width="5" style="176" customWidth="1"/>
    <col min="2567" max="2567" width="7.75" style="176" customWidth="1"/>
    <col min="2568" max="2568" width="6.5" style="176" customWidth="1"/>
    <col min="2569" max="2569" width="9.625" style="176" customWidth="1"/>
    <col min="2570" max="2570" width="7.625" style="176" customWidth="1"/>
    <col min="2571" max="2571" width="8.375" style="176" customWidth="1"/>
    <col min="2572" max="2572" width="9.125" style="176" customWidth="1"/>
    <col min="2573" max="2573" width="8.625" style="176" customWidth="1"/>
    <col min="2574" max="2574" width="9.125" style="176" customWidth="1"/>
    <col min="2575" max="2575" width="6.5" style="176" customWidth="1"/>
    <col min="2576" max="2576" width="12.125" style="176" customWidth="1"/>
    <col min="2577" max="2596" width="0" style="176" hidden="1" customWidth="1"/>
    <col min="2597" max="2816" width="9.875" style="176"/>
    <col min="2817" max="2817" width="4.375" style="176" customWidth="1"/>
    <col min="2818" max="2818" width="42.25" style="176" customWidth="1"/>
    <col min="2819" max="2819" width="7.875" style="176" customWidth="1"/>
    <col min="2820" max="2820" width="4.75" style="176" customWidth="1"/>
    <col min="2821" max="2821" width="7.75" style="176" customWidth="1"/>
    <col min="2822" max="2822" width="5" style="176" customWidth="1"/>
    <col min="2823" max="2823" width="7.75" style="176" customWidth="1"/>
    <col min="2824" max="2824" width="6.5" style="176" customWidth="1"/>
    <col min="2825" max="2825" width="9.625" style="176" customWidth="1"/>
    <col min="2826" max="2826" width="7.625" style="176" customWidth="1"/>
    <col min="2827" max="2827" width="8.375" style="176" customWidth="1"/>
    <col min="2828" max="2828" width="9.125" style="176" customWidth="1"/>
    <col min="2829" max="2829" width="8.625" style="176" customWidth="1"/>
    <col min="2830" max="2830" width="9.125" style="176" customWidth="1"/>
    <col min="2831" max="2831" width="6.5" style="176" customWidth="1"/>
    <col min="2832" max="2832" width="12.125" style="176" customWidth="1"/>
    <col min="2833" max="2852" width="0" style="176" hidden="1" customWidth="1"/>
    <col min="2853" max="3072" width="9.875" style="176"/>
    <col min="3073" max="3073" width="4.375" style="176" customWidth="1"/>
    <col min="3074" max="3074" width="42.25" style="176" customWidth="1"/>
    <col min="3075" max="3075" width="7.875" style="176" customWidth="1"/>
    <col min="3076" max="3076" width="4.75" style="176" customWidth="1"/>
    <col min="3077" max="3077" width="7.75" style="176" customWidth="1"/>
    <col min="3078" max="3078" width="5" style="176" customWidth="1"/>
    <col min="3079" max="3079" width="7.75" style="176" customWidth="1"/>
    <col min="3080" max="3080" width="6.5" style="176" customWidth="1"/>
    <col min="3081" max="3081" width="9.625" style="176" customWidth="1"/>
    <col min="3082" max="3082" width="7.625" style="176" customWidth="1"/>
    <col min="3083" max="3083" width="8.375" style="176" customWidth="1"/>
    <col min="3084" max="3084" width="9.125" style="176" customWidth="1"/>
    <col min="3085" max="3085" width="8.625" style="176" customWidth="1"/>
    <col min="3086" max="3086" width="9.125" style="176" customWidth="1"/>
    <col min="3087" max="3087" width="6.5" style="176" customWidth="1"/>
    <col min="3088" max="3088" width="12.125" style="176" customWidth="1"/>
    <col min="3089" max="3108" width="0" style="176" hidden="1" customWidth="1"/>
    <col min="3109" max="3328" width="9.875" style="176"/>
    <col min="3329" max="3329" width="4.375" style="176" customWidth="1"/>
    <col min="3330" max="3330" width="42.25" style="176" customWidth="1"/>
    <col min="3331" max="3331" width="7.875" style="176" customWidth="1"/>
    <col min="3332" max="3332" width="4.75" style="176" customWidth="1"/>
    <col min="3333" max="3333" width="7.75" style="176" customWidth="1"/>
    <col min="3334" max="3334" width="5" style="176" customWidth="1"/>
    <col min="3335" max="3335" width="7.75" style="176" customWidth="1"/>
    <col min="3336" max="3336" width="6.5" style="176" customWidth="1"/>
    <col min="3337" max="3337" width="9.625" style="176" customWidth="1"/>
    <col min="3338" max="3338" width="7.625" style="176" customWidth="1"/>
    <col min="3339" max="3339" width="8.375" style="176" customWidth="1"/>
    <col min="3340" max="3340" width="9.125" style="176" customWidth="1"/>
    <col min="3341" max="3341" width="8.625" style="176" customWidth="1"/>
    <col min="3342" max="3342" width="9.125" style="176" customWidth="1"/>
    <col min="3343" max="3343" width="6.5" style="176" customWidth="1"/>
    <col min="3344" max="3344" width="12.125" style="176" customWidth="1"/>
    <col min="3345" max="3364" width="0" style="176" hidden="1" customWidth="1"/>
    <col min="3365" max="3584" width="9.875" style="176"/>
    <col min="3585" max="3585" width="4.375" style="176" customWidth="1"/>
    <col min="3586" max="3586" width="42.25" style="176" customWidth="1"/>
    <col min="3587" max="3587" width="7.875" style="176" customWidth="1"/>
    <col min="3588" max="3588" width="4.75" style="176" customWidth="1"/>
    <col min="3589" max="3589" width="7.75" style="176" customWidth="1"/>
    <col min="3590" max="3590" width="5" style="176" customWidth="1"/>
    <col min="3591" max="3591" width="7.75" style="176" customWidth="1"/>
    <col min="3592" max="3592" width="6.5" style="176" customWidth="1"/>
    <col min="3593" max="3593" width="9.625" style="176" customWidth="1"/>
    <col min="3594" max="3594" width="7.625" style="176" customWidth="1"/>
    <col min="3595" max="3595" width="8.375" style="176" customWidth="1"/>
    <col min="3596" max="3596" width="9.125" style="176" customWidth="1"/>
    <col min="3597" max="3597" width="8.625" style="176" customWidth="1"/>
    <col min="3598" max="3598" width="9.125" style="176" customWidth="1"/>
    <col min="3599" max="3599" width="6.5" style="176" customWidth="1"/>
    <col min="3600" max="3600" width="12.125" style="176" customWidth="1"/>
    <col min="3601" max="3620" width="0" style="176" hidden="1" customWidth="1"/>
    <col min="3621" max="3840" width="9.875" style="176"/>
    <col min="3841" max="3841" width="4.375" style="176" customWidth="1"/>
    <col min="3842" max="3842" width="42.25" style="176" customWidth="1"/>
    <col min="3843" max="3843" width="7.875" style="176" customWidth="1"/>
    <col min="3844" max="3844" width="4.75" style="176" customWidth="1"/>
    <col min="3845" max="3845" width="7.75" style="176" customWidth="1"/>
    <col min="3846" max="3846" width="5" style="176" customWidth="1"/>
    <col min="3847" max="3847" width="7.75" style="176" customWidth="1"/>
    <col min="3848" max="3848" width="6.5" style="176" customWidth="1"/>
    <col min="3849" max="3849" width="9.625" style="176" customWidth="1"/>
    <col min="3850" max="3850" width="7.625" style="176" customWidth="1"/>
    <col min="3851" max="3851" width="8.375" style="176" customWidth="1"/>
    <col min="3852" max="3852" width="9.125" style="176" customWidth="1"/>
    <col min="3853" max="3853" width="8.625" style="176" customWidth="1"/>
    <col min="3854" max="3854" width="9.125" style="176" customWidth="1"/>
    <col min="3855" max="3855" width="6.5" style="176" customWidth="1"/>
    <col min="3856" max="3856" width="12.125" style="176" customWidth="1"/>
    <col min="3857" max="3876" width="0" style="176" hidden="1" customWidth="1"/>
    <col min="3877" max="4096" width="9.875" style="176"/>
    <col min="4097" max="4097" width="4.375" style="176" customWidth="1"/>
    <col min="4098" max="4098" width="42.25" style="176" customWidth="1"/>
    <col min="4099" max="4099" width="7.875" style="176" customWidth="1"/>
    <col min="4100" max="4100" width="4.75" style="176" customWidth="1"/>
    <col min="4101" max="4101" width="7.75" style="176" customWidth="1"/>
    <col min="4102" max="4102" width="5" style="176" customWidth="1"/>
    <col min="4103" max="4103" width="7.75" style="176" customWidth="1"/>
    <col min="4104" max="4104" width="6.5" style="176" customWidth="1"/>
    <col min="4105" max="4105" width="9.625" style="176" customWidth="1"/>
    <col min="4106" max="4106" width="7.625" style="176" customWidth="1"/>
    <col min="4107" max="4107" width="8.375" style="176" customWidth="1"/>
    <col min="4108" max="4108" width="9.125" style="176" customWidth="1"/>
    <col min="4109" max="4109" width="8.625" style="176" customWidth="1"/>
    <col min="4110" max="4110" width="9.125" style="176" customWidth="1"/>
    <col min="4111" max="4111" width="6.5" style="176" customWidth="1"/>
    <col min="4112" max="4112" width="12.125" style="176" customWidth="1"/>
    <col min="4113" max="4132" width="0" style="176" hidden="1" customWidth="1"/>
    <col min="4133" max="4352" width="9.875" style="176"/>
    <col min="4353" max="4353" width="4.375" style="176" customWidth="1"/>
    <col min="4354" max="4354" width="42.25" style="176" customWidth="1"/>
    <col min="4355" max="4355" width="7.875" style="176" customWidth="1"/>
    <col min="4356" max="4356" width="4.75" style="176" customWidth="1"/>
    <col min="4357" max="4357" width="7.75" style="176" customWidth="1"/>
    <col min="4358" max="4358" width="5" style="176" customWidth="1"/>
    <col min="4359" max="4359" width="7.75" style="176" customWidth="1"/>
    <col min="4360" max="4360" width="6.5" style="176" customWidth="1"/>
    <col min="4361" max="4361" width="9.625" style="176" customWidth="1"/>
    <col min="4362" max="4362" width="7.625" style="176" customWidth="1"/>
    <col min="4363" max="4363" width="8.375" style="176" customWidth="1"/>
    <col min="4364" max="4364" width="9.125" style="176" customWidth="1"/>
    <col min="4365" max="4365" width="8.625" style="176" customWidth="1"/>
    <col min="4366" max="4366" width="9.125" style="176" customWidth="1"/>
    <col min="4367" max="4367" width="6.5" style="176" customWidth="1"/>
    <col min="4368" max="4368" width="12.125" style="176" customWidth="1"/>
    <col min="4369" max="4388" width="0" style="176" hidden="1" customWidth="1"/>
    <col min="4389" max="4608" width="9.875" style="176"/>
    <col min="4609" max="4609" width="4.375" style="176" customWidth="1"/>
    <col min="4610" max="4610" width="42.25" style="176" customWidth="1"/>
    <col min="4611" max="4611" width="7.875" style="176" customWidth="1"/>
    <col min="4612" max="4612" width="4.75" style="176" customWidth="1"/>
    <col min="4613" max="4613" width="7.75" style="176" customWidth="1"/>
    <col min="4614" max="4614" width="5" style="176" customWidth="1"/>
    <col min="4615" max="4615" width="7.75" style="176" customWidth="1"/>
    <col min="4616" max="4616" width="6.5" style="176" customWidth="1"/>
    <col min="4617" max="4617" width="9.625" style="176" customWidth="1"/>
    <col min="4618" max="4618" width="7.625" style="176" customWidth="1"/>
    <col min="4619" max="4619" width="8.375" style="176" customWidth="1"/>
    <col min="4620" max="4620" width="9.125" style="176" customWidth="1"/>
    <col min="4621" max="4621" width="8.625" style="176" customWidth="1"/>
    <col min="4622" max="4622" width="9.125" style="176" customWidth="1"/>
    <col min="4623" max="4623" width="6.5" style="176" customWidth="1"/>
    <col min="4624" max="4624" width="12.125" style="176" customWidth="1"/>
    <col min="4625" max="4644" width="0" style="176" hidden="1" customWidth="1"/>
    <col min="4645" max="4864" width="9.875" style="176"/>
    <col min="4865" max="4865" width="4.375" style="176" customWidth="1"/>
    <col min="4866" max="4866" width="42.25" style="176" customWidth="1"/>
    <col min="4867" max="4867" width="7.875" style="176" customWidth="1"/>
    <col min="4868" max="4868" width="4.75" style="176" customWidth="1"/>
    <col min="4869" max="4869" width="7.75" style="176" customWidth="1"/>
    <col min="4870" max="4870" width="5" style="176" customWidth="1"/>
    <col min="4871" max="4871" width="7.75" style="176" customWidth="1"/>
    <col min="4872" max="4872" width="6.5" style="176" customWidth="1"/>
    <col min="4873" max="4873" width="9.625" style="176" customWidth="1"/>
    <col min="4874" max="4874" width="7.625" style="176" customWidth="1"/>
    <col min="4875" max="4875" width="8.375" style="176" customWidth="1"/>
    <col min="4876" max="4876" width="9.125" style="176" customWidth="1"/>
    <col min="4877" max="4877" width="8.625" style="176" customWidth="1"/>
    <col min="4878" max="4878" width="9.125" style="176" customWidth="1"/>
    <col min="4879" max="4879" width="6.5" style="176" customWidth="1"/>
    <col min="4880" max="4880" width="12.125" style="176" customWidth="1"/>
    <col min="4881" max="4900" width="0" style="176" hidden="1" customWidth="1"/>
    <col min="4901" max="5120" width="9.875" style="176"/>
    <col min="5121" max="5121" width="4.375" style="176" customWidth="1"/>
    <col min="5122" max="5122" width="42.25" style="176" customWidth="1"/>
    <col min="5123" max="5123" width="7.875" style="176" customWidth="1"/>
    <col min="5124" max="5124" width="4.75" style="176" customWidth="1"/>
    <col min="5125" max="5125" width="7.75" style="176" customWidth="1"/>
    <col min="5126" max="5126" width="5" style="176" customWidth="1"/>
    <col min="5127" max="5127" width="7.75" style="176" customWidth="1"/>
    <col min="5128" max="5128" width="6.5" style="176" customWidth="1"/>
    <col min="5129" max="5129" width="9.625" style="176" customWidth="1"/>
    <col min="5130" max="5130" width="7.625" style="176" customWidth="1"/>
    <col min="5131" max="5131" width="8.375" style="176" customWidth="1"/>
    <col min="5132" max="5132" width="9.125" style="176" customWidth="1"/>
    <col min="5133" max="5133" width="8.625" style="176" customWidth="1"/>
    <col min="5134" max="5134" width="9.125" style="176" customWidth="1"/>
    <col min="5135" max="5135" width="6.5" style="176" customWidth="1"/>
    <col min="5136" max="5136" width="12.125" style="176" customWidth="1"/>
    <col min="5137" max="5156" width="0" style="176" hidden="1" customWidth="1"/>
    <col min="5157" max="5376" width="9.875" style="176"/>
    <col min="5377" max="5377" width="4.375" style="176" customWidth="1"/>
    <col min="5378" max="5378" width="42.25" style="176" customWidth="1"/>
    <col min="5379" max="5379" width="7.875" style="176" customWidth="1"/>
    <col min="5380" max="5380" width="4.75" style="176" customWidth="1"/>
    <col min="5381" max="5381" width="7.75" style="176" customWidth="1"/>
    <col min="5382" max="5382" width="5" style="176" customWidth="1"/>
    <col min="5383" max="5383" width="7.75" style="176" customWidth="1"/>
    <col min="5384" max="5384" width="6.5" style="176" customWidth="1"/>
    <col min="5385" max="5385" width="9.625" style="176" customWidth="1"/>
    <col min="5386" max="5386" width="7.625" style="176" customWidth="1"/>
    <col min="5387" max="5387" width="8.375" style="176" customWidth="1"/>
    <col min="5388" max="5388" width="9.125" style="176" customWidth="1"/>
    <col min="5389" max="5389" width="8.625" style="176" customWidth="1"/>
    <col min="5390" max="5390" width="9.125" style="176" customWidth="1"/>
    <col min="5391" max="5391" width="6.5" style="176" customWidth="1"/>
    <col min="5392" max="5392" width="12.125" style="176" customWidth="1"/>
    <col min="5393" max="5412" width="0" style="176" hidden="1" customWidth="1"/>
    <col min="5413" max="5632" width="9.875" style="176"/>
    <col min="5633" max="5633" width="4.375" style="176" customWidth="1"/>
    <col min="5634" max="5634" width="42.25" style="176" customWidth="1"/>
    <col min="5635" max="5635" width="7.875" style="176" customWidth="1"/>
    <col min="5636" max="5636" width="4.75" style="176" customWidth="1"/>
    <col min="5637" max="5637" width="7.75" style="176" customWidth="1"/>
    <col min="5638" max="5638" width="5" style="176" customWidth="1"/>
    <col min="5639" max="5639" width="7.75" style="176" customWidth="1"/>
    <col min="5640" max="5640" width="6.5" style="176" customWidth="1"/>
    <col min="5641" max="5641" width="9.625" style="176" customWidth="1"/>
    <col min="5642" max="5642" width="7.625" style="176" customWidth="1"/>
    <col min="5643" max="5643" width="8.375" style="176" customWidth="1"/>
    <col min="5644" max="5644" width="9.125" style="176" customWidth="1"/>
    <col min="5645" max="5645" width="8.625" style="176" customWidth="1"/>
    <col min="5646" max="5646" width="9.125" style="176" customWidth="1"/>
    <col min="5647" max="5647" width="6.5" style="176" customWidth="1"/>
    <col min="5648" max="5648" width="12.125" style="176" customWidth="1"/>
    <col min="5649" max="5668" width="0" style="176" hidden="1" customWidth="1"/>
    <col min="5669" max="5888" width="9.875" style="176"/>
    <col min="5889" max="5889" width="4.375" style="176" customWidth="1"/>
    <col min="5890" max="5890" width="42.25" style="176" customWidth="1"/>
    <col min="5891" max="5891" width="7.875" style="176" customWidth="1"/>
    <col min="5892" max="5892" width="4.75" style="176" customWidth="1"/>
    <col min="5893" max="5893" width="7.75" style="176" customWidth="1"/>
    <col min="5894" max="5894" width="5" style="176" customWidth="1"/>
    <col min="5895" max="5895" width="7.75" style="176" customWidth="1"/>
    <col min="5896" max="5896" width="6.5" style="176" customWidth="1"/>
    <col min="5897" max="5897" width="9.625" style="176" customWidth="1"/>
    <col min="5898" max="5898" width="7.625" style="176" customWidth="1"/>
    <col min="5899" max="5899" width="8.375" style="176" customWidth="1"/>
    <col min="5900" max="5900" width="9.125" style="176" customWidth="1"/>
    <col min="5901" max="5901" width="8.625" style="176" customWidth="1"/>
    <col min="5902" max="5902" width="9.125" style="176" customWidth="1"/>
    <col min="5903" max="5903" width="6.5" style="176" customWidth="1"/>
    <col min="5904" max="5904" width="12.125" style="176" customWidth="1"/>
    <col min="5905" max="5924" width="0" style="176" hidden="1" customWidth="1"/>
    <col min="5925" max="6144" width="9.875" style="176"/>
    <col min="6145" max="6145" width="4.375" style="176" customWidth="1"/>
    <col min="6146" max="6146" width="42.25" style="176" customWidth="1"/>
    <col min="6147" max="6147" width="7.875" style="176" customWidth="1"/>
    <col min="6148" max="6148" width="4.75" style="176" customWidth="1"/>
    <col min="6149" max="6149" width="7.75" style="176" customWidth="1"/>
    <col min="6150" max="6150" width="5" style="176" customWidth="1"/>
    <col min="6151" max="6151" width="7.75" style="176" customWidth="1"/>
    <col min="6152" max="6152" width="6.5" style="176" customWidth="1"/>
    <col min="6153" max="6153" width="9.625" style="176" customWidth="1"/>
    <col min="6154" max="6154" width="7.625" style="176" customWidth="1"/>
    <col min="6155" max="6155" width="8.375" style="176" customWidth="1"/>
    <col min="6156" max="6156" width="9.125" style="176" customWidth="1"/>
    <col min="6157" max="6157" width="8.625" style="176" customWidth="1"/>
    <col min="6158" max="6158" width="9.125" style="176" customWidth="1"/>
    <col min="6159" max="6159" width="6.5" style="176" customWidth="1"/>
    <col min="6160" max="6160" width="12.125" style="176" customWidth="1"/>
    <col min="6161" max="6180" width="0" style="176" hidden="1" customWidth="1"/>
    <col min="6181" max="6400" width="9.875" style="176"/>
    <col min="6401" max="6401" width="4.375" style="176" customWidth="1"/>
    <col min="6402" max="6402" width="42.25" style="176" customWidth="1"/>
    <col min="6403" max="6403" width="7.875" style="176" customWidth="1"/>
    <col min="6404" max="6404" width="4.75" style="176" customWidth="1"/>
    <col min="6405" max="6405" width="7.75" style="176" customWidth="1"/>
    <col min="6406" max="6406" width="5" style="176" customWidth="1"/>
    <col min="6407" max="6407" width="7.75" style="176" customWidth="1"/>
    <col min="6408" max="6408" width="6.5" style="176" customWidth="1"/>
    <col min="6409" max="6409" width="9.625" style="176" customWidth="1"/>
    <col min="6410" max="6410" width="7.625" style="176" customWidth="1"/>
    <col min="6411" max="6411" width="8.375" style="176" customWidth="1"/>
    <col min="6412" max="6412" width="9.125" style="176" customWidth="1"/>
    <col min="6413" max="6413" width="8.625" style="176" customWidth="1"/>
    <col min="6414" max="6414" width="9.125" style="176" customWidth="1"/>
    <col min="6415" max="6415" width="6.5" style="176" customWidth="1"/>
    <col min="6416" max="6416" width="12.125" style="176" customWidth="1"/>
    <col min="6417" max="6436" width="0" style="176" hidden="1" customWidth="1"/>
    <col min="6437" max="6656" width="9.875" style="176"/>
    <col min="6657" max="6657" width="4.375" style="176" customWidth="1"/>
    <col min="6658" max="6658" width="42.25" style="176" customWidth="1"/>
    <col min="6659" max="6659" width="7.875" style="176" customWidth="1"/>
    <col min="6660" max="6660" width="4.75" style="176" customWidth="1"/>
    <col min="6661" max="6661" width="7.75" style="176" customWidth="1"/>
    <col min="6662" max="6662" width="5" style="176" customWidth="1"/>
    <col min="6663" max="6663" width="7.75" style="176" customWidth="1"/>
    <col min="6664" max="6664" width="6.5" style="176" customWidth="1"/>
    <col min="6665" max="6665" width="9.625" style="176" customWidth="1"/>
    <col min="6666" max="6666" width="7.625" style="176" customWidth="1"/>
    <col min="6667" max="6667" width="8.375" style="176" customWidth="1"/>
    <col min="6668" max="6668" width="9.125" style="176" customWidth="1"/>
    <col min="6669" max="6669" width="8.625" style="176" customWidth="1"/>
    <col min="6670" max="6670" width="9.125" style="176" customWidth="1"/>
    <col min="6671" max="6671" width="6.5" style="176" customWidth="1"/>
    <col min="6672" max="6672" width="12.125" style="176" customWidth="1"/>
    <col min="6673" max="6692" width="0" style="176" hidden="1" customWidth="1"/>
    <col min="6693" max="6912" width="9.875" style="176"/>
    <col min="6913" max="6913" width="4.375" style="176" customWidth="1"/>
    <col min="6914" max="6914" width="42.25" style="176" customWidth="1"/>
    <col min="6915" max="6915" width="7.875" style="176" customWidth="1"/>
    <col min="6916" max="6916" width="4.75" style="176" customWidth="1"/>
    <col min="6917" max="6917" width="7.75" style="176" customWidth="1"/>
    <col min="6918" max="6918" width="5" style="176" customWidth="1"/>
    <col min="6919" max="6919" width="7.75" style="176" customWidth="1"/>
    <col min="6920" max="6920" width="6.5" style="176" customWidth="1"/>
    <col min="6921" max="6921" width="9.625" style="176" customWidth="1"/>
    <col min="6922" max="6922" width="7.625" style="176" customWidth="1"/>
    <col min="6923" max="6923" width="8.375" style="176" customWidth="1"/>
    <col min="6924" max="6924" width="9.125" style="176" customWidth="1"/>
    <col min="6925" max="6925" width="8.625" style="176" customWidth="1"/>
    <col min="6926" max="6926" width="9.125" style="176" customWidth="1"/>
    <col min="6927" max="6927" width="6.5" style="176" customWidth="1"/>
    <col min="6928" max="6928" width="12.125" style="176" customWidth="1"/>
    <col min="6929" max="6948" width="0" style="176" hidden="1" customWidth="1"/>
    <col min="6949" max="7168" width="9.875" style="176"/>
    <col min="7169" max="7169" width="4.375" style="176" customWidth="1"/>
    <col min="7170" max="7170" width="42.25" style="176" customWidth="1"/>
    <col min="7171" max="7171" width="7.875" style="176" customWidth="1"/>
    <col min="7172" max="7172" width="4.75" style="176" customWidth="1"/>
    <col min="7173" max="7173" width="7.75" style="176" customWidth="1"/>
    <col min="7174" max="7174" width="5" style="176" customWidth="1"/>
    <col min="7175" max="7175" width="7.75" style="176" customWidth="1"/>
    <col min="7176" max="7176" width="6.5" style="176" customWidth="1"/>
    <col min="7177" max="7177" width="9.625" style="176" customWidth="1"/>
    <col min="7178" max="7178" width="7.625" style="176" customWidth="1"/>
    <col min="7179" max="7179" width="8.375" style="176" customWidth="1"/>
    <col min="7180" max="7180" width="9.125" style="176" customWidth="1"/>
    <col min="7181" max="7181" width="8.625" style="176" customWidth="1"/>
    <col min="7182" max="7182" width="9.125" style="176" customWidth="1"/>
    <col min="7183" max="7183" width="6.5" style="176" customWidth="1"/>
    <col min="7184" max="7184" width="12.125" style="176" customWidth="1"/>
    <col min="7185" max="7204" width="0" style="176" hidden="1" customWidth="1"/>
    <col min="7205" max="7424" width="9.875" style="176"/>
    <col min="7425" max="7425" width="4.375" style="176" customWidth="1"/>
    <col min="7426" max="7426" width="42.25" style="176" customWidth="1"/>
    <col min="7427" max="7427" width="7.875" style="176" customWidth="1"/>
    <col min="7428" max="7428" width="4.75" style="176" customWidth="1"/>
    <col min="7429" max="7429" width="7.75" style="176" customWidth="1"/>
    <col min="7430" max="7430" width="5" style="176" customWidth="1"/>
    <col min="7431" max="7431" width="7.75" style="176" customWidth="1"/>
    <col min="7432" max="7432" width="6.5" style="176" customWidth="1"/>
    <col min="7433" max="7433" width="9.625" style="176" customWidth="1"/>
    <col min="7434" max="7434" width="7.625" style="176" customWidth="1"/>
    <col min="7435" max="7435" width="8.375" style="176" customWidth="1"/>
    <col min="7436" max="7436" width="9.125" style="176" customWidth="1"/>
    <col min="7437" max="7437" width="8.625" style="176" customWidth="1"/>
    <col min="7438" max="7438" width="9.125" style="176" customWidth="1"/>
    <col min="7439" max="7439" width="6.5" style="176" customWidth="1"/>
    <col min="7440" max="7440" width="12.125" style="176" customWidth="1"/>
    <col min="7441" max="7460" width="0" style="176" hidden="1" customWidth="1"/>
    <col min="7461" max="7680" width="9.875" style="176"/>
    <col min="7681" max="7681" width="4.375" style="176" customWidth="1"/>
    <col min="7682" max="7682" width="42.25" style="176" customWidth="1"/>
    <col min="7683" max="7683" width="7.875" style="176" customWidth="1"/>
    <col min="7684" max="7684" width="4.75" style="176" customWidth="1"/>
    <col min="7685" max="7685" width="7.75" style="176" customWidth="1"/>
    <col min="7686" max="7686" width="5" style="176" customWidth="1"/>
    <col min="7687" max="7687" width="7.75" style="176" customWidth="1"/>
    <col min="7688" max="7688" width="6.5" style="176" customWidth="1"/>
    <col min="7689" max="7689" width="9.625" style="176" customWidth="1"/>
    <col min="7690" max="7690" width="7.625" style="176" customWidth="1"/>
    <col min="7691" max="7691" width="8.375" style="176" customWidth="1"/>
    <col min="7692" max="7692" width="9.125" style="176" customWidth="1"/>
    <col min="7693" max="7693" width="8.625" style="176" customWidth="1"/>
    <col min="7694" max="7694" width="9.125" style="176" customWidth="1"/>
    <col min="7695" max="7695" width="6.5" style="176" customWidth="1"/>
    <col min="7696" max="7696" width="12.125" style="176" customWidth="1"/>
    <col min="7697" max="7716" width="0" style="176" hidden="1" customWidth="1"/>
    <col min="7717" max="7936" width="9.875" style="176"/>
    <col min="7937" max="7937" width="4.375" style="176" customWidth="1"/>
    <col min="7938" max="7938" width="42.25" style="176" customWidth="1"/>
    <col min="7939" max="7939" width="7.875" style="176" customWidth="1"/>
    <col min="7940" max="7940" width="4.75" style="176" customWidth="1"/>
    <col min="7941" max="7941" width="7.75" style="176" customWidth="1"/>
    <col min="7942" max="7942" width="5" style="176" customWidth="1"/>
    <col min="7943" max="7943" width="7.75" style="176" customWidth="1"/>
    <col min="7944" max="7944" width="6.5" style="176" customWidth="1"/>
    <col min="7945" max="7945" width="9.625" style="176" customWidth="1"/>
    <col min="7946" max="7946" width="7.625" style="176" customWidth="1"/>
    <col min="7947" max="7947" width="8.375" style="176" customWidth="1"/>
    <col min="7948" max="7948" width="9.125" style="176" customWidth="1"/>
    <col min="7949" max="7949" width="8.625" style="176" customWidth="1"/>
    <col min="7950" max="7950" width="9.125" style="176" customWidth="1"/>
    <col min="7951" max="7951" width="6.5" style="176" customWidth="1"/>
    <col min="7952" max="7952" width="12.125" style="176" customWidth="1"/>
    <col min="7953" max="7972" width="0" style="176" hidden="1" customWidth="1"/>
    <col min="7973" max="8192" width="9.875" style="176"/>
    <col min="8193" max="8193" width="4.375" style="176" customWidth="1"/>
    <col min="8194" max="8194" width="42.25" style="176" customWidth="1"/>
    <col min="8195" max="8195" width="7.875" style="176" customWidth="1"/>
    <col min="8196" max="8196" width="4.75" style="176" customWidth="1"/>
    <col min="8197" max="8197" width="7.75" style="176" customWidth="1"/>
    <col min="8198" max="8198" width="5" style="176" customWidth="1"/>
    <col min="8199" max="8199" width="7.75" style="176" customWidth="1"/>
    <col min="8200" max="8200" width="6.5" style="176" customWidth="1"/>
    <col min="8201" max="8201" width="9.625" style="176" customWidth="1"/>
    <col min="8202" max="8202" width="7.625" style="176" customWidth="1"/>
    <col min="8203" max="8203" width="8.375" style="176" customWidth="1"/>
    <col min="8204" max="8204" width="9.125" style="176" customWidth="1"/>
    <col min="8205" max="8205" width="8.625" style="176" customWidth="1"/>
    <col min="8206" max="8206" width="9.125" style="176" customWidth="1"/>
    <col min="8207" max="8207" width="6.5" style="176" customWidth="1"/>
    <col min="8208" max="8208" width="12.125" style="176" customWidth="1"/>
    <col min="8209" max="8228" width="0" style="176" hidden="1" customWidth="1"/>
    <col min="8229" max="8448" width="9.875" style="176"/>
    <col min="8449" max="8449" width="4.375" style="176" customWidth="1"/>
    <col min="8450" max="8450" width="42.25" style="176" customWidth="1"/>
    <col min="8451" max="8451" width="7.875" style="176" customWidth="1"/>
    <col min="8452" max="8452" width="4.75" style="176" customWidth="1"/>
    <col min="8453" max="8453" width="7.75" style="176" customWidth="1"/>
    <col min="8454" max="8454" width="5" style="176" customWidth="1"/>
    <col min="8455" max="8455" width="7.75" style="176" customWidth="1"/>
    <col min="8456" max="8456" width="6.5" style="176" customWidth="1"/>
    <col min="8457" max="8457" width="9.625" style="176" customWidth="1"/>
    <col min="8458" max="8458" width="7.625" style="176" customWidth="1"/>
    <col min="8459" max="8459" width="8.375" style="176" customWidth="1"/>
    <col min="8460" max="8460" width="9.125" style="176" customWidth="1"/>
    <col min="8461" max="8461" width="8.625" style="176" customWidth="1"/>
    <col min="8462" max="8462" width="9.125" style="176" customWidth="1"/>
    <col min="8463" max="8463" width="6.5" style="176" customWidth="1"/>
    <col min="8464" max="8464" width="12.125" style="176" customWidth="1"/>
    <col min="8465" max="8484" width="0" style="176" hidden="1" customWidth="1"/>
    <col min="8485" max="8704" width="9.875" style="176"/>
    <col min="8705" max="8705" width="4.375" style="176" customWidth="1"/>
    <col min="8706" max="8706" width="42.25" style="176" customWidth="1"/>
    <col min="8707" max="8707" width="7.875" style="176" customWidth="1"/>
    <col min="8708" max="8708" width="4.75" style="176" customWidth="1"/>
    <col min="8709" max="8709" width="7.75" style="176" customWidth="1"/>
    <col min="8710" max="8710" width="5" style="176" customWidth="1"/>
    <col min="8711" max="8711" width="7.75" style="176" customWidth="1"/>
    <col min="8712" max="8712" width="6.5" style="176" customWidth="1"/>
    <col min="8713" max="8713" width="9.625" style="176" customWidth="1"/>
    <col min="8714" max="8714" width="7.625" style="176" customWidth="1"/>
    <col min="8715" max="8715" width="8.375" style="176" customWidth="1"/>
    <col min="8716" max="8716" width="9.125" style="176" customWidth="1"/>
    <col min="8717" max="8717" width="8.625" style="176" customWidth="1"/>
    <col min="8718" max="8718" width="9.125" style="176" customWidth="1"/>
    <col min="8719" max="8719" width="6.5" style="176" customWidth="1"/>
    <col min="8720" max="8720" width="12.125" style="176" customWidth="1"/>
    <col min="8721" max="8740" width="0" style="176" hidden="1" customWidth="1"/>
    <col min="8741" max="8960" width="9.875" style="176"/>
    <col min="8961" max="8961" width="4.375" style="176" customWidth="1"/>
    <col min="8962" max="8962" width="42.25" style="176" customWidth="1"/>
    <col min="8963" max="8963" width="7.875" style="176" customWidth="1"/>
    <col min="8964" max="8964" width="4.75" style="176" customWidth="1"/>
    <col min="8965" max="8965" width="7.75" style="176" customWidth="1"/>
    <col min="8966" max="8966" width="5" style="176" customWidth="1"/>
    <col min="8967" max="8967" width="7.75" style="176" customWidth="1"/>
    <col min="8968" max="8968" width="6.5" style="176" customWidth="1"/>
    <col min="8969" max="8969" width="9.625" style="176" customWidth="1"/>
    <col min="8970" max="8970" width="7.625" style="176" customWidth="1"/>
    <col min="8971" max="8971" width="8.375" style="176" customWidth="1"/>
    <col min="8972" max="8972" width="9.125" style="176" customWidth="1"/>
    <col min="8973" max="8973" width="8.625" style="176" customWidth="1"/>
    <col min="8974" max="8974" width="9.125" style="176" customWidth="1"/>
    <col min="8975" max="8975" width="6.5" style="176" customWidth="1"/>
    <col min="8976" max="8976" width="12.125" style="176" customWidth="1"/>
    <col min="8977" max="8996" width="0" style="176" hidden="1" customWidth="1"/>
    <col min="8997" max="9216" width="9.875" style="176"/>
    <col min="9217" max="9217" width="4.375" style="176" customWidth="1"/>
    <col min="9218" max="9218" width="42.25" style="176" customWidth="1"/>
    <col min="9219" max="9219" width="7.875" style="176" customWidth="1"/>
    <col min="9220" max="9220" width="4.75" style="176" customWidth="1"/>
    <col min="9221" max="9221" width="7.75" style="176" customWidth="1"/>
    <col min="9222" max="9222" width="5" style="176" customWidth="1"/>
    <col min="9223" max="9223" width="7.75" style="176" customWidth="1"/>
    <col min="9224" max="9224" width="6.5" style="176" customWidth="1"/>
    <col min="9225" max="9225" width="9.625" style="176" customWidth="1"/>
    <col min="9226" max="9226" width="7.625" style="176" customWidth="1"/>
    <col min="9227" max="9227" width="8.375" style="176" customWidth="1"/>
    <col min="9228" max="9228" width="9.125" style="176" customWidth="1"/>
    <col min="9229" max="9229" width="8.625" style="176" customWidth="1"/>
    <col min="9230" max="9230" width="9.125" style="176" customWidth="1"/>
    <col min="9231" max="9231" width="6.5" style="176" customWidth="1"/>
    <col min="9232" max="9232" width="12.125" style="176" customWidth="1"/>
    <col min="9233" max="9252" width="0" style="176" hidden="1" customWidth="1"/>
    <col min="9253" max="9472" width="9.875" style="176"/>
    <col min="9473" max="9473" width="4.375" style="176" customWidth="1"/>
    <col min="9474" max="9474" width="42.25" style="176" customWidth="1"/>
    <col min="9475" max="9475" width="7.875" style="176" customWidth="1"/>
    <col min="9476" max="9476" width="4.75" style="176" customWidth="1"/>
    <col min="9477" max="9477" width="7.75" style="176" customWidth="1"/>
    <col min="9478" max="9478" width="5" style="176" customWidth="1"/>
    <col min="9479" max="9479" width="7.75" style="176" customWidth="1"/>
    <col min="9480" max="9480" width="6.5" style="176" customWidth="1"/>
    <col min="9481" max="9481" width="9.625" style="176" customWidth="1"/>
    <col min="9482" max="9482" width="7.625" style="176" customWidth="1"/>
    <col min="9483" max="9483" width="8.375" style="176" customWidth="1"/>
    <col min="9484" max="9484" width="9.125" style="176" customWidth="1"/>
    <col min="9485" max="9485" width="8.625" style="176" customWidth="1"/>
    <col min="9486" max="9486" width="9.125" style="176" customWidth="1"/>
    <col min="9487" max="9487" width="6.5" style="176" customWidth="1"/>
    <col min="9488" max="9488" width="12.125" style="176" customWidth="1"/>
    <col min="9489" max="9508" width="0" style="176" hidden="1" customWidth="1"/>
    <col min="9509" max="9728" width="9.875" style="176"/>
    <col min="9729" max="9729" width="4.375" style="176" customWidth="1"/>
    <col min="9730" max="9730" width="42.25" style="176" customWidth="1"/>
    <col min="9731" max="9731" width="7.875" style="176" customWidth="1"/>
    <col min="9732" max="9732" width="4.75" style="176" customWidth="1"/>
    <col min="9733" max="9733" width="7.75" style="176" customWidth="1"/>
    <col min="9734" max="9734" width="5" style="176" customWidth="1"/>
    <col min="9735" max="9735" width="7.75" style="176" customWidth="1"/>
    <col min="9736" max="9736" width="6.5" style="176" customWidth="1"/>
    <col min="9737" max="9737" width="9.625" style="176" customWidth="1"/>
    <col min="9738" max="9738" width="7.625" style="176" customWidth="1"/>
    <col min="9739" max="9739" width="8.375" style="176" customWidth="1"/>
    <col min="9740" max="9740" width="9.125" style="176" customWidth="1"/>
    <col min="9741" max="9741" width="8.625" style="176" customWidth="1"/>
    <col min="9742" max="9742" width="9.125" style="176" customWidth="1"/>
    <col min="9743" max="9743" width="6.5" style="176" customWidth="1"/>
    <col min="9744" max="9744" width="12.125" style="176" customWidth="1"/>
    <col min="9745" max="9764" width="0" style="176" hidden="1" customWidth="1"/>
    <col min="9765" max="9984" width="9.875" style="176"/>
    <col min="9985" max="9985" width="4.375" style="176" customWidth="1"/>
    <col min="9986" max="9986" width="42.25" style="176" customWidth="1"/>
    <col min="9987" max="9987" width="7.875" style="176" customWidth="1"/>
    <col min="9988" max="9988" width="4.75" style="176" customWidth="1"/>
    <col min="9989" max="9989" width="7.75" style="176" customWidth="1"/>
    <col min="9990" max="9990" width="5" style="176" customWidth="1"/>
    <col min="9991" max="9991" width="7.75" style="176" customWidth="1"/>
    <col min="9992" max="9992" width="6.5" style="176" customWidth="1"/>
    <col min="9993" max="9993" width="9.625" style="176" customWidth="1"/>
    <col min="9994" max="9994" width="7.625" style="176" customWidth="1"/>
    <col min="9995" max="9995" width="8.375" style="176" customWidth="1"/>
    <col min="9996" max="9996" width="9.125" style="176" customWidth="1"/>
    <col min="9997" max="9997" width="8.625" style="176" customWidth="1"/>
    <col min="9998" max="9998" width="9.125" style="176" customWidth="1"/>
    <col min="9999" max="9999" width="6.5" style="176" customWidth="1"/>
    <col min="10000" max="10000" width="12.125" style="176" customWidth="1"/>
    <col min="10001" max="10020" width="0" style="176" hidden="1" customWidth="1"/>
    <col min="10021" max="10240" width="9.875" style="176"/>
    <col min="10241" max="10241" width="4.375" style="176" customWidth="1"/>
    <col min="10242" max="10242" width="42.25" style="176" customWidth="1"/>
    <col min="10243" max="10243" width="7.875" style="176" customWidth="1"/>
    <col min="10244" max="10244" width="4.75" style="176" customWidth="1"/>
    <col min="10245" max="10245" width="7.75" style="176" customWidth="1"/>
    <col min="10246" max="10246" width="5" style="176" customWidth="1"/>
    <col min="10247" max="10247" width="7.75" style="176" customWidth="1"/>
    <col min="10248" max="10248" width="6.5" style="176" customWidth="1"/>
    <col min="10249" max="10249" width="9.625" style="176" customWidth="1"/>
    <col min="10250" max="10250" width="7.625" style="176" customWidth="1"/>
    <col min="10251" max="10251" width="8.375" style="176" customWidth="1"/>
    <col min="10252" max="10252" width="9.125" style="176" customWidth="1"/>
    <col min="10253" max="10253" width="8.625" style="176" customWidth="1"/>
    <col min="10254" max="10254" width="9.125" style="176" customWidth="1"/>
    <col min="10255" max="10255" width="6.5" style="176" customWidth="1"/>
    <col min="10256" max="10256" width="12.125" style="176" customWidth="1"/>
    <col min="10257" max="10276" width="0" style="176" hidden="1" customWidth="1"/>
    <col min="10277" max="10496" width="9.875" style="176"/>
    <col min="10497" max="10497" width="4.375" style="176" customWidth="1"/>
    <col min="10498" max="10498" width="42.25" style="176" customWidth="1"/>
    <col min="10499" max="10499" width="7.875" style="176" customWidth="1"/>
    <col min="10500" max="10500" width="4.75" style="176" customWidth="1"/>
    <col min="10501" max="10501" width="7.75" style="176" customWidth="1"/>
    <col min="10502" max="10502" width="5" style="176" customWidth="1"/>
    <col min="10503" max="10503" width="7.75" style="176" customWidth="1"/>
    <col min="10504" max="10504" width="6.5" style="176" customWidth="1"/>
    <col min="10505" max="10505" width="9.625" style="176" customWidth="1"/>
    <col min="10506" max="10506" width="7.625" style="176" customWidth="1"/>
    <col min="10507" max="10507" width="8.375" style="176" customWidth="1"/>
    <col min="10508" max="10508" width="9.125" style="176" customWidth="1"/>
    <col min="10509" max="10509" width="8.625" style="176" customWidth="1"/>
    <col min="10510" max="10510" width="9.125" style="176" customWidth="1"/>
    <col min="10511" max="10511" width="6.5" style="176" customWidth="1"/>
    <col min="10512" max="10512" width="12.125" style="176" customWidth="1"/>
    <col min="10513" max="10532" width="0" style="176" hidden="1" customWidth="1"/>
    <col min="10533" max="10752" width="9.875" style="176"/>
    <col min="10753" max="10753" width="4.375" style="176" customWidth="1"/>
    <col min="10754" max="10754" width="42.25" style="176" customWidth="1"/>
    <col min="10755" max="10755" width="7.875" style="176" customWidth="1"/>
    <col min="10756" max="10756" width="4.75" style="176" customWidth="1"/>
    <col min="10757" max="10757" width="7.75" style="176" customWidth="1"/>
    <col min="10758" max="10758" width="5" style="176" customWidth="1"/>
    <col min="10759" max="10759" width="7.75" style="176" customWidth="1"/>
    <col min="10760" max="10760" width="6.5" style="176" customWidth="1"/>
    <col min="10761" max="10761" width="9.625" style="176" customWidth="1"/>
    <col min="10762" max="10762" width="7.625" style="176" customWidth="1"/>
    <col min="10763" max="10763" width="8.375" style="176" customWidth="1"/>
    <col min="10764" max="10764" width="9.125" style="176" customWidth="1"/>
    <col min="10765" max="10765" width="8.625" style="176" customWidth="1"/>
    <col min="10766" max="10766" width="9.125" style="176" customWidth="1"/>
    <col min="10767" max="10767" width="6.5" style="176" customWidth="1"/>
    <col min="10768" max="10768" width="12.125" style="176" customWidth="1"/>
    <col min="10769" max="10788" width="0" style="176" hidden="1" customWidth="1"/>
    <col min="10789" max="11008" width="9.875" style="176"/>
    <col min="11009" max="11009" width="4.375" style="176" customWidth="1"/>
    <col min="11010" max="11010" width="42.25" style="176" customWidth="1"/>
    <col min="11011" max="11011" width="7.875" style="176" customWidth="1"/>
    <col min="11012" max="11012" width="4.75" style="176" customWidth="1"/>
    <col min="11013" max="11013" width="7.75" style="176" customWidth="1"/>
    <col min="11014" max="11014" width="5" style="176" customWidth="1"/>
    <col min="11015" max="11015" width="7.75" style="176" customWidth="1"/>
    <col min="11016" max="11016" width="6.5" style="176" customWidth="1"/>
    <col min="11017" max="11017" width="9.625" style="176" customWidth="1"/>
    <col min="11018" max="11018" width="7.625" style="176" customWidth="1"/>
    <col min="11019" max="11019" width="8.375" style="176" customWidth="1"/>
    <col min="11020" max="11020" width="9.125" style="176" customWidth="1"/>
    <col min="11021" max="11021" width="8.625" style="176" customWidth="1"/>
    <col min="11022" max="11022" width="9.125" style="176" customWidth="1"/>
    <col min="11023" max="11023" width="6.5" style="176" customWidth="1"/>
    <col min="11024" max="11024" width="12.125" style="176" customWidth="1"/>
    <col min="11025" max="11044" width="0" style="176" hidden="1" customWidth="1"/>
    <col min="11045" max="11264" width="9.875" style="176"/>
    <col min="11265" max="11265" width="4.375" style="176" customWidth="1"/>
    <col min="11266" max="11266" width="42.25" style="176" customWidth="1"/>
    <col min="11267" max="11267" width="7.875" style="176" customWidth="1"/>
    <col min="11268" max="11268" width="4.75" style="176" customWidth="1"/>
    <col min="11269" max="11269" width="7.75" style="176" customWidth="1"/>
    <col min="11270" max="11270" width="5" style="176" customWidth="1"/>
    <col min="11271" max="11271" width="7.75" style="176" customWidth="1"/>
    <col min="11272" max="11272" width="6.5" style="176" customWidth="1"/>
    <col min="11273" max="11273" width="9.625" style="176" customWidth="1"/>
    <col min="11274" max="11274" width="7.625" style="176" customWidth="1"/>
    <col min="11275" max="11275" width="8.375" style="176" customWidth="1"/>
    <col min="11276" max="11276" width="9.125" style="176" customWidth="1"/>
    <col min="11277" max="11277" width="8.625" style="176" customWidth="1"/>
    <col min="11278" max="11278" width="9.125" style="176" customWidth="1"/>
    <col min="11279" max="11279" width="6.5" style="176" customWidth="1"/>
    <col min="11280" max="11280" width="12.125" style="176" customWidth="1"/>
    <col min="11281" max="11300" width="0" style="176" hidden="1" customWidth="1"/>
    <col min="11301" max="11520" width="9.875" style="176"/>
    <col min="11521" max="11521" width="4.375" style="176" customWidth="1"/>
    <col min="11522" max="11522" width="42.25" style="176" customWidth="1"/>
    <col min="11523" max="11523" width="7.875" style="176" customWidth="1"/>
    <col min="11524" max="11524" width="4.75" style="176" customWidth="1"/>
    <col min="11525" max="11525" width="7.75" style="176" customWidth="1"/>
    <col min="11526" max="11526" width="5" style="176" customWidth="1"/>
    <col min="11527" max="11527" width="7.75" style="176" customWidth="1"/>
    <col min="11528" max="11528" width="6.5" style="176" customWidth="1"/>
    <col min="11529" max="11529" width="9.625" style="176" customWidth="1"/>
    <col min="11530" max="11530" width="7.625" style="176" customWidth="1"/>
    <col min="11531" max="11531" width="8.375" style="176" customWidth="1"/>
    <col min="11532" max="11532" width="9.125" style="176" customWidth="1"/>
    <col min="11533" max="11533" width="8.625" style="176" customWidth="1"/>
    <col min="11534" max="11534" width="9.125" style="176" customWidth="1"/>
    <col min="11535" max="11535" width="6.5" style="176" customWidth="1"/>
    <col min="11536" max="11536" width="12.125" style="176" customWidth="1"/>
    <col min="11537" max="11556" width="0" style="176" hidden="1" customWidth="1"/>
    <col min="11557" max="11776" width="9.875" style="176"/>
    <col min="11777" max="11777" width="4.375" style="176" customWidth="1"/>
    <col min="11778" max="11778" width="42.25" style="176" customWidth="1"/>
    <col min="11779" max="11779" width="7.875" style="176" customWidth="1"/>
    <col min="11780" max="11780" width="4.75" style="176" customWidth="1"/>
    <col min="11781" max="11781" width="7.75" style="176" customWidth="1"/>
    <col min="11782" max="11782" width="5" style="176" customWidth="1"/>
    <col min="11783" max="11783" width="7.75" style="176" customWidth="1"/>
    <col min="11784" max="11784" width="6.5" style="176" customWidth="1"/>
    <col min="11785" max="11785" width="9.625" style="176" customWidth="1"/>
    <col min="11786" max="11786" width="7.625" style="176" customWidth="1"/>
    <col min="11787" max="11787" width="8.375" style="176" customWidth="1"/>
    <col min="11788" max="11788" width="9.125" style="176" customWidth="1"/>
    <col min="11789" max="11789" width="8.625" style="176" customWidth="1"/>
    <col min="11790" max="11790" width="9.125" style="176" customWidth="1"/>
    <col min="11791" max="11791" width="6.5" style="176" customWidth="1"/>
    <col min="11792" max="11792" width="12.125" style="176" customWidth="1"/>
    <col min="11793" max="11812" width="0" style="176" hidden="1" customWidth="1"/>
    <col min="11813" max="12032" width="9.875" style="176"/>
    <col min="12033" max="12033" width="4.375" style="176" customWidth="1"/>
    <col min="12034" max="12034" width="42.25" style="176" customWidth="1"/>
    <col min="12035" max="12035" width="7.875" style="176" customWidth="1"/>
    <col min="12036" max="12036" width="4.75" style="176" customWidth="1"/>
    <col min="12037" max="12037" width="7.75" style="176" customWidth="1"/>
    <col min="12038" max="12038" width="5" style="176" customWidth="1"/>
    <col min="12039" max="12039" width="7.75" style="176" customWidth="1"/>
    <col min="12040" max="12040" width="6.5" style="176" customWidth="1"/>
    <col min="12041" max="12041" width="9.625" style="176" customWidth="1"/>
    <col min="12042" max="12042" width="7.625" style="176" customWidth="1"/>
    <col min="12043" max="12043" width="8.375" style="176" customWidth="1"/>
    <col min="12044" max="12044" width="9.125" style="176" customWidth="1"/>
    <col min="12045" max="12045" width="8.625" style="176" customWidth="1"/>
    <col min="12046" max="12046" width="9.125" style="176" customWidth="1"/>
    <col min="12047" max="12047" width="6.5" style="176" customWidth="1"/>
    <col min="12048" max="12048" width="12.125" style="176" customWidth="1"/>
    <col min="12049" max="12068" width="0" style="176" hidden="1" customWidth="1"/>
    <col min="12069" max="12288" width="9.875" style="176"/>
    <col min="12289" max="12289" width="4.375" style="176" customWidth="1"/>
    <col min="12290" max="12290" width="42.25" style="176" customWidth="1"/>
    <col min="12291" max="12291" width="7.875" style="176" customWidth="1"/>
    <col min="12292" max="12292" width="4.75" style="176" customWidth="1"/>
    <col min="12293" max="12293" width="7.75" style="176" customWidth="1"/>
    <col min="12294" max="12294" width="5" style="176" customWidth="1"/>
    <col min="12295" max="12295" width="7.75" style="176" customWidth="1"/>
    <col min="12296" max="12296" width="6.5" style="176" customWidth="1"/>
    <col min="12297" max="12297" width="9.625" style="176" customWidth="1"/>
    <col min="12298" max="12298" width="7.625" style="176" customWidth="1"/>
    <col min="12299" max="12299" width="8.375" style="176" customWidth="1"/>
    <col min="12300" max="12300" width="9.125" style="176" customWidth="1"/>
    <col min="12301" max="12301" width="8.625" style="176" customWidth="1"/>
    <col min="12302" max="12302" width="9.125" style="176" customWidth="1"/>
    <col min="12303" max="12303" width="6.5" style="176" customWidth="1"/>
    <col min="12304" max="12304" width="12.125" style="176" customWidth="1"/>
    <col min="12305" max="12324" width="0" style="176" hidden="1" customWidth="1"/>
    <col min="12325" max="12544" width="9.875" style="176"/>
    <col min="12545" max="12545" width="4.375" style="176" customWidth="1"/>
    <col min="12546" max="12546" width="42.25" style="176" customWidth="1"/>
    <col min="12547" max="12547" width="7.875" style="176" customWidth="1"/>
    <col min="12548" max="12548" width="4.75" style="176" customWidth="1"/>
    <col min="12549" max="12549" width="7.75" style="176" customWidth="1"/>
    <col min="12550" max="12550" width="5" style="176" customWidth="1"/>
    <col min="12551" max="12551" width="7.75" style="176" customWidth="1"/>
    <col min="12552" max="12552" width="6.5" style="176" customWidth="1"/>
    <col min="12553" max="12553" width="9.625" style="176" customWidth="1"/>
    <col min="12554" max="12554" width="7.625" style="176" customWidth="1"/>
    <col min="12555" max="12555" width="8.375" style="176" customWidth="1"/>
    <col min="12556" max="12556" width="9.125" style="176" customWidth="1"/>
    <col min="12557" max="12557" width="8.625" style="176" customWidth="1"/>
    <col min="12558" max="12558" width="9.125" style="176" customWidth="1"/>
    <col min="12559" max="12559" width="6.5" style="176" customWidth="1"/>
    <col min="12560" max="12560" width="12.125" style="176" customWidth="1"/>
    <col min="12561" max="12580" width="0" style="176" hidden="1" customWidth="1"/>
    <col min="12581" max="12800" width="9.875" style="176"/>
    <col min="12801" max="12801" width="4.375" style="176" customWidth="1"/>
    <col min="12802" max="12802" width="42.25" style="176" customWidth="1"/>
    <col min="12803" max="12803" width="7.875" style="176" customWidth="1"/>
    <col min="12804" max="12804" width="4.75" style="176" customWidth="1"/>
    <col min="12805" max="12805" width="7.75" style="176" customWidth="1"/>
    <col min="12806" max="12806" width="5" style="176" customWidth="1"/>
    <col min="12807" max="12807" width="7.75" style="176" customWidth="1"/>
    <col min="12808" max="12808" width="6.5" style="176" customWidth="1"/>
    <col min="12809" max="12809" width="9.625" style="176" customWidth="1"/>
    <col min="12810" max="12810" width="7.625" style="176" customWidth="1"/>
    <col min="12811" max="12811" width="8.375" style="176" customWidth="1"/>
    <col min="12812" max="12812" width="9.125" style="176" customWidth="1"/>
    <col min="12813" max="12813" width="8.625" style="176" customWidth="1"/>
    <col min="12814" max="12814" width="9.125" style="176" customWidth="1"/>
    <col min="12815" max="12815" width="6.5" style="176" customWidth="1"/>
    <col min="12816" max="12816" width="12.125" style="176" customWidth="1"/>
    <col min="12817" max="12836" width="0" style="176" hidden="1" customWidth="1"/>
    <col min="12837" max="13056" width="9.875" style="176"/>
    <col min="13057" max="13057" width="4.375" style="176" customWidth="1"/>
    <col min="13058" max="13058" width="42.25" style="176" customWidth="1"/>
    <col min="13059" max="13059" width="7.875" style="176" customWidth="1"/>
    <col min="13060" max="13060" width="4.75" style="176" customWidth="1"/>
    <col min="13061" max="13061" width="7.75" style="176" customWidth="1"/>
    <col min="13062" max="13062" width="5" style="176" customWidth="1"/>
    <col min="13063" max="13063" width="7.75" style="176" customWidth="1"/>
    <col min="13064" max="13064" width="6.5" style="176" customWidth="1"/>
    <col min="13065" max="13065" width="9.625" style="176" customWidth="1"/>
    <col min="13066" max="13066" width="7.625" style="176" customWidth="1"/>
    <col min="13067" max="13067" width="8.375" style="176" customWidth="1"/>
    <col min="13068" max="13068" width="9.125" style="176" customWidth="1"/>
    <col min="13069" max="13069" width="8.625" style="176" customWidth="1"/>
    <col min="13070" max="13070" width="9.125" style="176" customWidth="1"/>
    <col min="13071" max="13071" width="6.5" style="176" customWidth="1"/>
    <col min="13072" max="13072" width="12.125" style="176" customWidth="1"/>
    <col min="13073" max="13092" width="0" style="176" hidden="1" customWidth="1"/>
    <col min="13093" max="13312" width="9.875" style="176"/>
    <col min="13313" max="13313" width="4.375" style="176" customWidth="1"/>
    <col min="13314" max="13314" width="42.25" style="176" customWidth="1"/>
    <col min="13315" max="13315" width="7.875" style="176" customWidth="1"/>
    <col min="13316" max="13316" width="4.75" style="176" customWidth="1"/>
    <col min="13317" max="13317" width="7.75" style="176" customWidth="1"/>
    <col min="13318" max="13318" width="5" style="176" customWidth="1"/>
    <col min="13319" max="13319" width="7.75" style="176" customWidth="1"/>
    <col min="13320" max="13320" width="6.5" style="176" customWidth="1"/>
    <col min="13321" max="13321" width="9.625" style="176" customWidth="1"/>
    <col min="13322" max="13322" width="7.625" style="176" customWidth="1"/>
    <col min="13323" max="13323" width="8.375" style="176" customWidth="1"/>
    <col min="13324" max="13324" width="9.125" style="176" customWidth="1"/>
    <col min="13325" max="13325" width="8.625" style="176" customWidth="1"/>
    <col min="13326" max="13326" width="9.125" style="176" customWidth="1"/>
    <col min="13327" max="13327" width="6.5" style="176" customWidth="1"/>
    <col min="13328" max="13328" width="12.125" style="176" customWidth="1"/>
    <col min="13329" max="13348" width="0" style="176" hidden="1" customWidth="1"/>
    <col min="13349" max="13568" width="9.875" style="176"/>
    <col min="13569" max="13569" width="4.375" style="176" customWidth="1"/>
    <col min="13570" max="13570" width="42.25" style="176" customWidth="1"/>
    <col min="13571" max="13571" width="7.875" style="176" customWidth="1"/>
    <col min="13572" max="13572" width="4.75" style="176" customWidth="1"/>
    <col min="13573" max="13573" width="7.75" style="176" customWidth="1"/>
    <col min="13574" max="13574" width="5" style="176" customWidth="1"/>
    <col min="13575" max="13575" width="7.75" style="176" customWidth="1"/>
    <col min="13576" max="13576" width="6.5" style="176" customWidth="1"/>
    <col min="13577" max="13577" width="9.625" style="176" customWidth="1"/>
    <col min="13578" max="13578" width="7.625" style="176" customWidth="1"/>
    <col min="13579" max="13579" width="8.375" style="176" customWidth="1"/>
    <col min="13580" max="13580" width="9.125" style="176" customWidth="1"/>
    <col min="13581" max="13581" width="8.625" style="176" customWidth="1"/>
    <col min="13582" max="13582" width="9.125" style="176" customWidth="1"/>
    <col min="13583" max="13583" width="6.5" style="176" customWidth="1"/>
    <col min="13584" max="13584" width="12.125" style="176" customWidth="1"/>
    <col min="13585" max="13604" width="0" style="176" hidden="1" customWidth="1"/>
    <col min="13605" max="13824" width="9.875" style="176"/>
    <col min="13825" max="13825" width="4.375" style="176" customWidth="1"/>
    <col min="13826" max="13826" width="42.25" style="176" customWidth="1"/>
    <col min="13827" max="13827" width="7.875" style="176" customWidth="1"/>
    <col min="13828" max="13828" width="4.75" style="176" customWidth="1"/>
    <col min="13829" max="13829" width="7.75" style="176" customWidth="1"/>
    <col min="13830" max="13830" width="5" style="176" customWidth="1"/>
    <col min="13831" max="13831" width="7.75" style="176" customWidth="1"/>
    <col min="13832" max="13832" width="6.5" style="176" customWidth="1"/>
    <col min="13833" max="13833" width="9.625" style="176" customWidth="1"/>
    <col min="13834" max="13834" width="7.625" style="176" customWidth="1"/>
    <col min="13835" max="13835" width="8.375" style="176" customWidth="1"/>
    <col min="13836" max="13836" width="9.125" style="176" customWidth="1"/>
    <col min="13837" max="13837" width="8.625" style="176" customWidth="1"/>
    <col min="13838" max="13838" width="9.125" style="176" customWidth="1"/>
    <col min="13839" max="13839" width="6.5" style="176" customWidth="1"/>
    <col min="13840" max="13840" width="12.125" style="176" customWidth="1"/>
    <col min="13841" max="13860" width="0" style="176" hidden="1" customWidth="1"/>
    <col min="13861" max="14080" width="9.875" style="176"/>
    <col min="14081" max="14081" width="4.375" style="176" customWidth="1"/>
    <col min="14082" max="14082" width="42.25" style="176" customWidth="1"/>
    <col min="14083" max="14083" width="7.875" style="176" customWidth="1"/>
    <col min="14084" max="14084" width="4.75" style="176" customWidth="1"/>
    <col min="14085" max="14085" width="7.75" style="176" customWidth="1"/>
    <col min="14086" max="14086" width="5" style="176" customWidth="1"/>
    <col min="14087" max="14087" width="7.75" style="176" customWidth="1"/>
    <col min="14088" max="14088" width="6.5" style="176" customWidth="1"/>
    <col min="14089" max="14089" width="9.625" style="176" customWidth="1"/>
    <col min="14090" max="14090" width="7.625" style="176" customWidth="1"/>
    <col min="14091" max="14091" width="8.375" style="176" customWidth="1"/>
    <col min="14092" max="14092" width="9.125" style="176" customWidth="1"/>
    <col min="14093" max="14093" width="8.625" style="176" customWidth="1"/>
    <col min="14094" max="14094" width="9.125" style="176" customWidth="1"/>
    <col min="14095" max="14095" width="6.5" style="176" customWidth="1"/>
    <col min="14096" max="14096" width="12.125" style="176" customWidth="1"/>
    <col min="14097" max="14116" width="0" style="176" hidden="1" customWidth="1"/>
    <col min="14117" max="14336" width="9.875" style="176"/>
    <col min="14337" max="14337" width="4.375" style="176" customWidth="1"/>
    <col min="14338" max="14338" width="42.25" style="176" customWidth="1"/>
    <col min="14339" max="14339" width="7.875" style="176" customWidth="1"/>
    <col min="14340" max="14340" width="4.75" style="176" customWidth="1"/>
    <col min="14341" max="14341" width="7.75" style="176" customWidth="1"/>
    <col min="14342" max="14342" width="5" style="176" customWidth="1"/>
    <col min="14343" max="14343" width="7.75" style="176" customWidth="1"/>
    <col min="14344" max="14344" width="6.5" style="176" customWidth="1"/>
    <col min="14345" max="14345" width="9.625" style="176" customWidth="1"/>
    <col min="14346" max="14346" width="7.625" style="176" customWidth="1"/>
    <col min="14347" max="14347" width="8.375" style="176" customWidth="1"/>
    <col min="14348" max="14348" width="9.125" style="176" customWidth="1"/>
    <col min="14349" max="14349" width="8.625" style="176" customWidth="1"/>
    <col min="14350" max="14350" width="9.125" style="176" customWidth="1"/>
    <col min="14351" max="14351" width="6.5" style="176" customWidth="1"/>
    <col min="14352" max="14352" width="12.125" style="176" customWidth="1"/>
    <col min="14353" max="14372" width="0" style="176" hidden="1" customWidth="1"/>
    <col min="14373" max="14592" width="9.875" style="176"/>
    <col min="14593" max="14593" width="4.375" style="176" customWidth="1"/>
    <col min="14594" max="14594" width="42.25" style="176" customWidth="1"/>
    <col min="14595" max="14595" width="7.875" style="176" customWidth="1"/>
    <col min="14596" max="14596" width="4.75" style="176" customWidth="1"/>
    <col min="14597" max="14597" width="7.75" style="176" customWidth="1"/>
    <col min="14598" max="14598" width="5" style="176" customWidth="1"/>
    <col min="14599" max="14599" width="7.75" style="176" customWidth="1"/>
    <col min="14600" max="14600" width="6.5" style="176" customWidth="1"/>
    <col min="14601" max="14601" width="9.625" style="176" customWidth="1"/>
    <col min="14602" max="14602" width="7.625" style="176" customWidth="1"/>
    <col min="14603" max="14603" width="8.375" style="176" customWidth="1"/>
    <col min="14604" max="14604" width="9.125" style="176" customWidth="1"/>
    <col min="14605" max="14605" width="8.625" style="176" customWidth="1"/>
    <col min="14606" max="14606" width="9.125" style="176" customWidth="1"/>
    <col min="14607" max="14607" width="6.5" style="176" customWidth="1"/>
    <col min="14608" max="14608" width="12.125" style="176" customWidth="1"/>
    <col min="14609" max="14628" width="0" style="176" hidden="1" customWidth="1"/>
    <col min="14629" max="14848" width="9.875" style="176"/>
    <col min="14849" max="14849" width="4.375" style="176" customWidth="1"/>
    <col min="14850" max="14850" width="42.25" style="176" customWidth="1"/>
    <col min="14851" max="14851" width="7.875" style="176" customWidth="1"/>
    <col min="14852" max="14852" width="4.75" style="176" customWidth="1"/>
    <col min="14853" max="14853" width="7.75" style="176" customWidth="1"/>
    <col min="14854" max="14854" width="5" style="176" customWidth="1"/>
    <col min="14855" max="14855" width="7.75" style="176" customWidth="1"/>
    <col min="14856" max="14856" width="6.5" style="176" customWidth="1"/>
    <col min="14857" max="14857" width="9.625" style="176" customWidth="1"/>
    <col min="14858" max="14858" width="7.625" style="176" customWidth="1"/>
    <col min="14859" max="14859" width="8.375" style="176" customWidth="1"/>
    <col min="14860" max="14860" width="9.125" style="176" customWidth="1"/>
    <col min="14861" max="14861" width="8.625" style="176" customWidth="1"/>
    <col min="14862" max="14862" width="9.125" style="176" customWidth="1"/>
    <col min="14863" max="14863" width="6.5" style="176" customWidth="1"/>
    <col min="14864" max="14864" width="12.125" style="176" customWidth="1"/>
    <col min="14865" max="14884" width="0" style="176" hidden="1" customWidth="1"/>
    <col min="14885" max="15104" width="9.875" style="176"/>
    <col min="15105" max="15105" width="4.375" style="176" customWidth="1"/>
    <col min="15106" max="15106" width="42.25" style="176" customWidth="1"/>
    <col min="15107" max="15107" width="7.875" style="176" customWidth="1"/>
    <col min="15108" max="15108" width="4.75" style="176" customWidth="1"/>
    <col min="15109" max="15109" width="7.75" style="176" customWidth="1"/>
    <col min="15110" max="15110" width="5" style="176" customWidth="1"/>
    <col min="15111" max="15111" width="7.75" style="176" customWidth="1"/>
    <col min="15112" max="15112" width="6.5" style="176" customWidth="1"/>
    <col min="15113" max="15113" width="9.625" style="176" customWidth="1"/>
    <col min="15114" max="15114" width="7.625" style="176" customWidth="1"/>
    <col min="15115" max="15115" width="8.375" style="176" customWidth="1"/>
    <col min="15116" max="15116" width="9.125" style="176" customWidth="1"/>
    <col min="15117" max="15117" width="8.625" style="176" customWidth="1"/>
    <col min="15118" max="15118" width="9.125" style="176" customWidth="1"/>
    <col min="15119" max="15119" width="6.5" style="176" customWidth="1"/>
    <col min="15120" max="15120" width="12.125" style="176" customWidth="1"/>
    <col min="15121" max="15140" width="0" style="176" hidden="1" customWidth="1"/>
    <col min="15141" max="15360" width="9.875" style="176"/>
    <col min="15361" max="15361" width="4.375" style="176" customWidth="1"/>
    <col min="15362" max="15362" width="42.25" style="176" customWidth="1"/>
    <col min="15363" max="15363" width="7.875" style="176" customWidth="1"/>
    <col min="15364" max="15364" width="4.75" style="176" customWidth="1"/>
    <col min="15365" max="15365" width="7.75" style="176" customWidth="1"/>
    <col min="15366" max="15366" width="5" style="176" customWidth="1"/>
    <col min="15367" max="15367" width="7.75" style="176" customWidth="1"/>
    <col min="15368" max="15368" width="6.5" style="176" customWidth="1"/>
    <col min="15369" max="15369" width="9.625" style="176" customWidth="1"/>
    <col min="15370" max="15370" width="7.625" style="176" customWidth="1"/>
    <col min="15371" max="15371" width="8.375" style="176" customWidth="1"/>
    <col min="15372" max="15372" width="9.125" style="176" customWidth="1"/>
    <col min="15373" max="15373" width="8.625" style="176" customWidth="1"/>
    <col min="15374" max="15374" width="9.125" style="176" customWidth="1"/>
    <col min="15375" max="15375" width="6.5" style="176" customWidth="1"/>
    <col min="15376" max="15376" width="12.125" style="176" customWidth="1"/>
    <col min="15377" max="15396" width="0" style="176" hidden="1" customWidth="1"/>
    <col min="15397" max="15616" width="9.875" style="176"/>
    <col min="15617" max="15617" width="4.375" style="176" customWidth="1"/>
    <col min="15618" max="15618" width="42.25" style="176" customWidth="1"/>
    <col min="15619" max="15619" width="7.875" style="176" customWidth="1"/>
    <col min="15620" max="15620" width="4.75" style="176" customWidth="1"/>
    <col min="15621" max="15621" width="7.75" style="176" customWidth="1"/>
    <col min="15622" max="15622" width="5" style="176" customWidth="1"/>
    <col min="15623" max="15623" width="7.75" style="176" customWidth="1"/>
    <col min="15624" max="15624" width="6.5" style="176" customWidth="1"/>
    <col min="15625" max="15625" width="9.625" style="176" customWidth="1"/>
    <col min="15626" max="15626" width="7.625" style="176" customWidth="1"/>
    <col min="15627" max="15627" width="8.375" style="176" customWidth="1"/>
    <col min="15628" max="15628" width="9.125" style="176" customWidth="1"/>
    <col min="15629" max="15629" width="8.625" style="176" customWidth="1"/>
    <col min="15630" max="15630" width="9.125" style="176" customWidth="1"/>
    <col min="15631" max="15631" width="6.5" style="176" customWidth="1"/>
    <col min="15632" max="15632" width="12.125" style="176" customWidth="1"/>
    <col min="15633" max="15652" width="0" style="176" hidden="1" customWidth="1"/>
    <col min="15653" max="15872" width="9.875" style="176"/>
    <col min="15873" max="15873" width="4.375" style="176" customWidth="1"/>
    <col min="15874" max="15874" width="42.25" style="176" customWidth="1"/>
    <col min="15875" max="15875" width="7.875" style="176" customWidth="1"/>
    <col min="15876" max="15876" width="4.75" style="176" customWidth="1"/>
    <col min="15877" max="15877" width="7.75" style="176" customWidth="1"/>
    <col min="15878" max="15878" width="5" style="176" customWidth="1"/>
    <col min="15879" max="15879" width="7.75" style="176" customWidth="1"/>
    <col min="15880" max="15880" width="6.5" style="176" customWidth="1"/>
    <col min="15881" max="15881" width="9.625" style="176" customWidth="1"/>
    <col min="15882" max="15882" width="7.625" style="176" customWidth="1"/>
    <col min="15883" max="15883" width="8.375" style="176" customWidth="1"/>
    <col min="15884" max="15884" width="9.125" style="176" customWidth="1"/>
    <col min="15885" max="15885" width="8.625" style="176" customWidth="1"/>
    <col min="15886" max="15886" width="9.125" style="176" customWidth="1"/>
    <col min="15887" max="15887" width="6.5" style="176" customWidth="1"/>
    <col min="15888" max="15888" width="12.125" style="176" customWidth="1"/>
    <col min="15889" max="15908" width="0" style="176" hidden="1" customWidth="1"/>
    <col min="15909" max="16128" width="9.875" style="176"/>
    <col min="16129" max="16129" width="4.375" style="176" customWidth="1"/>
    <col min="16130" max="16130" width="42.25" style="176" customWidth="1"/>
    <col min="16131" max="16131" width="7.875" style="176" customWidth="1"/>
    <col min="16132" max="16132" width="4.75" style="176" customWidth="1"/>
    <col min="16133" max="16133" width="7.75" style="176" customWidth="1"/>
    <col min="16134" max="16134" width="5" style="176" customWidth="1"/>
    <col min="16135" max="16135" width="7.75" style="176" customWidth="1"/>
    <col min="16136" max="16136" width="6.5" style="176" customWidth="1"/>
    <col min="16137" max="16137" width="9.625" style="176" customWidth="1"/>
    <col min="16138" max="16138" width="7.625" style="176" customWidth="1"/>
    <col min="16139" max="16139" width="8.375" style="176" customWidth="1"/>
    <col min="16140" max="16140" width="9.125" style="176" customWidth="1"/>
    <col min="16141" max="16141" width="8.625" style="176" customWidth="1"/>
    <col min="16142" max="16142" width="9.125" style="176" customWidth="1"/>
    <col min="16143" max="16143" width="6.5" style="176" customWidth="1"/>
    <col min="16144" max="16144" width="12.125" style="176" customWidth="1"/>
    <col min="16145" max="16164" width="0" style="176" hidden="1" customWidth="1"/>
    <col min="16165" max="16384" width="9.875" style="176"/>
  </cols>
  <sheetData>
    <row r="1" spans="1:36" x14ac:dyDescent="0.35">
      <c r="O1" s="868" t="s">
        <v>129</v>
      </c>
      <c r="P1" s="868"/>
      <c r="Q1" s="861">
        <v>7</v>
      </c>
      <c r="R1" s="176" t="s">
        <v>2131</v>
      </c>
      <c r="S1" s="176" t="s">
        <v>2132</v>
      </c>
      <c r="U1" s="176" t="s">
        <v>2133</v>
      </c>
      <c r="X1" s="176" t="str">
        <f>LOOKUP(Q1,AD2:AE13)</f>
        <v>ก.ค.</v>
      </c>
      <c r="Y1" s="176">
        <v>67</v>
      </c>
      <c r="AB1" s="176" t="s">
        <v>0</v>
      </c>
      <c r="AC1" s="176" t="s">
        <v>2134</v>
      </c>
      <c r="AD1" s="176" t="s">
        <v>0</v>
      </c>
      <c r="AE1" s="176" t="s">
        <v>2134</v>
      </c>
    </row>
    <row r="2" spans="1:36" x14ac:dyDescent="0.35">
      <c r="A2" s="834" t="str">
        <f>+AF3</f>
        <v>สรุปผลการดำเนินงานจัดซื้อจัดจ้างประจำเดือน  กรกฎาคม 2567</v>
      </c>
      <c r="B2" s="834"/>
      <c r="C2" s="834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P2" s="834"/>
      <c r="Q2" s="861"/>
      <c r="R2" s="175">
        <v>1</v>
      </c>
      <c r="S2" s="740" t="s">
        <v>561</v>
      </c>
      <c r="T2" s="741">
        <v>6702</v>
      </c>
      <c r="U2" s="176" t="str">
        <f>+LOOKUP(V2,$AF$4:$AG$38)</f>
        <v>บริษัท ปิโตรเลี่ยมไทยคอร์ปอเรชั่น จำกัด</v>
      </c>
      <c r="V2" s="176">
        <v>1</v>
      </c>
      <c r="W2" s="176">
        <f t="shared" ref="W2:W65" si="0">+R2</f>
        <v>1</v>
      </c>
      <c r="X2" s="176" t="str">
        <f t="shared" ref="X2:X65" si="1">+$X$1</f>
        <v>ก.ค.</v>
      </c>
      <c r="Y2" s="176">
        <f t="shared" ref="Y2:Y65" si="2">+$Y$1</f>
        <v>67</v>
      </c>
      <c r="Z2" s="176" t="str">
        <f>W2&amp;" "&amp;X2&amp;" "&amp;Y2</f>
        <v>1 ก.ค. 67</v>
      </c>
      <c r="AA2" s="176" t="str">
        <f t="shared" ref="AA2:AA58" si="3">W2&amp;" "&amp;X2&amp;" "&amp;Y2</f>
        <v>1 ก.ค. 67</v>
      </c>
      <c r="AB2" s="176">
        <v>1</v>
      </c>
      <c r="AC2" s="176" t="s">
        <v>2135</v>
      </c>
      <c r="AD2" s="176">
        <v>1</v>
      </c>
      <c r="AE2" s="176" t="s">
        <v>2136</v>
      </c>
      <c r="AF2" s="176" t="s">
        <v>2137</v>
      </c>
      <c r="AI2" s="176" t="str">
        <f>LOOKUP(Q1,AB2:AC13)</f>
        <v>กรกฎาคม</v>
      </c>
      <c r="AJ2" s="176">
        <v>2567</v>
      </c>
    </row>
    <row r="3" spans="1:36" x14ac:dyDescent="0.35">
      <c r="A3" s="834" t="s">
        <v>559</v>
      </c>
      <c r="B3" s="834"/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4"/>
      <c r="P3" s="834"/>
      <c r="R3" s="175">
        <v>2</v>
      </c>
      <c r="S3" s="740" t="s">
        <v>557</v>
      </c>
      <c r="T3" s="741">
        <v>2345.6999999999998</v>
      </c>
      <c r="U3" s="176" t="str">
        <f t="shared" ref="U3:U66" si="4">+LOOKUP(V3,$AF$4:$AG$38)</f>
        <v>บริษัท ปิโตรเลี่ยมไทยคอร์ปอเรชั่น จำกัด</v>
      </c>
      <c r="V3" s="176">
        <v>1</v>
      </c>
      <c r="W3" s="176">
        <f t="shared" si="0"/>
        <v>2</v>
      </c>
      <c r="X3" s="176" t="str">
        <f t="shared" si="1"/>
        <v>ก.ค.</v>
      </c>
      <c r="Y3" s="176">
        <f t="shared" si="2"/>
        <v>67</v>
      </c>
      <c r="Z3" s="176" t="str">
        <f t="shared" ref="Z3:Z58" si="5">W3&amp;" "&amp;X3&amp;" "&amp;Y3</f>
        <v>2 ก.ค. 67</v>
      </c>
      <c r="AA3" s="176" t="str">
        <f t="shared" si="3"/>
        <v>2 ก.ค. 67</v>
      </c>
      <c r="AB3" s="176">
        <v>2</v>
      </c>
      <c r="AC3" s="176" t="s">
        <v>2138</v>
      </c>
      <c r="AD3" s="176">
        <v>2</v>
      </c>
      <c r="AE3" s="176" t="s">
        <v>2139</v>
      </c>
      <c r="AF3" s="176" t="str">
        <f>AF2&amp;" "&amp;AI2&amp;" "&amp;AJ2</f>
        <v>สรุปผลการดำเนินงานจัดซื้อจัดจ้างประจำเดือน  กรกฎาคม 2567</v>
      </c>
    </row>
    <row r="4" spans="1:36" ht="19.5" customHeight="1" x14ac:dyDescent="0.35">
      <c r="R4" s="175">
        <v>2</v>
      </c>
      <c r="S4" s="740" t="s">
        <v>560</v>
      </c>
      <c r="T4" s="741">
        <v>6702</v>
      </c>
      <c r="U4" s="176" t="str">
        <f t="shared" si="4"/>
        <v>บริษัท ปิโตรเลี่ยมไทยคอร์ปอเรชั่น จำกัด</v>
      </c>
      <c r="V4" s="176">
        <v>1</v>
      </c>
      <c r="W4" s="176">
        <f t="shared" si="0"/>
        <v>2</v>
      </c>
      <c r="X4" s="176" t="str">
        <f t="shared" si="1"/>
        <v>ก.ค.</v>
      </c>
      <c r="Y4" s="176">
        <f t="shared" si="2"/>
        <v>67</v>
      </c>
      <c r="Z4" s="176" t="str">
        <f t="shared" si="5"/>
        <v>2 ก.ค. 67</v>
      </c>
      <c r="AA4" s="176" t="str">
        <f t="shared" si="3"/>
        <v>2 ก.ค. 67</v>
      </c>
      <c r="AB4" s="176">
        <v>3</v>
      </c>
      <c r="AC4" s="176" t="s">
        <v>2140</v>
      </c>
      <c r="AD4" s="176">
        <v>3</v>
      </c>
      <c r="AE4" s="176" t="s">
        <v>2141</v>
      </c>
      <c r="AF4" s="86" t="s">
        <v>0</v>
      </c>
      <c r="AG4" s="86" t="s">
        <v>2133</v>
      </c>
    </row>
    <row r="5" spans="1:36" x14ac:dyDescent="0.35">
      <c r="A5" s="701" t="s">
        <v>562</v>
      </c>
      <c r="B5" s="869" t="s">
        <v>563</v>
      </c>
      <c r="C5" s="871" t="s">
        <v>564</v>
      </c>
      <c r="D5" s="872"/>
      <c r="E5" s="871" t="s">
        <v>2</v>
      </c>
      <c r="F5" s="872"/>
      <c r="G5" s="701" t="s">
        <v>565</v>
      </c>
      <c r="H5" s="871" t="s">
        <v>70</v>
      </c>
      <c r="I5" s="873"/>
      <c r="J5" s="872"/>
      <c r="K5" s="871" t="s">
        <v>566</v>
      </c>
      <c r="L5" s="873"/>
      <c r="M5" s="872"/>
      <c r="N5" s="874" t="s">
        <v>6</v>
      </c>
      <c r="O5" s="862" t="s">
        <v>567</v>
      </c>
      <c r="P5" s="863"/>
      <c r="R5" s="175">
        <v>2</v>
      </c>
      <c r="S5" s="740" t="s">
        <v>598</v>
      </c>
      <c r="T5" s="741">
        <v>6702</v>
      </c>
      <c r="U5" s="176" t="str">
        <f t="shared" si="4"/>
        <v>บริษัท ปิโตรเลี่ยมไทยคอร์ปอเรชั่น จำกัด</v>
      </c>
      <c r="V5" s="176">
        <v>1</v>
      </c>
      <c r="W5" s="176">
        <f t="shared" si="0"/>
        <v>2</v>
      </c>
      <c r="X5" s="176" t="str">
        <f t="shared" si="1"/>
        <v>ก.ค.</v>
      </c>
      <c r="Y5" s="176">
        <f t="shared" si="2"/>
        <v>67</v>
      </c>
      <c r="Z5" s="176" t="str">
        <f t="shared" si="5"/>
        <v>2 ก.ค. 67</v>
      </c>
      <c r="AA5" s="176" t="str">
        <f t="shared" si="3"/>
        <v>2 ก.ค. 67</v>
      </c>
      <c r="AB5" s="176">
        <v>4</v>
      </c>
      <c r="AC5" s="176" t="s">
        <v>2142</v>
      </c>
      <c r="AD5" s="176">
        <v>4</v>
      </c>
      <c r="AE5" s="176" t="s">
        <v>2143</v>
      </c>
      <c r="AF5" s="176">
        <v>1</v>
      </c>
      <c r="AG5" s="176" t="s">
        <v>558</v>
      </c>
    </row>
    <row r="6" spans="1:36" x14ac:dyDescent="0.35">
      <c r="A6" s="42" t="s">
        <v>34</v>
      </c>
      <c r="B6" s="870"/>
      <c r="C6" s="864" t="s">
        <v>569</v>
      </c>
      <c r="D6" s="865"/>
      <c r="E6" s="864"/>
      <c r="F6" s="865"/>
      <c r="G6" s="42" t="s">
        <v>569</v>
      </c>
      <c r="H6" s="864" t="s">
        <v>74</v>
      </c>
      <c r="I6" s="836"/>
      <c r="J6" s="865"/>
      <c r="K6" s="864" t="s">
        <v>570</v>
      </c>
      <c r="L6" s="836"/>
      <c r="M6" s="865"/>
      <c r="N6" s="875"/>
      <c r="O6" s="866" t="s">
        <v>571</v>
      </c>
      <c r="P6" s="867"/>
      <c r="R6" s="175">
        <v>2</v>
      </c>
      <c r="S6" s="740" t="s">
        <v>724</v>
      </c>
      <c r="T6" s="741">
        <v>1572.8</v>
      </c>
      <c r="U6" s="176" t="str">
        <f t="shared" si="4"/>
        <v>บริษัท ปิโตรเลี่ยมไทยคอร์ปอเรชั่น จำกัด</v>
      </c>
      <c r="V6" s="176">
        <v>1</v>
      </c>
      <c r="W6" s="176">
        <f t="shared" si="0"/>
        <v>2</v>
      </c>
      <c r="X6" s="176" t="str">
        <f t="shared" si="1"/>
        <v>ก.ค.</v>
      </c>
      <c r="Y6" s="176">
        <f t="shared" si="2"/>
        <v>67</v>
      </c>
      <c r="Z6" s="176" t="str">
        <f t="shared" si="5"/>
        <v>2 ก.ค. 67</v>
      </c>
      <c r="AA6" s="176" t="str">
        <f t="shared" si="3"/>
        <v>2 ก.ค. 67</v>
      </c>
      <c r="AB6" s="176">
        <v>5</v>
      </c>
      <c r="AC6" s="176" t="s">
        <v>2144</v>
      </c>
      <c r="AD6" s="176">
        <v>5</v>
      </c>
      <c r="AE6" s="176" t="s">
        <v>2145</v>
      </c>
      <c r="AF6" s="176">
        <v>2</v>
      </c>
      <c r="AG6" s="176" t="s">
        <v>573</v>
      </c>
    </row>
    <row r="7" spans="1:36" ht="23.25" customHeight="1" x14ac:dyDescent="0.35">
      <c r="A7" s="846">
        <v>1</v>
      </c>
      <c r="B7" s="849" t="str">
        <f>+$S$2</f>
        <v>ค่าน้ำมันเชื้อเพลิง-หล่อลื่น ขุดตีนตะขาบ 1 ตฐ 9595 กทม.</v>
      </c>
      <c r="C7" s="742">
        <f>+$T$2</f>
        <v>6702</v>
      </c>
      <c r="D7" s="743" t="s">
        <v>574</v>
      </c>
      <c r="E7" s="742">
        <f>+C7</f>
        <v>6702</v>
      </c>
      <c r="F7" s="743" t="s">
        <v>574</v>
      </c>
      <c r="G7" s="744" t="s">
        <v>575</v>
      </c>
      <c r="H7" s="852" t="str">
        <f>+$U$2</f>
        <v>บริษัท ปิโตรเลี่ยมไทยคอร์ปอเรชั่น จำกัด</v>
      </c>
      <c r="I7" s="853"/>
      <c r="J7" s="854"/>
      <c r="K7" s="855" t="str">
        <f>+H7</f>
        <v>บริษัท ปิโตรเลี่ยมไทยคอร์ปอเรชั่น จำกัด</v>
      </c>
      <c r="L7" s="856"/>
      <c r="M7" s="857"/>
      <c r="N7" s="858" t="s">
        <v>10</v>
      </c>
      <c r="O7" s="745" t="s">
        <v>415</v>
      </c>
      <c r="P7" s="746" t="s">
        <v>2146</v>
      </c>
      <c r="R7" s="175">
        <v>2</v>
      </c>
      <c r="S7" s="740" t="s">
        <v>568</v>
      </c>
      <c r="T7" s="741">
        <v>1572.8</v>
      </c>
      <c r="U7" s="176" t="str">
        <f t="shared" si="4"/>
        <v>บริษัท ปิโตรเลี่ยมไทยคอร์ปอเรชั่น จำกัด</v>
      </c>
      <c r="V7" s="176">
        <v>1</v>
      </c>
      <c r="W7" s="176">
        <f t="shared" si="0"/>
        <v>2</v>
      </c>
      <c r="X7" s="176" t="str">
        <f t="shared" si="1"/>
        <v>ก.ค.</v>
      </c>
      <c r="Y7" s="176">
        <f t="shared" si="2"/>
        <v>67</v>
      </c>
      <c r="Z7" s="176" t="str">
        <f t="shared" si="5"/>
        <v>2 ก.ค. 67</v>
      </c>
      <c r="AA7" s="176" t="str">
        <f t="shared" si="3"/>
        <v>2 ก.ค. 67</v>
      </c>
      <c r="AB7" s="176">
        <v>6</v>
      </c>
      <c r="AC7" s="176" t="s">
        <v>2147</v>
      </c>
      <c r="AD7" s="176">
        <v>6</v>
      </c>
      <c r="AE7" s="176" t="s">
        <v>2148</v>
      </c>
      <c r="AF7" s="176">
        <v>3</v>
      </c>
      <c r="AG7" s="176" t="s">
        <v>577</v>
      </c>
    </row>
    <row r="8" spans="1:36" ht="23.25" customHeight="1" x14ac:dyDescent="0.35">
      <c r="A8" s="847"/>
      <c r="B8" s="850"/>
      <c r="C8" s="253"/>
      <c r="D8" s="747"/>
      <c r="E8" s="253"/>
      <c r="F8" s="747"/>
      <c r="G8" s="748" t="s">
        <v>578</v>
      </c>
      <c r="H8" s="749"/>
      <c r="I8" s="750" t="s">
        <v>41</v>
      </c>
      <c r="J8" s="751"/>
      <c r="K8" s="752"/>
      <c r="L8" s="753" t="s">
        <v>41</v>
      </c>
      <c r="M8" s="754"/>
      <c r="N8" s="859"/>
      <c r="O8" s="755" t="s">
        <v>224</v>
      </c>
      <c r="P8" s="756"/>
      <c r="R8" s="175">
        <v>2</v>
      </c>
      <c r="S8" s="740" t="s">
        <v>2149</v>
      </c>
      <c r="T8" s="741">
        <v>1966</v>
      </c>
      <c r="U8" s="176" t="str">
        <f t="shared" si="4"/>
        <v>บริษัท ปิโตรเลี่ยมไทยคอร์ปอเรชั่น จำกัด</v>
      </c>
      <c r="V8" s="176">
        <v>1</v>
      </c>
      <c r="W8" s="176">
        <f t="shared" si="0"/>
        <v>2</v>
      </c>
      <c r="X8" s="176" t="str">
        <f t="shared" si="1"/>
        <v>ก.ค.</v>
      </c>
      <c r="Y8" s="176">
        <f t="shared" si="2"/>
        <v>67</v>
      </c>
      <c r="Z8" s="176" t="str">
        <f t="shared" si="5"/>
        <v>2 ก.ค. 67</v>
      </c>
      <c r="AA8" s="176" t="str">
        <f t="shared" si="3"/>
        <v>2 ก.ค. 67</v>
      </c>
      <c r="AB8" s="176">
        <v>7</v>
      </c>
      <c r="AC8" s="176" t="s">
        <v>2150</v>
      </c>
      <c r="AD8" s="176">
        <v>7</v>
      </c>
      <c r="AE8" s="176" t="s">
        <v>2151</v>
      </c>
      <c r="AF8" s="176">
        <v>4</v>
      </c>
      <c r="AG8" s="176" t="s">
        <v>580</v>
      </c>
    </row>
    <row r="9" spans="1:36" ht="23.25" customHeight="1" x14ac:dyDescent="0.35">
      <c r="A9" s="848"/>
      <c r="B9" s="851"/>
      <c r="C9" s="757"/>
      <c r="D9" s="261"/>
      <c r="E9" s="757"/>
      <c r="F9" s="758"/>
      <c r="G9" s="759"/>
      <c r="I9" s="760">
        <f>+C7</f>
        <v>6702</v>
      </c>
      <c r="J9" s="761" t="s">
        <v>574</v>
      </c>
      <c r="L9" s="762">
        <f>+C7</f>
        <v>6702</v>
      </c>
      <c r="M9" s="763" t="s">
        <v>574</v>
      </c>
      <c r="N9" s="860"/>
      <c r="O9" s="764" t="str">
        <f>+Z2</f>
        <v>1 ก.ค. 67</v>
      </c>
      <c r="P9" s="765"/>
      <c r="R9" s="175">
        <v>2</v>
      </c>
      <c r="S9" s="740" t="s">
        <v>576</v>
      </c>
      <c r="T9" s="741">
        <v>1572.8</v>
      </c>
      <c r="U9" s="176" t="str">
        <f t="shared" si="4"/>
        <v>บริษัท ปิโตรเลี่ยมไทยคอร์ปอเรชั่น จำกัด</v>
      </c>
      <c r="V9" s="176">
        <v>1</v>
      </c>
      <c r="W9" s="176">
        <f t="shared" si="0"/>
        <v>2</v>
      </c>
      <c r="X9" s="176" t="str">
        <f t="shared" si="1"/>
        <v>ก.ค.</v>
      </c>
      <c r="Y9" s="176">
        <f t="shared" si="2"/>
        <v>67</v>
      </c>
      <c r="Z9" s="176" t="str">
        <f t="shared" si="5"/>
        <v>2 ก.ค. 67</v>
      </c>
      <c r="AA9" s="176" t="str">
        <f t="shared" si="3"/>
        <v>2 ก.ค. 67</v>
      </c>
      <c r="AB9" s="176">
        <v>8</v>
      </c>
      <c r="AC9" s="176" t="s">
        <v>2152</v>
      </c>
      <c r="AD9" s="176">
        <v>8</v>
      </c>
      <c r="AE9" s="176" t="s">
        <v>2153</v>
      </c>
      <c r="AF9" s="176">
        <v>5</v>
      </c>
      <c r="AG9" s="176" t="s">
        <v>582</v>
      </c>
    </row>
    <row r="10" spans="1:36" ht="23.25" customHeight="1" x14ac:dyDescent="0.35">
      <c r="A10" s="846">
        <v>2</v>
      </c>
      <c r="B10" s="849" t="str">
        <f>+$S$3</f>
        <v>ค่าน้ำมันเชื้อเพลิง-หล่อลื่น รถตรวจการ 3 ฒช-4237 กทม.</v>
      </c>
      <c r="C10" s="742">
        <f>+$T$3</f>
        <v>2345.6999999999998</v>
      </c>
      <c r="D10" s="743" t="s">
        <v>574</v>
      </c>
      <c r="E10" s="742">
        <f>+C10</f>
        <v>2345.6999999999998</v>
      </c>
      <c r="F10" s="743" t="s">
        <v>574</v>
      </c>
      <c r="G10" s="744" t="s">
        <v>575</v>
      </c>
      <c r="H10" s="852" t="str">
        <f>+$U$3</f>
        <v>บริษัท ปิโตรเลี่ยมไทยคอร์ปอเรชั่น จำกัด</v>
      </c>
      <c r="I10" s="853"/>
      <c r="J10" s="854"/>
      <c r="K10" s="855" t="str">
        <f>+H10</f>
        <v>บริษัท ปิโตรเลี่ยมไทยคอร์ปอเรชั่น จำกัด</v>
      </c>
      <c r="L10" s="856"/>
      <c r="M10" s="857"/>
      <c r="N10" s="858" t="s">
        <v>10</v>
      </c>
      <c r="O10" s="745" t="s">
        <v>415</v>
      </c>
      <c r="P10" s="746" t="s">
        <v>2154</v>
      </c>
      <c r="R10" s="175">
        <v>2</v>
      </c>
      <c r="S10" s="740" t="s">
        <v>579</v>
      </c>
      <c r="T10" s="741">
        <v>1572.8</v>
      </c>
      <c r="U10" s="176" t="str">
        <f t="shared" si="4"/>
        <v xml:space="preserve">ร้านน้ำปาดใบเลื่อย </v>
      </c>
      <c r="V10" s="176">
        <v>2</v>
      </c>
      <c r="W10" s="176">
        <f t="shared" si="0"/>
        <v>2</v>
      </c>
      <c r="X10" s="176" t="str">
        <f t="shared" si="1"/>
        <v>ก.ค.</v>
      </c>
      <c r="Y10" s="176">
        <f t="shared" si="2"/>
        <v>67</v>
      </c>
      <c r="Z10" s="176" t="str">
        <f t="shared" si="5"/>
        <v>2 ก.ค. 67</v>
      </c>
      <c r="AA10" s="176" t="str">
        <f t="shared" si="3"/>
        <v>2 ก.ค. 67</v>
      </c>
      <c r="AB10" s="176">
        <v>9</v>
      </c>
      <c r="AC10" s="176" t="s">
        <v>2155</v>
      </c>
      <c r="AD10" s="176">
        <v>9</v>
      </c>
      <c r="AE10" s="176" t="s">
        <v>2156</v>
      </c>
      <c r="AF10" s="176">
        <v>6</v>
      </c>
      <c r="AG10" s="176" t="s">
        <v>583</v>
      </c>
    </row>
    <row r="11" spans="1:36" ht="23.25" customHeight="1" x14ac:dyDescent="0.35">
      <c r="A11" s="847"/>
      <c r="B11" s="850"/>
      <c r="C11" s="253"/>
      <c r="D11" s="747"/>
      <c r="E11" s="253"/>
      <c r="F11" s="747"/>
      <c r="G11" s="748" t="s">
        <v>578</v>
      </c>
      <c r="H11" s="749"/>
      <c r="I11" s="750" t="s">
        <v>41</v>
      </c>
      <c r="J11" s="751"/>
      <c r="K11" s="752"/>
      <c r="L11" s="753" t="s">
        <v>41</v>
      </c>
      <c r="M11" s="754"/>
      <c r="N11" s="859"/>
      <c r="O11" s="755" t="s">
        <v>224</v>
      </c>
      <c r="P11" s="756"/>
      <c r="R11" s="175">
        <v>2</v>
      </c>
      <c r="S11" s="740" t="s">
        <v>581</v>
      </c>
      <c r="T11" s="741">
        <v>2220</v>
      </c>
      <c r="U11" s="176" t="str">
        <f t="shared" si="4"/>
        <v xml:space="preserve">ร้านน้ำปาดใบเลื่อย </v>
      </c>
      <c r="V11" s="176">
        <v>2</v>
      </c>
      <c r="W11" s="176">
        <f t="shared" si="0"/>
        <v>2</v>
      </c>
      <c r="X11" s="176" t="str">
        <f t="shared" si="1"/>
        <v>ก.ค.</v>
      </c>
      <c r="Y11" s="176">
        <f t="shared" si="2"/>
        <v>67</v>
      </c>
      <c r="Z11" s="176" t="str">
        <f t="shared" si="5"/>
        <v>2 ก.ค. 67</v>
      </c>
      <c r="AA11" s="176" t="str">
        <f t="shared" si="3"/>
        <v>2 ก.ค. 67</v>
      </c>
      <c r="AB11" s="176">
        <v>10</v>
      </c>
      <c r="AC11" s="176" t="s">
        <v>2157</v>
      </c>
      <c r="AD11" s="176">
        <v>10</v>
      </c>
      <c r="AE11" s="176" t="s">
        <v>2158</v>
      </c>
      <c r="AF11" s="176">
        <v>7</v>
      </c>
      <c r="AG11" s="176" t="s">
        <v>2159</v>
      </c>
    </row>
    <row r="12" spans="1:36" ht="23.25" customHeight="1" x14ac:dyDescent="0.35">
      <c r="A12" s="848"/>
      <c r="B12" s="851"/>
      <c r="C12" s="757"/>
      <c r="D12" s="261"/>
      <c r="E12" s="757"/>
      <c r="F12" s="261"/>
      <c r="G12" s="759"/>
      <c r="H12" s="766"/>
      <c r="I12" s="760">
        <f>+C10</f>
        <v>2345.6999999999998</v>
      </c>
      <c r="J12" s="761" t="s">
        <v>574</v>
      </c>
      <c r="K12" s="767"/>
      <c r="L12" s="762">
        <f>+C10</f>
        <v>2345.6999999999998</v>
      </c>
      <c r="M12" s="763" t="s">
        <v>574</v>
      </c>
      <c r="N12" s="860"/>
      <c r="O12" s="764" t="str">
        <f>+Z3</f>
        <v>2 ก.ค. 67</v>
      </c>
      <c r="P12" s="768"/>
      <c r="R12" s="175">
        <v>2</v>
      </c>
      <c r="S12" s="740" t="s">
        <v>2160</v>
      </c>
      <c r="T12" s="741">
        <v>1580</v>
      </c>
      <c r="U12" s="176" t="str">
        <f t="shared" si="4"/>
        <v xml:space="preserve">ร้านน้ำปาดใบเลื่อย </v>
      </c>
      <c r="V12" s="176">
        <v>2</v>
      </c>
      <c r="W12" s="176">
        <f t="shared" si="0"/>
        <v>2</v>
      </c>
      <c r="X12" s="176" t="str">
        <f t="shared" si="1"/>
        <v>ก.ค.</v>
      </c>
      <c r="Y12" s="176">
        <f t="shared" si="2"/>
        <v>67</v>
      </c>
      <c r="Z12" s="176" t="str">
        <f t="shared" si="5"/>
        <v>2 ก.ค. 67</v>
      </c>
      <c r="AA12" s="176" t="str">
        <f t="shared" si="3"/>
        <v>2 ก.ค. 67</v>
      </c>
      <c r="AB12" s="176">
        <v>11</v>
      </c>
      <c r="AC12" s="176" t="s">
        <v>2161</v>
      </c>
      <c r="AD12" s="176">
        <v>11</v>
      </c>
      <c r="AE12" s="176" t="s">
        <v>2162</v>
      </c>
      <c r="AF12" s="176">
        <v>8</v>
      </c>
      <c r="AG12" s="176" t="s">
        <v>2163</v>
      </c>
    </row>
    <row r="13" spans="1:36" ht="23.25" customHeight="1" x14ac:dyDescent="0.35">
      <c r="A13" s="846">
        <v>3</v>
      </c>
      <c r="B13" s="849" t="str">
        <f>+$S$4</f>
        <v>ค่าน้ำมันเชื้อเพลิง-หล่อลื่น รถแทรกเตอร์ล้อยาง ตฆ 238 อุตรดิตถ์</v>
      </c>
      <c r="C13" s="742">
        <f>+$T$4</f>
        <v>6702</v>
      </c>
      <c r="D13" s="743" t="s">
        <v>574</v>
      </c>
      <c r="E13" s="742">
        <f>+C13</f>
        <v>6702</v>
      </c>
      <c r="F13" s="743" t="s">
        <v>574</v>
      </c>
      <c r="G13" s="744" t="s">
        <v>575</v>
      </c>
      <c r="H13" s="852" t="str">
        <f>+$U$4</f>
        <v>บริษัท ปิโตรเลี่ยมไทยคอร์ปอเรชั่น จำกัด</v>
      </c>
      <c r="I13" s="853"/>
      <c r="J13" s="854"/>
      <c r="K13" s="855" t="str">
        <f>+H13</f>
        <v>บริษัท ปิโตรเลี่ยมไทยคอร์ปอเรชั่น จำกัด</v>
      </c>
      <c r="L13" s="856"/>
      <c r="M13" s="857"/>
      <c r="N13" s="858" t="s">
        <v>10</v>
      </c>
      <c r="O13" s="745" t="s">
        <v>415</v>
      </c>
      <c r="P13" s="746" t="s">
        <v>2164</v>
      </c>
      <c r="R13" s="175">
        <v>2</v>
      </c>
      <c r="S13" s="740" t="s">
        <v>584</v>
      </c>
      <c r="T13" s="741">
        <v>1580</v>
      </c>
      <c r="U13" s="176" t="str">
        <f t="shared" si="4"/>
        <v xml:space="preserve">ร้านน้ำปาดใบเลื่อย </v>
      </c>
      <c r="V13" s="176">
        <v>2</v>
      </c>
      <c r="W13" s="176">
        <f t="shared" si="0"/>
        <v>2</v>
      </c>
      <c r="X13" s="176" t="str">
        <f t="shared" si="1"/>
        <v>ก.ค.</v>
      </c>
      <c r="Y13" s="176">
        <f t="shared" si="2"/>
        <v>67</v>
      </c>
      <c r="Z13" s="176" t="str">
        <f t="shared" si="5"/>
        <v>2 ก.ค. 67</v>
      </c>
      <c r="AA13" s="176" t="str">
        <f t="shared" si="3"/>
        <v>2 ก.ค. 67</v>
      </c>
      <c r="AB13" s="176">
        <v>12</v>
      </c>
      <c r="AC13" s="176" t="s">
        <v>2165</v>
      </c>
      <c r="AD13" s="176">
        <v>12</v>
      </c>
      <c r="AE13" s="176" t="s">
        <v>2166</v>
      </c>
      <c r="AF13" s="176">
        <v>9</v>
      </c>
      <c r="AG13" s="176" t="s">
        <v>2167</v>
      </c>
    </row>
    <row r="14" spans="1:36" ht="23.25" customHeight="1" x14ac:dyDescent="0.35">
      <c r="A14" s="847"/>
      <c r="B14" s="850"/>
      <c r="C14" s="253"/>
      <c r="D14" s="747"/>
      <c r="E14" s="253"/>
      <c r="F14" s="747"/>
      <c r="G14" s="748" t="s">
        <v>578</v>
      </c>
      <c r="H14" s="749"/>
      <c r="I14" s="750" t="s">
        <v>41</v>
      </c>
      <c r="J14" s="751"/>
      <c r="K14" s="752"/>
      <c r="L14" s="753" t="s">
        <v>41</v>
      </c>
      <c r="M14" s="754"/>
      <c r="N14" s="859"/>
      <c r="O14" s="755" t="s">
        <v>224</v>
      </c>
      <c r="P14" s="756"/>
      <c r="R14" s="175">
        <v>2</v>
      </c>
      <c r="S14" s="740" t="s">
        <v>2168</v>
      </c>
      <c r="T14" s="741">
        <v>5680</v>
      </c>
      <c r="U14" s="176" t="str">
        <f t="shared" si="4"/>
        <v xml:space="preserve">ร้านน้ำปาดใบเลื่อย </v>
      </c>
      <c r="V14" s="176">
        <v>2</v>
      </c>
      <c r="W14" s="176">
        <f t="shared" si="0"/>
        <v>2</v>
      </c>
      <c r="X14" s="176" t="str">
        <f t="shared" si="1"/>
        <v>ก.ค.</v>
      </c>
      <c r="Y14" s="176">
        <f t="shared" si="2"/>
        <v>67</v>
      </c>
      <c r="Z14" s="176" t="str">
        <f t="shared" si="5"/>
        <v>2 ก.ค. 67</v>
      </c>
      <c r="AA14" s="176" t="str">
        <f t="shared" si="3"/>
        <v>2 ก.ค. 67</v>
      </c>
      <c r="AF14" s="176">
        <v>10</v>
      </c>
      <c r="AG14" s="176" t="s">
        <v>588</v>
      </c>
    </row>
    <row r="15" spans="1:36" ht="23.25" customHeight="1" x14ac:dyDescent="0.35">
      <c r="A15" s="848"/>
      <c r="B15" s="851"/>
      <c r="C15" s="757"/>
      <c r="D15" s="261"/>
      <c r="E15" s="757"/>
      <c r="F15" s="261"/>
      <c r="G15" s="759"/>
      <c r="H15" s="766"/>
      <c r="I15" s="760">
        <f>+C13</f>
        <v>6702</v>
      </c>
      <c r="J15" s="761" t="s">
        <v>574</v>
      </c>
      <c r="K15" s="767"/>
      <c r="L15" s="762">
        <f>+C13</f>
        <v>6702</v>
      </c>
      <c r="M15" s="763" t="s">
        <v>574</v>
      </c>
      <c r="N15" s="860"/>
      <c r="O15" s="764" t="str">
        <f>+Z4</f>
        <v>2 ก.ค. 67</v>
      </c>
      <c r="P15" s="768"/>
      <c r="R15" s="175">
        <v>2</v>
      </c>
      <c r="S15" s="740" t="s">
        <v>585</v>
      </c>
      <c r="T15" s="741">
        <v>6570</v>
      </c>
      <c r="U15" s="176" t="str">
        <f t="shared" si="4"/>
        <v xml:space="preserve">ร้านน้ำปาดใบเลื่อย </v>
      </c>
      <c r="V15" s="176">
        <v>2</v>
      </c>
      <c r="W15" s="176">
        <f t="shared" si="0"/>
        <v>2</v>
      </c>
      <c r="X15" s="176" t="str">
        <f t="shared" si="1"/>
        <v>ก.ค.</v>
      </c>
      <c r="Y15" s="176">
        <f t="shared" si="2"/>
        <v>67</v>
      </c>
      <c r="Z15" s="176" t="str">
        <f t="shared" si="5"/>
        <v>2 ก.ค. 67</v>
      </c>
      <c r="AA15" s="176" t="str">
        <f t="shared" si="3"/>
        <v>2 ก.ค. 67</v>
      </c>
      <c r="AF15" s="176">
        <v>11</v>
      </c>
      <c r="AG15" s="176" t="s">
        <v>2169</v>
      </c>
      <c r="AH15" s="769">
        <v>3530400213401</v>
      </c>
    </row>
    <row r="16" spans="1:36" ht="23.25" customHeight="1" x14ac:dyDescent="0.35">
      <c r="A16" s="846">
        <v>4</v>
      </c>
      <c r="B16" s="849" t="str">
        <f>+$S$5</f>
        <v>ค่าน้ำมันเชื้อเพลิง-หล่อลื่น รถแทรกเตอร์ล้อยาง ทน 4-109</v>
      </c>
      <c r="C16" s="742">
        <f>+$T$5</f>
        <v>6702</v>
      </c>
      <c r="D16" s="743" t="s">
        <v>574</v>
      </c>
      <c r="E16" s="742">
        <f>+C16</f>
        <v>6702</v>
      </c>
      <c r="F16" s="743" t="s">
        <v>574</v>
      </c>
      <c r="G16" s="744" t="s">
        <v>575</v>
      </c>
      <c r="H16" s="852" t="str">
        <f>+$U$5</f>
        <v>บริษัท ปิโตรเลี่ยมไทยคอร์ปอเรชั่น จำกัด</v>
      </c>
      <c r="I16" s="853"/>
      <c r="J16" s="854"/>
      <c r="K16" s="855" t="str">
        <f>+H16</f>
        <v>บริษัท ปิโตรเลี่ยมไทยคอร์ปอเรชั่น จำกัด</v>
      </c>
      <c r="L16" s="856"/>
      <c r="M16" s="857"/>
      <c r="N16" s="858" t="s">
        <v>10</v>
      </c>
      <c r="O16" s="745" t="s">
        <v>415</v>
      </c>
      <c r="P16" s="746" t="s">
        <v>2170</v>
      </c>
      <c r="R16" s="175">
        <v>2</v>
      </c>
      <c r="S16" s="740" t="s">
        <v>586</v>
      </c>
      <c r="T16" s="741">
        <v>7320</v>
      </c>
      <c r="U16" s="176" t="str">
        <f t="shared" si="4"/>
        <v xml:space="preserve">ร้านน้ำปาดใบเลื่อย </v>
      </c>
      <c r="V16" s="176">
        <v>2</v>
      </c>
      <c r="W16" s="176">
        <f t="shared" si="0"/>
        <v>2</v>
      </c>
      <c r="X16" s="176" t="str">
        <f t="shared" si="1"/>
        <v>ก.ค.</v>
      </c>
      <c r="Y16" s="176">
        <f t="shared" si="2"/>
        <v>67</v>
      </c>
      <c r="Z16" s="176" t="str">
        <f t="shared" si="5"/>
        <v>2 ก.ค. 67</v>
      </c>
      <c r="AA16" s="176" t="str">
        <f t="shared" si="3"/>
        <v>2 ก.ค. 67</v>
      </c>
      <c r="AF16" s="176">
        <v>12</v>
      </c>
      <c r="AG16" s="176" t="s">
        <v>2171</v>
      </c>
    </row>
    <row r="17" spans="1:34" ht="23.25" customHeight="1" x14ac:dyDescent="0.35">
      <c r="A17" s="847"/>
      <c r="B17" s="850"/>
      <c r="C17" s="253"/>
      <c r="D17" s="747"/>
      <c r="E17" s="253"/>
      <c r="F17" s="747"/>
      <c r="G17" s="748" t="s">
        <v>578</v>
      </c>
      <c r="H17" s="749"/>
      <c r="I17" s="750" t="s">
        <v>41</v>
      </c>
      <c r="J17" s="751"/>
      <c r="K17" s="752"/>
      <c r="L17" s="753" t="s">
        <v>41</v>
      </c>
      <c r="M17" s="754"/>
      <c r="N17" s="859"/>
      <c r="O17" s="755" t="s">
        <v>224</v>
      </c>
      <c r="P17" s="756"/>
      <c r="R17" s="175">
        <v>2</v>
      </c>
      <c r="S17" s="740" t="s">
        <v>587</v>
      </c>
      <c r="T17" s="741">
        <v>6370</v>
      </c>
      <c r="U17" s="176" t="str">
        <f t="shared" si="4"/>
        <v xml:space="preserve">ร้านน้ำปาดใบเลื่อย </v>
      </c>
      <c r="V17" s="176">
        <v>2</v>
      </c>
      <c r="W17" s="176">
        <f t="shared" si="0"/>
        <v>2</v>
      </c>
      <c r="X17" s="176" t="str">
        <f t="shared" si="1"/>
        <v>ก.ค.</v>
      </c>
      <c r="Y17" s="176">
        <f t="shared" si="2"/>
        <v>67</v>
      </c>
      <c r="Z17" s="176" t="str">
        <f t="shared" si="5"/>
        <v>2 ก.ค. 67</v>
      </c>
      <c r="AA17" s="176" t="str">
        <f t="shared" si="3"/>
        <v>2 ก.ค. 67</v>
      </c>
      <c r="AF17" s="176">
        <v>13</v>
      </c>
      <c r="AG17" s="176" t="s">
        <v>558</v>
      </c>
    </row>
    <row r="18" spans="1:34" ht="23.25" customHeight="1" x14ac:dyDescent="0.35">
      <c r="A18" s="848"/>
      <c r="B18" s="851"/>
      <c r="C18" s="757"/>
      <c r="D18" s="261"/>
      <c r="E18" s="757"/>
      <c r="F18" s="261"/>
      <c r="G18" s="759"/>
      <c r="H18" s="766"/>
      <c r="I18" s="760">
        <f>+C16</f>
        <v>6702</v>
      </c>
      <c r="J18" s="761" t="s">
        <v>574</v>
      </c>
      <c r="K18" s="767"/>
      <c r="L18" s="762">
        <f>+C16</f>
        <v>6702</v>
      </c>
      <c r="M18" s="763" t="s">
        <v>574</v>
      </c>
      <c r="N18" s="860"/>
      <c r="O18" s="764" t="str">
        <f>+Z5</f>
        <v>2 ก.ค. 67</v>
      </c>
      <c r="P18" s="768"/>
      <c r="R18" s="175">
        <v>2</v>
      </c>
      <c r="S18" s="740" t="s">
        <v>2172</v>
      </c>
      <c r="T18" s="741">
        <v>4030</v>
      </c>
      <c r="U18" s="176" t="str">
        <f t="shared" si="4"/>
        <v xml:space="preserve">ร้านน้ำปาดใบเลื่อย </v>
      </c>
      <c r="V18" s="176">
        <v>2</v>
      </c>
      <c r="W18" s="176">
        <f t="shared" si="0"/>
        <v>2</v>
      </c>
      <c r="X18" s="176" t="str">
        <f t="shared" si="1"/>
        <v>ก.ค.</v>
      </c>
      <c r="Y18" s="176">
        <f t="shared" si="2"/>
        <v>67</v>
      </c>
      <c r="Z18" s="176" t="str">
        <f t="shared" si="5"/>
        <v>2 ก.ค. 67</v>
      </c>
      <c r="AA18" s="176" t="str">
        <f t="shared" si="3"/>
        <v>2 ก.ค. 67</v>
      </c>
      <c r="AF18" s="176">
        <v>14</v>
      </c>
      <c r="AG18" s="176" t="s">
        <v>2173</v>
      </c>
    </row>
    <row r="19" spans="1:34" ht="23.25" customHeight="1" x14ac:dyDescent="0.35">
      <c r="A19" s="846">
        <v>5</v>
      </c>
      <c r="B19" s="849" t="str">
        <f>+$S$6</f>
        <v>ค่าน้ำมันเชื้อเพลิง-หล่อลื่น เครื่องตัดหญ้า GX-160 หมายเลข 040513</v>
      </c>
      <c r="C19" s="742">
        <f>+$T$6</f>
        <v>1572.8</v>
      </c>
      <c r="D19" s="743" t="s">
        <v>574</v>
      </c>
      <c r="E19" s="742">
        <f>+C19</f>
        <v>1572.8</v>
      </c>
      <c r="F19" s="743" t="s">
        <v>574</v>
      </c>
      <c r="G19" s="744" t="s">
        <v>575</v>
      </c>
      <c r="H19" s="852" t="str">
        <f>+$U$6</f>
        <v>บริษัท ปิโตรเลี่ยมไทยคอร์ปอเรชั่น จำกัด</v>
      </c>
      <c r="I19" s="853"/>
      <c r="J19" s="854"/>
      <c r="K19" s="855" t="str">
        <f>+H19</f>
        <v>บริษัท ปิโตรเลี่ยมไทยคอร์ปอเรชั่น จำกัด</v>
      </c>
      <c r="L19" s="856"/>
      <c r="M19" s="857"/>
      <c r="N19" s="858" t="s">
        <v>10</v>
      </c>
      <c r="O19" s="745" t="s">
        <v>415</v>
      </c>
      <c r="P19" s="746" t="s">
        <v>2174</v>
      </c>
      <c r="R19" s="175">
        <v>2</v>
      </c>
      <c r="S19" s="740" t="s">
        <v>589</v>
      </c>
      <c r="T19" s="741">
        <v>4700</v>
      </c>
      <c r="U19" s="176" t="str">
        <f t="shared" si="4"/>
        <v xml:space="preserve">ร้านน้ำปาดใบเลื่อย </v>
      </c>
      <c r="V19" s="176">
        <v>2</v>
      </c>
      <c r="W19" s="176">
        <f t="shared" si="0"/>
        <v>2</v>
      </c>
      <c r="X19" s="176" t="str">
        <f t="shared" si="1"/>
        <v>ก.ค.</v>
      </c>
      <c r="Y19" s="176">
        <f t="shared" si="2"/>
        <v>67</v>
      </c>
      <c r="Z19" s="176" t="str">
        <f t="shared" si="5"/>
        <v>2 ก.ค. 67</v>
      </c>
      <c r="AA19" s="176" t="str">
        <f t="shared" si="3"/>
        <v>2 ก.ค. 67</v>
      </c>
      <c r="AF19" s="176">
        <v>15</v>
      </c>
      <c r="AG19" s="176" t="s">
        <v>590</v>
      </c>
    </row>
    <row r="20" spans="1:34" ht="23.25" customHeight="1" x14ac:dyDescent="0.35">
      <c r="A20" s="847"/>
      <c r="B20" s="850"/>
      <c r="C20" s="253"/>
      <c r="D20" s="747"/>
      <c r="E20" s="253"/>
      <c r="F20" s="747"/>
      <c r="G20" s="748" t="s">
        <v>578</v>
      </c>
      <c r="H20" s="749"/>
      <c r="I20" s="750" t="s">
        <v>41</v>
      </c>
      <c r="J20" s="751"/>
      <c r="K20" s="752"/>
      <c r="L20" s="753" t="s">
        <v>41</v>
      </c>
      <c r="M20" s="754"/>
      <c r="N20" s="859"/>
      <c r="O20" s="755" t="s">
        <v>224</v>
      </c>
      <c r="P20" s="756"/>
      <c r="R20" s="175">
        <v>2</v>
      </c>
      <c r="S20" s="740" t="s">
        <v>2175</v>
      </c>
      <c r="T20" s="741">
        <v>9720</v>
      </c>
      <c r="U20" s="176" t="str">
        <f t="shared" si="4"/>
        <v xml:space="preserve">ร้านน้ำปาดใบเลื่อย </v>
      </c>
      <c r="V20" s="176">
        <v>2</v>
      </c>
      <c r="W20" s="176">
        <f t="shared" si="0"/>
        <v>2</v>
      </c>
      <c r="X20" s="176" t="str">
        <f t="shared" si="1"/>
        <v>ก.ค.</v>
      </c>
      <c r="Y20" s="176">
        <f t="shared" si="2"/>
        <v>67</v>
      </c>
      <c r="Z20" s="176" t="str">
        <f t="shared" si="5"/>
        <v>2 ก.ค. 67</v>
      </c>
      <c r="AA20" s="176" t="str">
        <f t="shared" si="3"/>
        <v>2 ก.ค. 67</v>
      </c>
      <c r="AF20" s="176">
        <v>16</v>
      </c>
      <c r="AG20" s="176" t="s">
        <v>2176</v>
      </c>
    </row>
    <row r="21" spans="1:34" ht="23.25" customHeight="1" x14ac:dyDescent="0.35">
      <c r="A21" s="848"/>
      <c r="B21" s="851"/>
      <c r="C21" s="757"/>
      <c r="D21" s="261"/>
      <c r="E21" s="757"/>
      <c r="F21" s="261"/>
      <c r="G21" s="759"/>
      <c r="H21" s="766"/>
      <c r="I21" s="760">
        <f>+C19</f>
        <v>1572.8</v>
      </c>
      <c r="J21" s="761" t="s">
        <v>574</v>
      </c>
      <c r="K21" s="767"/>
      <c r="L21" s="762">
        <f>+C19</f>
        <v>1572.8</v>
      </c>
      <c r="M21" s="763" t="s">
        <v>574</v>
      </c>
      <c r="N21" s="860"/>
      <c r="O21" s="764" t="str">
        <f>+Z6</f>
        <v>2 ก.ค. 67</v>
      </c>
      <c r="P21" s="768"/>
      <c r="R21" s="175">
        <v>2</v>
      </c>
      <c r="S21" s="770" t="s">
        <v>2177</v>
      </c>
      <c r="T21" s="741">
        <v>2700</v>
      </c>
      <c r="U21" s="176" t="str">
        <f t="shared" si="4"/>
        <v>ร้านมุธรดาค้าไม้</v>
      </c>
      <c r="V21" s="176">
        <v>17</v>
      </c>
      <c r="W21" s="176">
        <f t="shared" si="0"/>
        <v>2</v>
      </c>
      <c r="X21" s="176" t="str">
        <f t="shared" si="1"/>
        <v>ก.ค.</v>
      </c>
      <c r="Y21" s="176">
        <f t="shared" si="2"/>
        <v>67</v>
      </c>
      <c r="Z21" s="176" t="str">
        <f t="shared" si="5"/>
        <v>2 ก.ค. 67</v>
      </c>
      <c r="AA21" s="176" t="str">
        <f t="shared" si="3"/>
        <v>2 ก.ค. 67</v>
      </c>
      <c r="AF21" s="176">
        <v>17</v>
      </c>
      <c r="AG21" s="176" t="s">
        <v>2178</v>
      </c>
      <c r="AH21" s="771"/>
    </row>
    <row r="22" spans="1:34" ht="23.25" customHeight="1" x14ac:dyDescent="0.35">
      <c r="A22" s="846">
        <v>6</v>
      </c>
      <c r="B22" s="849" t="str">
        <f>+$S$7</f>
        <v>ค่าน้ำมันเชื้อเพลิง-หล่อลื่น รถจักรยายนต์ วลบ 987 กทม.</v>
      </c>
      <c r="C22" s="742">
        <f>+$T$7</f>
        <v>1572.8</v>
      </c>
      <c r="D22" s="743" t="s">
        <v>574</v>
      </c>
      <c r="E22" s="742">
        <f>+C22</f>
        <v>1572.8</v>
      </c>
      <c r="F22" s="743" t="s">
        <v>574</v>
      </c>
      <c r="G22" s="744" t="s">
        <v>575</v>
      </c>
      <c r="H22" s="852" t="str">
        <f>+$U$7</f>
        <v>บริษัท ปิโตรเลี่ยมไทยคอร์ปอเรชั่น จำกัด</v>
      </c>
      <c r="I22" s="853"/>
      <c r="J22" s="854"/>
      <c r="K22" s="855" t="str">
        <f>+H22</f>
        <v>บริษัท ปิโตรเลี่ยมไทยคอร์ปอเรชั่น จำกัด</v>
      </c>
      <c r="L22" s="856"/>
      <c r="M22" s="857"/>
      <c r="N22" s="858" t="s">
        <v>10</v>
      </c>
      <c r="O22" s="745" t="s">
        <v>415</v>
      </c>
      <c r="P22" s="746" t="s">
        <v>2179</v>
      </c>
      <c r="R22" s="175">
        <v>2</v>
      </c>
      <c r="S22" s="740" t="s">
        <v>2180</v>
      </c>
      <c r="T22" s="741">
        <v>9900</v>
      </c>
      <c r="U22" s="176" t="str">
        <f t="shared" si="4"/>
        <v xml:space="preserve">ร้าน ว.ลิขิต </v>
      </c>
      <c r="V22" s="176">
        <v>3</v>
      </c>
      <c r="W22" s="176">
        <f t="shared" si="0"/>
        <v>2</v>
      </c>
      <c r="X22" s="176" t="str">
        <f t="shared" si="1"/>
        <v>ก.ค.</v>
      </c>
      <c r="Y22" s="176">
        <f t="shared" si="2"/>
        <v>67</v>
      </c>
      <c r="Z22" s="176" t="str">
        <f t="shared" si="5"/>
        <v>2 ก.ค. 67</v>
      </c>
      <c r="AA22" s="176" t="str">
        <f t="shared" si="3"/>
        <v>2 ก.ค. 67</v>
      </c>
      <c r="AF22" s="176">
        <v>18</v>
      </c>
      <c r="AG22" s="176" t="s">
        <v>2181</v>
      </c>
    </row>
    <row r="23" spans="1:34" ht="23.25" customHeight="1" x14ac:dyDescent="0.35">
      <c r="A23" s="847"/>
      <c r="B23" s="850"/>
      <c r="C23" s="253"/>
      <c r="D23" s="747"/>
      <c r="E23" s="253"/>
      <c r="F23" s="747"/>
      <c r="G23" s="748" t="s">
        <v>578</v>
      </c>
      <c r="H23" s="749"/>
      <c r="I23" s="750" t="s">
        <v>41</v>
      </c>
      <c r="J23" s="751"/>
      <c r="K23" s="752"/>
      <c r="L23" s="753" t="s">
        <v>41</v>
      </c>
      <c r="M23" s="754"/>
      <c r="N23" s="859"/>
      <c r="O23" s="755" t="s">
        <v>224</v>
      </c>
      <c r="P23" s="756"/>
      <c r="R23" s="175">
        <v>2</v>
      </c>
      <c r="S23" s="740" t="s">
        <v>2182</v>
      </c>
      <c r="T23" s="741">
        <v>2276</v>
      </c>
      <c r="U23" s="176" t="str">
        <f t="shared" si="4"/>
        <v xml:space="preserve">ร้าน น้ำดื่ม เอ็ม เจ  </v>
      </c>
      <c r="V23" s="176">
        <v>7</v>
      </c>
      <c r="W23" s="176">
        <f t="shared" si="0"/>
        <v>2</v>
      </c>
      <c r="X23" s="176" t="str">
        <f t="shared" si="1"/>
        <v>ก.ค.</v>
      </c>
      <c r="Y23" s="176">
        <f t="shared" si="2"/>
        <v>67</v>
      </c>
      <c r="Z23" s="176" t="str">
        <f t="shared" si="5"/>
        <v>2 ก.ค. 67</v>
      </c>
      <c r="AA23" s="176" t="str">
        <f t="shared" si="3"/>
        <v>2 ก.ค. 67</v>
      </c>
      <c r="AF23" s="176">
        <v>19</v>
      </c>
      <c r="AG23" s="176" t="s">
        <v>2183</v>
      </c>
    </row>
    <row r="24" spans="1:34" ht="23.25" customHeight="1" x14ac:dyDescent="0.35">
      <c r="A24" s="848"/>
      <c r="B24" s="851"/>
      <c r="C24" s="757"/>
      <c r="D24" s="261"/>
      <c r="E24" s="757"/>
      <c r="F24" s="261"/>
      <c r="G24" s="759"/>
      <c r="H24" s="766"/>
      <c r="I24" s="760">
        <f>+C22</f>
        <v>1572.8</v>
      </c>
      <c r="J24" s="761" t="s">
        <v>574</v>
      </c>
      <c r="K24" s="767"/>
      <c r="L24" s="762">
        <f>+C22</f>
        <v>1572.8</v>
      </c>
      <c r="M24" s="763" t="s">
        <v>574</v>
      </c>
      <c r="N24" s="860"/>
      <c r="O24" s="764" t="str">
        <f>+Z7</f>
        <v>2 ก.ค. 67</v>
      </c>
      <c r="P24" s="768"/>
      <c r="R24" s="175">
        <v>4</v>
      </c>
      <c r="S24" s="740" t="s">
        <v>2184</v>
      </c>
      <c r="T24" s="741">
        <v>9800</v>
      </c>
      <c r="U24" s="176" t="str">
        <f t="shared" si="4"/>
        <v xml:space="preserve">ร้าน ว.ลิขิต </v>
      </c>
      <c r="V24" s="176">
        <v>3</v>
      </c>
      <c r="W24" s="176">
        <f t="shared" si="0"/>
        <v>4</v>
      </c>
      <c r="X24" s="176" t="str">
        <f t="shared" si="1"/>
        <v>ก.ค.</v>
      </c>
      <c r="Y24" s="176">
        <f t="shared" si="2"/>
        <v>67</v>
      </c>
      <c r="Z24" s="176" t="str">
        <f t="shared" si="5"/>
        <v>4 ก.ค. 67</v>
      </c>
      <c r="AA24" s="176" t="str">
        <f t="shared" si="3"/>
        <v>4 ก.ค. 67</v>
      </c>
      <c r="AF24" s="176">
        <v>20</v>
      </c>
      <c r="AG24" s="176" t="s">
        <v>540</v>
      </c>
    </row>
    <row r="25" spans="1:34" ht="23.25" customHeight="1" x14ac:dyDescent="0.35">
      <c r="A25" s="846">
        <v>7</v>
      </c>
      <c r="B25" s="849" t="str">
        <f>+$S$8</f>
        <v xml:space="preserve"> ค่าน้ำมันเชื้อเพลิง-หล่อลื่น เลื่อยยนต์ 070-6435101</v>
      </c>
      <c r="C25" s="742">
        <f>+$T$8</f>
        <v>1966</v>
      </c>
      <c r="D25" s="743" t="s">
        <v>574</v>
      </c>
      <c r="E25" s="742">
        <f>+C25</f>
        <v>1966</v>
      </c>
      <c r="F25" s="743" t="s">
        <v>574</v>
      </c>
      <c r="G25" s="744" t="s">
        <v>575</v>
      </c>
      <c r="H25" s="852" t="str">
        <f>+$U$8</f>
        <v>บริษัท ปิโตรเลี่ยมไทยคอร์ปอเรชั่น จำกัด</v>
      </c>
      <c r="I25" s="853"/>
      <c r="J25" s="854"/>
      <c r="K25" s="855" t="str">
        <f>+H25</f>
        <v>บริษัท ปิโตรเลี่ยมไทยคอร์ปอเรชั่น จำกัด</v>
      </c>
      <c r="L25" s="856"/>
      <c r="M25" s="857"/>
      <c r="N25" s="858" t="s">
        <v>10</v>
      </c>
      <c r="O25" s="745" t="s">
        <v>415</v>
      </c>
      <c r="P25" s="746" t="s">
        <v>2185</v>
      </c>
      <c r="R25" s="175">
        <v>4</v>
      </c>
      <c r="S25" s="740" t="s">
        <v>2180</v>
      </c>
      <c r="T25" s="741">
        <v>9600</v>
      </c>
      <c r="U25" s="176" t="str">
        <f t="shared" si="4"/>
        <v xml:space="preserve">ร้าน ว.ลิขิต </v>
      </c>
      <c r="V25" s="176">
        <v>3</v>
      </c>
      <c r="W25" s="176">
        <f t="shared" si="0"/>
        <v>4</v>
      </c>
      <c r="X25" s="176" t="str">
        <f t="shared" si="1"/>
        <v>ก.ค.</v>
      </c>
      <c r="Y25" s="176">
        <f t="shared" si="2"/>
        <v>67</v>
      </c>
      <c r="Z25" s="176" t="str">
        <f t="shared" si="5"/>
        <v>4 ก.ค. 67</v>
      </c>
      <c r="AA25" s="176" t="str">
        <f t="shared" si="3"/>
        <v>4 ก.ค. 67</v>
      </c>
      <c r="AF25" s="176">
        <v>21</v>
      </c>
      <c r="AG25" s="176" t="s">
        <v>2186</v>
      </c>
      <c r="AH25" s="771" t="s">
        <v>2187</v>
      </c>
    </row>
    <row r="26" spans="1:34" ht="23.25" customHeight="1" x14ac:dyDescent="0.35">
      <c r="A26" s="847"/>
      <c r="B26" s="850"/>
      <c r="C26" s="253"/>
      <c r="D26" s="747"/>
      <c r="E26" s="253"/>
      <c r="F26" s="747"/>
      <c r="G26" s="748" t="s">
        <v>578</v>
      </c>
      <c r="H26" s="749"/>
      <c r="I26" s="750" t="s">
        <v>41</v>
      </c>
      <c r="J26" s="751"/>
      <c r="K26" s="752"/>
      <c r="L26" s="753" t="s">
        <v>41</v>
      </c>
      <c r="M26" s="754"/>
      <c r="N26" s="859"/>
      <c r="O26" s="755" t="s">
        <v>224</v>
      </c>
      <c r="P26" s="756"/>
      <c r="R26" s="175">
        <v>5</v>
      </c>
      <c r="S26" s="740" t="s">
        <v>561</v>
      </c>
      <c r="T26" s="741">
        <v>6702</v>
      </c>
      <c r="U26" s="176" t="str">
        <f t="shared" si="4"/>
        <v>บริษัท ปิโตรเลี่ยมไทยคอร์ปอเรชั่น จำกัด</v>
      </c>
      <c r="V26" s="176">
        <v>1</v>
      </c>
      <c r="W26" s="176">
        <f t="shared" si="0"/>
        <v>5</v>
      </c>
      <c r="X26" s="176" t="str">
        <f t="shared" si="1"/>
        <v>ก.ค.</v>
      </c>
      <c r="Y26" s="176">
        <f t="shared" si="2"/>
        <v>67</v>
      </c>
      <c r="Z26" s="176" t="str">
        <f t="shared" si="5"/>
        <v>5 ก.ค. 67</v>
      </c>
      <c r="AA26" s="176" t="str">
        <f t="shared" si="3"/>
        <v>5 ก.ค. 67</v>
      </c>
      <c r="AF26" s="176">
        <v>22</v>
      </c>
      <c r="AG26" s="176" t="s">
        <v>593</v>
      </c>
    </row>
    <row r="27" spans="1:34" ht="23.25" customHeight="1" x14ac:dyDescent="0.35">
      <c r="A27" s="848"/>
      <c r="B27" s="851"/>
      <c r="C27" s="757"/>
      <c r="D27" s="261"/>
      <c r="E27" s="757"/>
      <c r="F27" s="261"/>
      <c r="G27" s="759"/>
      <c r="H27" s="766"/>
      <c r="I27" s="760">
        <f>+C25</f>
        <v>1966</v>
      </c>
      <c r="J27" s="761" t="s">
        <v>574</v>
      </c>
      <c r="K27" s="767"/>
      <c r="L27" s="762">
        <f>+C25</f>
        <v>1966</v>
      </c>
      <c r="M27" s="763" t="s">
        <v>574</v>
      </c>
      <c r="N27" s="860"/>
      <c r="O27" s="764" t="str">
        <f>+Z8</f>
        <v>2 ก.ค. 67</v>
      </c>
      <c r="P27" s="768"/>
      <c r="R27" s="175">
        <v>5</v>
      </c>
      <c r="S27" s="740" t="s">
        <v>591</v>
      </c>
      <c r="T27" s="741">
        <v>6702</v>
      </c>
      <c r="U27" s="176" t="str">
        <f t="shared" si="4"/>
        <v>บริษัท ปิโตรเลี่ยมไทยคอร์ปอเรชั่น จำกัด</v>
      </c>
      <c r="V27" s="176">
        <v>1</v>
      </c>
      <c r="W27" s="176">
        <f t="shared" si="0"/>
        <v>5</v>
      </c>
      <c r="X27" s="176" t="str">
        <f t="shared" si="1"/>
        <v>ก.ค.</v>
      </c>
      <c r="Y27" s="176">
        <f t="shared" si="2"/>
        <v>67</v>
      </c>
      <c r="Z27" s="176" t="str">
        <f t="shared" si="5"/>
        <v>5 ก.ค. 67</v>
      </c>
      <c r="AA27" s="176" t="str">
        <f t="shared" si="3"/>
        <v>5 ก.ค. 67</v>
      </c>
      <c r="AF27" s="176">
        <v>23</v>
      </c>
      <c r="AG27" s="176" t="s">
        <v>2188</v>
      </c>
    </row>
    <row r="28" spans="1:34" ht="23.25" customHeight="1" x14ac:dyDescent="0.35">
      <c r="A28" s="846">
        <v>8</v>
      </c>
      <c r="B28" s="849" t="str">
        <f>+$S$9</f>
        <v>ค่าน้ำมันเชื้อเพลิง-หล่อลื่น เลื่อยยนต์ 803690113</v>
      </c>
      <c r="C28" s="742">
        <f>+$T$9</f>
        <v>1572.8</v>
      </c>
      <c r="D28" s="743" t="s">
        <v>574</v>
      </c>
      <c r="E28" s="742">
        <f>+C28</f>
        <v>1572.8</v>
      </c>
      <c r="F28" s="743" t="s">
        <v>574</v>
      </c>
      <c r="G28" s="744" t="s">
        <v>575</v>
      </c>
      <c r="H28" s="852" t="str">
        <f>+$U$9</f>
        <v>บริษัท ปิโตรเลี่ยมไทยคอร์ปอเรชั่น จำกัด</v>
      </c>
      <c r="I28" s="853"/>
      <c r="J28" s="854"/>
      <c r="K28" s="855" t="str">
        <f>+H28</f>
        <v>บริษัท ปิโตรเลี่ยมไทยคอร์ปอเรชั่น จำกัด</v>
      </c>
      <c r="L28" s="856"/>
      <c r="M28" s="857"/>
      <c r="N28" s="858" t="s">
        <v>10</v>
      </c>
      <c r="O28" s="745" t="s">
        <v>415</v>
      </c>
      <c r="P28" s="746" t="s">
        <v>2189</v>
      </c>
      <c r="R28" s="175">
        <v>5</v>
      </c>
      <c r="S28" s="740" t="s">
        <v>2177</v>
      </c>
      <c r="T28" s="741">
        <v>9660</v>
      </c>
      <c r="U28" s="176" t="str">
        <f t="shared" si="4"/>
        <v>บริษัทสยามโกลบอลเฮ้าส์ จำกัด</v>
      </c>
      <c r="V28" s="176">
        <v>27</v>
      </c>
      <c r="W28" s="176">
        <f t="shared" si="0"/>
        <v>5</v>
      </c>
      <c r="X28" s="176" t="str">
        <f t="shared" si="1"/>
        <v>ก.ค.</v>
      </c>
      <c r="Y28" s="176">
        <f t="shared" si="2"/>
        <v>67</v>
      </c>
      <c r="Z28" s="176" t="str">
        <f t="shared" si="5"/>
        <v>5 ก.ค. 67</v>
      </c>
      <c r="AA28" s="176" t="str">
        <f t="shared" si="3"/>
        <v>5 ก.ค. 67</v>
      </c>
      <c r="AF28" s="176">
        <v>26</v>
      </c>
      <c r="AG28" s="176" t="s">
        <v>2190</v>
      </c>
    </row>
    <row r="29" spans="1:34" ht="23.25" customHeight="1" x14ac:dyDescent="0.35">
      <c r="A29" s="847"/>
      <c r="B29" s="850"/>
      <c r="C29" s="253"/>
      <c r="D29" s="747"/>
      <c r="E29" s="253"/>
      <c r="F29" s="747"/>
      <c r="G29" s="748" t="s">
        <v>578</v>
      </c>
      <c r="H29" s="749"/>
      <c r="I29" s="750" t="s">
        <v>41</v>
      </c>
      <c r="J29" s="751"/>
      <c r="K29" s="752"/>
      <c r="L29" s="753" t="s">
        <v>41</v>
      </c>
      <c r="M29" s="754"/>
      <c r="N29" s="859"/>
      <c r="O29" s="755" t="s">
        <v>224</v>
      </c>
      <c r="P29" s="756"/>
      <c r="R29" s="175">
        <v>5</v>
      </c>
      <c r="S29" s="740" t="s">
        <v>599</v>
      </c>
      <c r="T29" s="741">
        <v>20890</v>
      </c>
      <c r="U29" s="176" t="str">
        <f t="shared" si="4"/>
        <v>ร้านจรูญ การช่าง</v>
      </c>
      <c r="V29" s="176">
        <v>4</v>
      </c>
      <c r="W29" s="176">
        <f t="shared" si="0"/>
        <v>5</v>
      </c>
      <c r="X29" s="176" t="str">
        <f t="shared" si="1"/>
        <v>ก.ค.</v>
      </c>
      <c r="Y29" s="176">
        <f t="shared" si="2"/>
        <v>67</v>
      </c>
      <c r="Z29" s="176" t="str">
        <f t="shared" si="5"/>
        <v>5 ก.ค. 67</v>
      </c>
      <c r="AA29" s="176" t="str">
        <f t="shared" si="3"/>
        <v>5 ก.ค. 67</v>
      </c>
      <c r="AF29" s="176">
        <v>27</v>
      </c>
      <c r="AG29" s="176" t="s">
        <v>2191</v>
      </c>
    </row>
    <row r="30" spans="1:34" ht="23.25" customHeight="1" x14ac:dyDescent="0.35">
      <c r="A30" s="848"/>
      <c r="B30" s="851"/>
      <c r="C30" s="757"/>
      <c r="D30" s="261"/>
      <c r="E30" s="757"/>
      <c r="F30" s="261"/>
      <c r="G30" s="759"/>
      <c r="H30" s="766"/>
      <c r="I30" s="760">
        <f>+C28</f>
        <v>1572.8</v>
      </c>
      <c r="J30" s="761" t="s">
        <v>574</v>
      </c>
      <c r="K30" s="767"/>
      <c r="L30" s="762">
        <f>+C28</f>
        <v>1572.8</v>
      </c>
      <c r="M30" s="763" t="s">
        <v>574</v>
      </c>
      <c r="N30" s="860"/>
      <c r="O30" s="764" t="str">
        <f>+Z9</f>
        <v>2 ก.ค. 67</v>
      </c>
      <c r="P30" s="768"/>
      <c r="R30" s="175">
        <v>5</v>
      </c>
      <c r="S30" s="740" t="s">
        <v>730</v>
      </c>
      <c r="T30" s="741">
        <v>30000</v>
      </c>
      <c r="U30" s="176" t="str">
        <f t="shared" si="4"/>
        <v>ร้านบัวชัย การยาง</v>
      </c>
      <c r="V30" s="176">
        <v>15</v>
      </c>
      <c r="W30" s="176">
        <f t="shared" si="0"/>
        <v>5</v>
      </c>
      <c r="X30" s="176" t="str">
        <f t="shared" si="1"/>
        <v>ก.ค.</v>
      </c>
      <c r="Y30" s="176">
        <f t="shared" si="2"/>
        <v>67</v>
      </c>
      <c r="Z30" s="176" t="str">
        <f t="shared" si="5"/>
        <v>5 ก.ค. 67</v>
      </c>
      <c r="AA30" s="176" t="str">
        <f t="shared" si="3"/>
        <v>5 ก.ค. 67</v>
      </c>
      <c r="AF30" s="176">
        <v>28</v>
      </c>
      <c r="AG30" s="176" t="s">
        <v>2192</v>
      </c>
    </row>
    <row r="31" spans="1:34" ht="23.25" customHeight="1" x14ac:dyDescent="0.35">
      <c r="A31" s="846">
        <v>9</v>
      </c>
      <c r="B31" s="849" t="str">
        <f>+$S$10</f>
        <v>ค่าน้ำมันเชื้อเพลิง-หล่อลื่น เลื่อยยนต์ 803690185</v>
      </c>
      <c r="C31" s="742">
        <f>+$T$10</f>
        <v>1572.8</v>
      </c>
      <c r="D31" s="743" t="s">
        <v>574</v>
      </c>
      <c r="E31" s="742">
        <f>+C31</f>
        <v>1572.8</v>
      </c>
      <c r="F31" s="743" t="s">
        <v>574</v>
      </c>
      <c r="G31" s="744" t="s">
        <v>575</v>
      </c>
      <c r="H31" s="852" t="str">
        <f>+$U$10</f>
        <v xml:space="preserve">ร้านน้ำปาดใบเลื่อย </v>
      </c>
      <c r="I31" s="853"/>
      <c r="J31" s="854"/>
      <c r="K31" s="855" t="str">
        <f>+H31</f>
        <v xml:space="preserve">ร้านน้ำปาดใบเลื่อย </v>
      </c>
      <c r="L31" s="856"/>
      <c r="M31" s="857"/>
      <c r="N31" s="858" t="s">
        <v>10</v>
      </c>
      <c r="O31" s="745" t="s">
        <v>415</v>
      </c>
      <c r="P31" s="746" t="s">
        <v>2193</v>
      </c>
      <c r="R31" s="175">
        <v>7</v>
      </c>
      <c r="S31" s="740" t="s">
        <v>557</v>
      </c>
      <c r="T31" s="741">
        <v>2345.6999999999998</v>
      </c>
      <c r="U31" s="176" t="str">
        <f t="shared" si="4"/>
        <v>บริษัท ปิโตรเลี่ยมไทยคอร์ปอเรชั่น จำกัด</v>
      </c>
      <c r="V31" s="176">
        <v>1</v>
      </c>
      <c r="W31" s="176">
        <f t="shared" si="0"/>
        <v>7</v>
      </c>
      <c r="X31" s="176" t="str">
        <f t="shared" si="1"/>
        <v>ก.ค.</v>
      </c>
      <c r="Y31" s="176">
        <f t="shared" si="2"/>
        <v>67</v>
      </c>
      <c r="Z31" s="176" t="str">
        <f t="shared" si="5"/>
        <v>7 ก.ค. 67</v>
      </c>
      <c r="AA31" s="176" t="str">
        <f t="shared" si="3"/>
        <v>7 ก.ค. 67</v>
      </c>
      <c r="AF31" s="176">
        <v>29</v>
      </c>
      <c r="AG31" s="176" t="s">
        <v>727</v>
      </c>
    </row>
    <row r="32" spans="1:34" ht="23.25" customHeight="1" x14ac:dyDescent="0.35">
      <c r="A32" s="847"/>
      <c r="B32" s="850"/>
      <c r="C32" s="253"/>
      <c r="D32" s="747"/>
      <c r="E32" s="253"/>
      <c r="F32" s="747"/>
      <c r="G32" s="748" t="s">
        <v>578</v>
      </c>
      <c r="H32" s="749"/>
      <c r="I32" s="750" t="s">
        <v>41</v>
      </c>
      <c r="J32" s="751"/>
      <c r="K32" s="752"/>
      <c r="L32" s="753" t="s">
        <v>41</v>
      </c>
      <c r="M32" s="754"/>
      <c r="N32" s="859"/>
      <c r="O32" s="755" t="s">
        <v>224</v>
      </c>
      <c r="P32" s="756"/>
      <c r="R32" s="175">
        <v>8</v>
      </c>
      <c r="S32" s="770" t="s">
        <v>561</v>
      </c>
      <c r="T32" s="741">
        <v>6702</v>
      </c>
      <c r="U32" s="176" t="str">
        <f t="shared" si="4"/>
        <v>บริษัท ปิโตรเลี่ยมไทยคอร์ปอเรชั่น จำกัด</v>
      </c>
      <c r="V32" s="176">
        <v>1</v>
      </c>
      <c r="W32" s="176">
        <f t="shared" si="0"/>
        <v>8</v>
      </c>
      <c r="X32" s="176" t="str">
        <f t="shared" si="1"/>
        <v>ก.ค.</v>
      </c>
      <c r="Y32" s="176">
        <f t="shared" si="2"/>
        <v>67</v>
      </c>
      <c r="Z32" s="176" t="str">
        <f t="shared" si="5"/>
        <v>8 ก.ค. 67</v>
      </c>
      <c r="AA32" s="176" t="str">
        <f t="shared" si="3"/>
        <v>8 ก.ค. 67</v>
      </c>
      <c r="AF32" s="176">
        <v>30</v>
      </c>
      <c r="AG32" s="176" t="s">
        <v>728</v>
      </c>
    </row>
    <row r="33" spans="1:33" ht="23.25" customHeight="1" x14ac:dyDescent="0.35">
      <c r="A33" s="848"/>
      <c r="B33" s="851"/>
      <c r="C33" s="757"/>
      <c r="D33" s="261"/>
      <c r="E33" s="757"/>
      <c r="F33" s="261"/>
      <c r="G33" s="759"/>
      <c r="H33" s="766"/>
      <c r="I33" s="760">
        <f>+C31</f>
        <v>1572.8</v>
      </c>
      <c r="J33" s="761" t="s">
        <v>574</v>
      </c>
      <c r="K33" s="767"/>
      <c r="L33" s="762">
        <f>+C31</f>
        <v>1572.8</v>
      </c>
      <c r="M33" s="763" t="s">
        <v>574</v>
      </c>
      <c r="N33" s="860"/>
      <c r="O33" s="764" t="str">
        <f>+Z10</f>
        <v>2 ก.ค. 67</v>
      </c>
      <c r="P33" s="768"/>
      <c r="R33" s="175">
        <v>8</v>
      </c>
      <c r="S33" s="740" t="s">
        <v>594</v>
      </c>
      <c r="T33" s="741">
        <v>3351</v>
      </c>
      <c r="U33" s="176" t="str">
        <f t="shared" si="4"/>
        <v>บริษัท ปิโตรเลี่ยมไทยคอร์ปอเรชั่น จำกัด</v>
      </c>
      <c r="V33" s="176">
        <v>1</v>
      </c>
      <c r="W33" s="176">
        <f t="shared" si="0"/>
        <v>8</v>
      </c>
      <c r="X33" s="176" t="str">
        <f t="shared" si="1"/>
        <v>ก.ค.</v>
      </c>
      <c r="Y33" s="176">
        <f t="shared" si="2"/>
        <v>67</v>
      </c>
      <c r="Z33" s="176" t="str">
        <f t="shared" si="5"/>
        <v>8 ก.ค. 67</v>
      </c>
      <c r="AA33" s="176" t="str">
        <f t="shared" si="3"/>
        <v>8 ก.ค. 67</v>
      </c>
      <c r="AF33" s="176">
        <v>31</v>
      </c>
      <c r="AG33" s="176" t="s">
        <v>726</v>
      </c>
    </row>
    <row r="34" spans="1:33" ht="23.25" customHeight="1" x14ac:dyDescent="0.35">
      <c r="A34" s="846">
        <v>10</v>
      </c>
      <c r="B34" s="849" t="str">
        <f>+$S$11</f>
        <v>ค่าบำรุงดูแลรักษา เลื่อยยนต์ 070-6435101</v>
      </c>
      <c r="C34" s="742">
        <f>+$T$11</f>
        <v>2220</v>
      </c>
      <c r="D34" s="743" t="s">
        <v>574</v>
      </c>
      <c r="E34" s="742">
        <f>+C34</f>
        <v>2220</v>
      </c>
      <c r="F34" s="743" t="s">
        <v>574</v>
      </c>
      <c r="G34" s="744" t="s">
        <v>575</v>
      </c>
      <c r="H34" s="852" t="str">
        <f>+$U$11</f>
        <v xml:space="preserve">ร้านน้ำปาดใบเลื่อย </v>
      </c>
      <c r="I34" s="853"/>
      <c r="J34" s="854"/>
      <c r="K34" s="855" t="str">
        <f>+H34</f>
        <v xml:space="preserve">ร้านน้ำปาดใบเลื่อย </v>
      </c>
      <c r="L34" s="856"/>
      <c r="M34" s="857"/>
      <c r="N34" s="858" t="s">
        <v>10</v>
      </c>
      <c r="O34" s="745" t="s">
        <v>415</v>
      </c>
      <c r="P34" s="746">
        <v>10</v>
      </c>
      <c r="R34" s="175">
        <v>8</v>
      </c>
      <c r="S34" s="740" t="s">
        <v>595</v>
      </c>
      <c r="T34" s="741">
        <v>3351</v>
      </c>
      <c r="U34" s="176" t="str">
        <f t="shared" si="4"/>
        <v>บริษัท ปิโตรเลี่ยมไทยคอร์ปอเรชั่น จำกัด</v>
      </c>
      <c r="V34" s="176">
        <v>1</v>
      </c>
      <c r="W34" s="176">
        <f t="shared" si="0"/>
        <v>8</v>
      </c>
      <c r="X34" s="176" t="str">
        <f t="shared" si="1"/>
        <v>ก.ค.</v>
      </c>
      <c r="Y34" s="176">
        <f t="shared" si="2"/>
        <v>67</v>
      </c>
      <c r="Z34" s="176" t="str">
        <f t="shared" si="5"/>
        <v>8 ก.ค. 67</v>
      </c>
      <c r="AA34" s="176" t="str">
        <f t="shared" si="3"/>
        <v>8 ก.ค. 67</v>
      </c>
    </row>
    <row r="35" spans="1:33" ht="23.25" customHeight="1" x14ac:dyDescent="0.35">
      <c r="A35" s="847"/>
      <c r="B35" s="850"/>
      <c r="C35" s="253"/>
      <c r="D35" s="747"/>
      <c r="E35" s="253"/>
      <c r="F35" s="747"/>
      <c r="G35" s="748" t="s">
        <v>578</v>
      </c>
      <c r="H35" s="749"/>
      <c r="I35" s="750" t="s">
        <v>41</v>
      </c>
      <c r="J35" s="751"/>
      <c r="K35" s="752"/>
      <c r="L35" s="753" t="s">
        <v>41</v>
      </c>
      <c r="M35" s="754"/>
      <c r="N35" s="859"/>
      <c r="O35" s="755" t="s">
        <v>224</v>
      </c>
      <c r="P35" s="756">
        <v>19</v>
      </c>
      <c r="R35" s="175">
        <v>8</v>
      </c>
      <c r="S35" s="740" t="s">
        <v>729</v>
      </c>
      <c r="T35" s="741">
        <v>1588.8</v>
      </c>
      <c r="U35" s="176" t="str">
        <f t="shared" si="4"/>
        <v>บริษัท ปิโตรเลี่ยมไทยคอร์ปอเรชั่น จำกัด</v>
      </c>
      <c r="V35" s="176">
        <v>1</v>
      </c>
      <c r="W35" s="176">
        <f t="shared" si="0"/>
        <v>8</v>
      </c>
      <c r="X35" s="176" t="str">
        <f t="shared" si="1"/>
        <v>ก.ค.</v>
      </c>
      <c r="Y35" s="176">
        <f t="shared" si="2"/>
        <v>67</v>
      </c>
      <c r="Z35" s="176" t="str">
        <f t="shared" si="5"/>
        <v>8 ก.ค. 67</v>
      </c>
      <c r="AA35" s="176" t="str">
        <f t="shared" si="3"/>
        <v>8 ก.ค. 67</v>
      </c>
    </row>
    <row r="36" spans="1:33" ht="23.25" customHeight="1" x14ac:dyDescent="0.35">
      <c r="A36" s="848"/>
      <c r="B36" s="851"/>
      <c r="C36" s="757"/>
      <c r="D36" s="261"/>
      <c r="E36" s="757"/>
      <c r="F36" s="261"/>
      <c r="G36" s="759"/>
      <c r="H36" s="766"/>
      <c r="I36" s="760">
        <f>+C34</f>
        <v>2220</v>
      </c>
      <c r="J36" s="761" t="s">
        <v>574</v>
      </c>
      <c r="K36" s="767"/>
      <c r="L36" s="762">
        <f>+C34</f>
        <v>2220</v>
      </c>
      <c r="M36" s="763" t="s">
        <v>574</v>
      </c>
      <c r="N36" s="860"/>
      <c r="O36" s="764" t="str">
        <f>+Z11</f>
        <v>2 ก.ค. 67</v>
      </c>
      <c r="P36" s="768"/>
      <c r="R36" s="175">
        <v>8</v>
      </c>
      <c r="S36" s="772" t="s">
        <v>2194</v>
      </c>
      <c r="T36" s="741">
        <v>200</v>
      </c>
      <c r="U36" s="176" t="str">
        <f t="shared" si="4"/>
        <v>ร้าน ส.การยาง น้ำปาด</v>
      </c>
      <c r="V36" s="176">
        <v>11</v>
      </c>
      <c r="W36" s="176">
        <f t="shared" si="0"/>
        <v>8</v>
      </c>
      <c r="X36" s="176" t="str">
        <f t="shared" si="1"/>
        <v>ก.ค.</v>
      </c>
      <c r="Y36" s="176">
        <f t="shared" si="2"/>
        <v>67</v>
      </c>
      <c r="Z36" s="176" t="str">
        <f t="shared" si="5"/>
        <v>8 ก.ค. 67</v>
      </c>
      <c r="AA36" s="176" t="str">
        <f t="shared" si="3"/>
        <v>8 ก.ค. 67</v>
      </c>
    </row>
    <row r="37" spans="1:33" ht="23.25" customHeight="1" x14ac:dyDescent="0.35">
      <c r="A37" s="846">
        <v>11</v>
      </c>
      <c r="B37" s="849" t="str">
        <f>+$S$12</f>
        <v>ค่าบำรุงดูแลรักษา เลื่อยยนต์ 803690113</v>
      </c>
      <c r="C37" s="742">
        <f>+$T$12</f>
        <v>1580</v>
      </c>
      <c r="D37" s="743" t="s">
        <v>574</v>
      </c>
      <c r="E37" s="742">
        <f>+C37</f>
        <v>1580</v>
      </c>
      <c r="F37" s="743" t="s">
        <v>574</v>
      </c>
      <c r="G37" s="744" t="s">
        <v>575</v>
      </c>
      <c r="H37" s="852" t="str">
        <f>+$U$12</f>
        <v xml:space="preserve">ร้านน้ำปาดใบเลื่อย </v>
      </c>
      <c r="I37" s="853"/>
      <c r="J37" s="854"/>
      <c r="K37" s="855" t="str">
        <f>+H37</f>
        <v xml:space="preserve">ร้านน้ำปาดใบเลื่อย </v>
      </c>
      <c r="L37" s="856"/>
      <c r="M37" s="857"/>
      <c r="N37" s="858" t="s">
        <v>10</v>
      </c>
      <c r="O37" s="745" t="s">
        <v>415</v>
      </c>
      <c r="P37" s="746">
        <v>10</v>
      </c>
      <c r="R37" s="175">
        <v>9</v>
      </c>
      <c r="S37" s="740" t="s">
        <v>557</v>
      </c>
      <c r="T37" s="741">
        <v>2345.6999999999998</v>
      </c>
      <c r="U37" s="176" t="str">
        <f t="shared" si="4"/>
        <v>บริษัท ปิโตรเลี่ยมไทยคอร์ปอเรชั่น จำกัด</v>
      </c>
      <c r="V37" s="176">
        <v>1</v>
      </c>
      <c r="W37" s="176">
        <f t="shared" si="0"/>
        <v>9</v>
      </c>
      <c r="X37" s="176" t="str">
        <f t="shared" si="1"/>
        <v>ก.ค.</v>
      </c>
      <c r="Y37" s="176">
        <f t="shared" si="2"/>
        <v>67</v>
      </c>
      <c r="Z37" s="176" t="str">
        <f t="shared" si="5"/>
        <v>9 ก.ค. 67</v>
      </c>
      <c r="AA37" s="176" t="str">
        <f t="shared" si="3"/>
        <v>9 ก.ค. 67</v>
      </c>
    </row>
    <row r="38" spans="1:33" ht="23.25" customHeight="1" x14ac:dyDescent="0.35">
      <c r="A38" s="847"/>
      <c r="B38" s="850"/>
      <c r="C38" s="253"/>
      <c r="D38" s="747"/>
      <c r="E38" s="253"/>
      <c r="F38" s="747"/>
      <c r="G38" s="748" t="s">
        <v>578</v>
      </c>
      <c r="H38" s="749"/>
      <c r="I38" s="750" t="s">
        <v>41</v>
      </c>
      <c r="J38" s="751"/>
      <c r="K38" s="752"/>
      <c r="L38" s="753" t="s">
        <v>41</v>
      </c>
      <c r="M38" s="754"/>
      <c r="N38" s="859"/>
      <c r="O38" s="755" t="s">
        <v>224</v>
      </c>
      <c r="P38" s="756">
        <v>17</v>
      </c>
      <c r="R38" s="175">
        <v>10</v>
      </c>
      <c r="S38" s="740" t="s">
        <v>2195</v>
      </c>
      <c r="T38" s="741">
        <v>3351</v>
      </c>
      <c r="U38" s="176" t="str">
        <f t="shared" si="4"/>
        <v>บริษัท ปิโตรเลี่ยมไทยคอร์ปอเรชั่น จำกัด</v>
      </c>
      <c r="V38" s="176">
        <v>1</v>
      </c>
      <c r="W38" s="176">
        <f t="shared" si="0"/>
        <v>10</v>
      </c>
      <c r="X38" s="176" t="str">
        <f t="shared" si="1"/>
        <v>ก.ค.</v>
      </c>
      <c r="Y38" s="176">
        <f t="shared" si="2"/>
        <v>67</v>
      </c>
      <c r="Z38" s="176" t="str">
        <f t="shared" si="5"/>
        <v>10 ก.ค. 67</v>
      </c>
      <c r="AA38" s="176" t="str">
        <f t="shared" si="3"/>
        <v>10 ก.ค. 67</v>
      </c>
    </row>
    <row r="39" spans="1:33" ht="23.25" customHeight="1" x14ac:dyDescent="0.35">
      <c r="A39" s="848"/>
      <c r="B39" s="851"/>
      <c r="C39" s="757"/>
      <c r="D39" s="261"/>
      <c r="E39" s="757"/>
      <c r="F39" s="261"/>
      <c r="G39" s="759"/>
      <c r="H39" s="766"/>
      <c r="I39" s="760">
        <f>+C37</f>
        <v>1580</v>
      </c>
      <c r="J39" s="761" t="s">
        <v>574</v>
      </c>
      <c r="K39" s="767"/>
      <c r="L39" s="762">
        <f>+C37</f>
        <v>1580</v>
      </c>
      <c r="M39" s="763" t="s">
        <v>574</v>
      </c>
      <c r="N39" s="860"/>
      <c r="O39" s="764" t="str">
        <f>+Z12</f>
        <v>2 ก.ค. 67</v>
      </c>
      <c r="P39" s="768"/>
      <c r="R39" s="175">
        <v>10</v>
      </c>
      <c r="S39" s="740" t="s">
        <v>592</v>
      </c>
      <c r="T39" s="741">
        <v>3351</v>
      </c>
      <c r="U39" s="176" t="str">
        <f t="shared" si="4"/>
        <v>บริษัท ปิโตรเลี่ยมไทยคอร์ปอเรชั่น จำกัด</v>
      </c>
      <c r="V39" s="176">
        <v>1</v>
      </c>
      <c r="W39" s="176">
        <f t="shared" si="0"/>
        <v>10</v>
      </c>
      <c r="X39" s="176" t="str">
        <f t="shared" si="1"/>
        <v>ก.ค.</v>
      </c>
      <c r="Y39" s="176">
        <f t="shared" si="2"/>
        <v>67</v>
      </c>
      <c r="Z39" s="176" t="str">
        <f t="shared" si="5"/>
        <v>10 ก.ค. 67</v>
      </c>
      <c r="AA39" s="176" t="str">
        <f t="shared" si="3"/>
        <v>10 ก.ค. 67</v>
      </c>
    </row>
    <row r="40" spans="1:33" ht="23.25" customHeight="1" x14ac:dyDescent="0.35">
      <c r="A40" s="846">
        <v>12</v>
      </c>
      <c r="B40" s="849" t="str">
        <f>+$S$13</f>
        <v>ค่าบำรุงดูแลรักษา เลื่อยยนต์ 803690185</v>
      </c>
      <c r="C40" s="742">
        <f>+$T$13</f>
        <v>1580</v>
      </c>
      <c r="D40" s="743" t="s">
        <v>574</v>
      </c>
      <c r="E40" s="742">
        <f>+C40</f>
        <v>1580</v>
      </c>
      <c r="F40" s="743" t="s">
        <v>574</v>
      </c>
      <c r="G40" s="744" t="s">
        <v>575</v>
      </c>
      <c r="H40" s="852" t="str">
        <f>+$U$13</f>
        <v xml:space="preserve">ร้านน้ำปาดใบเลื่อย </v>
      </c>
      <c r="I40" s="853"/>
      <c r="J40" s="854"/>
      <c r="K40" s="855" t="str">
        <f>+H40</f>
        <v xml:space="preserve">ร้านน้ำปาดใบเลื่อย </v>
      </c>
      <c r="L40" s="856"/>
      <c r="M40" s="857"/>
      <c r="N40" s="858" t="s">
        <v>10</v>
      </c>
      <c r="O40" s="745" t="s">
        <v>415</v>
      </c>
      <c r="P40" s="746">
        <v>10</v>
      </c>
      <c r="R40" s="175">
        <v>10</v>
      </c>
      <c r="S40" s="770" t="s">
        <v>2196</v>
      </c>
      <c r="T40" s="741">
        <v>5700</v>
      </c>
      <c r="U40" s="176" t="str">
        <f t="shared" si="4"/>
        <v>บริษัท กิตติชัย คนกรีต จำกัด</v>
      </c>
      <c r="V40" s="176">
        <v>22</v>
      </c>
      <c r="W40" s="176">
        <f t="shared" si="0"/>
        <v>10</v>
      </c>
      <c r="X40" s="176" t="str">
        <f t="shared" si="1"/>
        <v>ก.ค.</v>
      </c>
      <c r="Y40" s="176">
        <f t="shared" si="2"/>
        <v>67</v>
      </c>
      <c r="Z40" s="176" t="str">
        <f t="shared" si="5"/>
        <v>10 ก.ค. 67</v>
      </c>
      <c r="AA40" s="176" t="str">
        <f t="shared" si="3"/>
        <v>10 ก.ค. 67</v>
      </c>
    </row>
    <row r="41" spans="1:33" ht="23.25" customHeight="1" x14ac:dyDescent="0.35">
      <c r="A41" s="847"/>
      <c r="B41" s="850"/>
      <c r="C41" s="253"/>
      <c r="D41" s="747"/>
      <c r="E41" s="253"/>
      <c r="F41" s="747"/>
      <c r="G41" s="748" t="s">
        <v>578</v>
      </c>
      <c r="H41" s="749"/>
      <c r="I41" s="750" t="s">
        <v>41</v>
      </c>
      <c r="J41" s="751"/>
      <c r="K41" s="752"/>
      <c r="L41" s="753" t="s">
        <v>41</v>
      </c>
      <c r="M41" s="754"/>
      <c r="N41" s="859"/>
      <c r="O41" s="755" t="s">
        <v>224</v>
      </c>
      <c r="P41" s="756">
        <v>18</v>
      </c>
      <c r="R41" s="175">
        <v>10</v>
      </c>
      <c r="S41" s="740" t="s">
        <v>2196</v>
      </c>
      <c r="T41" s="741">
        <v>5700</v>
      </c>
      <c r="U41" s="176" t="str">
        <f t="shared" si="4"/>
        <v>บริษัท กิตติชัย คนกรีต จำกัด</v>
      </c>
      <c r="V41" s="176">
        <v>22</v>
      </c>
      <c r="W41" s="176">
        <f t="shared" si="0"/>
        <v>10</v>
      </c>
      <c r="X41" s="176" t="str">
        <f t="shared" si="1"/>
        <v>ก.ค.</v>
      </c>
      <c r="Y41" s="176">
        <f t="shared" si="2"/>
        <v>67</v>
      </c>
      <c r="Z41" s="176" t="str">
        <f t="shared" si="5"/>
        <v>10 ก.ค. 67</v>
      </c>
      <c r="AA41" s="176" t="str">
        <f t="shared" si="3"/>
        <v>10 ก.ค. 67</v>
      </c>
    </row>
    <row r="42" spans="1:33" ht="23.25" customHeight="1" x14ac:dyDescent="0.35">
      <c r="A42" s="848"/>
      <c r="B42" s="851"/>
      <c r="C42" s="757"/>
      <c r="D42" s="261"/>
      <c r="E42" s="757"/>
      <c r="F42" s="261"/>
      <c r="G42" s="759"/>
      <c r="H42" s="766"/>
      <c r="I42" s="760">
        <f>+C40</f>
        <v>1580</v>
      </c>
      <c r="J42" s="761" t="s">
        <v>574</v>
      </c>
      <c r="K42" s="767"/>
      <c r="L42" s="762">
        <f>+C40</f>
        <v>1580</v>
      </c>
      <c r="M42" s="763" t="s">
        <v>574</v>
      </c>
      <c r="N42" s="860"/>
      <c r="O42" s="764" t="str">
        <f>+Z13</f>
        <v>2 ก.ค. 67</v>
      </c>
      <c r="P42" s="768"/>
      <c r="R42" s="175">
        <v>12</v>
      </c>
      <c r="S42" s="740" t="s">
        <v>2197</v>
      </c>
      <c r="T42" s="741">
        <v>2060</v>
      </c>
      <c r="U42" s="176" t="str">
        <f t="shared" si="4"/>
        <v>ร้าน น้ำปาดโฆษณา</v>
      </c>
      <c r="V42" s="176">
        <v>8</v>
      </c>
      <c r="W42" s="176">
        <f t="shared" si="0"/>
        <v>12</v>
      </c>
      <c r="X42" s="176" t="str">
        <f t="shared" si="1"/>
        <v>ก.ค.</v>
      </c>
      <c r="Y42" s="176">
        <f t="shared" si="2"/>
        <v>67</v>
      </c>
      <c r="Z42" s="176" t="str">
        <f t="shared" si="5"/>
        <v>12 ก.ค. 67</v>
      </c>
      <c r="AA42" s="176" t="str">
        <f t="shared" si="3"/>
        <v>12 ก.ค. 67</v>
      </c>
    </row>
    <row r="43" spans="1:33" ht="23.25" customHeight="1" x14ac:dyDescent="0.35">
      <c r="A43" s="846">
        <v>13</v>
      </c>
      <c r="B43" s="849" t="str">
        <f>+$S$14</f>
        <v>ค่าซ่อมแซมทรัพย์สิน เครื่องสูบน้ำมอเตอร์ไฟฟ้าฮิตาซิ</v>
      </c>
      <c r="C43" s="742">
        <f>+$T$14</f>
        <v>5680</v>
      </c>
      <c r="D43" s="743" t="s">
        <v>574</v>
      </c>
      <c r="E43" s="742">
        <f>+C43</f>
        <v>5680</v>
      </c>
      <c r="F43" s="743" t="s">
        <v>574</v>
      </c>
      <c r="G43" s="744" t="s">
        <v>575</v>
      </c>
      <c r="H43" s="852" t="str">
        <f>+$U$14</f>
        <v xml:space="preserve">ร้านน้ำปาดใบเลื่อย </v>
      </c>
      <c r="I43" s="853"/>
      <c r="J43" s="854"/>
      <c r="K43" s="855" t="str">
        <f>+H43</f>
        <v xml:space="preserve">ร้านน้ำปาดใบเลื่อย </v>
      </c>
      <c r="L43" s="856"/>
      <c r="M43" s="857"/>
      <c r="N43" s="858" t="s">
        <v>10</v>
      </c>
      <c r="O43" s="745" t="s">
        <v>415</v>
      </c>
      <c r="P43" s="746">
        <v>10</v>
      </c>
      <c r="R43" s="175">
        <v>13</v>
      </c>
      <c r="S43" s="740" t="s">
        <v>561</v>
      </c>
      <c r="T43" s="741">
        <v>6702</v>
      </c>
      <c r="U43" s="176" t="str">
        <f t="shared" si="4"/>
        <v>บริษัท ปิโตรเลี่ยมไทยคอร์ปอเรชั่น จำกัด</v>
      </c>
      <c r="V43" s="176">
        <v>1</v>
      </c>
      <c r="W43" s="176">
        <f t="shared" si="0"/>
        <v>13</v>
      </c>
      <c r="X43" s="176" t="str">
        <f t="shared" si="1"/>
        <v>ก.ค.</v>
      </c>
      <c r="Y43" s="176">
        <f t="shared" si="2"/>
        <v>67</v>
      </c>
      <c r="Z43" s="176" t="str">
        <f t="shared" si="5"/>
        <v>13 ก.ค. 67</v>
      </c>
      <c r="AA43" s="176" t="str">
        <f t="shared" si="3"/>
        <v>13 ก.ค. 67</v>
      </c>
    </row>
    <row r="44" spans="1:33" ht="23.25" customHeight="1" x14ac:dyDescent="0.35">
      <c r="A44" s="847"/>
      <c r="B44" s="850"/>
      <c r="C44" s="253"/>
      <c r="D44" s="747"/>
      <c r="E44" s="253"/>
      <c r="F44" s="747"/>
      <c r="G44" s="748" t="s">
        <v>578</v>
      </c>
      <c r="H44" s="749"/>
      <c r="I44" s="750" t="s">
        <v>41</v>
      </c>
      <c r="J44" s="751"/>
      <c r="K44" s="752"/>
      <c r="L44" s="753" t="s">
        <v>41</v>
      </c>
      <c r="M44" s="754"/>
      <c r="N44" s="859"/>
      <c r="O44" s="755" t="s">
        <v>224</v>
      </c>
      <c r="P44" s="756">
        <v>11</v>
      </c>
      <c r="R44" s="175">
        <v>16</v>
      </c>
      <c r="S44" s="740" t="s">
        <v>596</v>
      </c>
      <c r="T44" s="741">
        <v>3351</v>
      </c>
      <c r="U44" s="176" t="str">
        <f t="shared" si="4"/>
        <v>บริษัท ปิโตรเลี่ยมไทยคอร์ปอเรชั่น จำกัด</v>
      </c>
      <c r="V44" s="176">
        <v>1</v>
      </c>
      <c r="W44" s="176">
        <f t="shared" si="0"/>
        <v>16</v>
      </c>
      <c r="X44" s="176" t="str">
        <f t="shared" si="1"/>
        <v>ก.ค.</v>
      </c>
      <c r="Y44" s="176">
        <f t="shared" si="2"/>
        <v>67</v>
      </c>
      <c r="Z44" s="176" t="str">
        <f t="shared" si="5"/>
        <v>16 ก.ค. 67</v>
      </c>
      <c r="AA44" s="176" t="str">
        <f t="shared" si="3"/>
        <v>16 ก.ค. 67</v>
      </c>
    </row>
    <row r="45" spans="1:33" ht="23.25" customHeight="1" x14ac:dyDescent="0.35">
      <c r="A45" s="848"/>
      <c r="B45" s="851"/>
      <c r="C45" s="757"/>
      <c r="D45" s="261"/>
      <c r="E45" s="757"/>
      <c r="F45" s="261"/>
      <c r="G45" s="759"/>
      <c r="H45" s="766"/>
      <c r="I45" s="760">
        <f>+C43</f>
        <v>5680</v>
      </c>
      <c r="J45" s="761" t="s">
        <v>574</v>
      </c>
      <c r="K45" s="767"/>
      <c r="L45" s="762">
        <f>+C43</f>
        <v>5680</v>
      </c>
      <c r="M45" s="763" t="s">
        <v>574</v>
      </c>
      <c r="N45" s="860"/>
      <c r="O45" s="764" t="str">
        <f>+Z14</f>
        <v>2 ก.ค. 67</v>
      </c>
      <c r="P45" s="768"/>
      <c r="R45" s="175">
        <v>16</v>
      </c>
      <c r="S45" s="740" t="s">
        <v>557</v>
      </c>
      <c r="T45" s="741">
        <v>2345.6999999999998</v>
      </c>
      <c r="U45" s="176" t="str">
        <f t="shared" si="4"/>
        <v>บริษัท ปิโตรเลี่ยมไทยคอร์ปอเรชั่น จำกัด</v>
      </c>
      <c r="V45" s="176">
        <v>1</v>
      </c>
      <c r="W45" s="176">
        <f t="shared" si="0"/>
        <v>16</v>
      </c>
      <c r="X45" s="176" t="str">
        <f t="shared" si="1"/>
        <v>ก.ค.</v>
      </c>
      <c r="Y45" s="176">
        <f t="shared" si="2"/>
        <v>67</v>
      </c>
      <c r="Z45" s="176" t="str">
        <f t="shared" si="5"/>
        <v>16 ก.ค. 67</v>
      </c>
      <c r="AA45" s="176" t="str">
        <f t="shared" si="3"/>
        <v>16 ก.ค. 67</v>
      </c>
    </row>
    <row r="46" spans="1:33" ht="23.25" customHeight="1" x14ac:dyDescent="0.35">
      <c r="A46" s="846">
        <v>14</v>
      </c>
      <c r="B46" s="849" t="str">
        <f>+$S$15</f>
        <v>ค่าซ่อมแซมทรัพย์สิน เลื่อยยนต์ 070-6435101</v>
      </c>
      <c r="C46" s="742">
        <f>+$T$15</f>
        <v>6570</v>
      </c>
      <c r="D46" s="743" t="s">
        <v>574</v>
      </c>
      <c r="E46" s="742">
        <f>+C46</f>
        <v>6570</v>
      </c>
      <c r="F46" s="743" t="s">
        <v>574</v>
      </c>
      <c r="G46" s="744" t="s">
        <v>575</v>
      </c>
      <c r="H46" s="852" t="str">
        <f>+$U$15</f>
        <v xml:space="preserve">ร้านน้ำปาดใบเลื่อย </v>
      </c>
      <c r="I46" s="853"/>
      <c r="J46" s="854"/>
      <c r="K46" s="855" t="str">
        <f>+H46</f>
        <v xml:space="preserve">ร้านน้ำปาดใบเลื่อย </v>
      </c>
      <c r="L46" s="856"/>
      <c r="M46" s="857"/>
      <c r="N46" s="858" t="s">
        <v>10</v>
      </c>
      <c r="O46" s="745" t="s">
        <v>415</v>
      </c>
      <c r="P46" s="746">
        <v>10</v>
      </c>
      <c r="R46" s="175">
        <v>16</v>
      </c>
      <c r="S46" s="740" t="s">
        <v>561</v>
      </c>
      <c r="T46" s="741">
        <v>6702</v>
      </c>
      <c r="U46" s="176" t="str">
        <f t="shared" si="4"/>
        <v>บริษัท ปิโตรเลี่ยมไทยคอร์ปอเรชั่น จำกัด</v>
      </c>
      <c r="V46" s="176">
        <v>1</v>
      </c>
      <c r="W46" s="176">
        <f t="shared" si="0"/>
        <v>16</v>
      </c>
      <c r="X46" s="176" t="str">
        <f t="shared" si="1"/>
        <v>ก.ค.</v>
      </c>
      <c r="Y46" s="176">
        <f t="shared" si="2"/>
        <v>67</v>
      </c>
      <c r="Z46" s="176" t="str">
        <f t="shared" si="5"/>
        <v>16 ก.ค. 67</v>
      </c>
      <c r="AA46" s="176" t="str">
        <f t="shared" si="3"/>
        <v>16 ก.ค. 67</v>
      </c>
    </row>
    <row r="47" spans="1:33" ht="23.25" customHeight="1" x14ac:dyDescent="0.35">
      <c r="A47" s="847"/>
      <c r="B47" s="850"/>
      <c r="C47" s="253"/>
      <c r="D47" s="747"/>
      <c r="E47" s="253"/>
      <c r="F47" s="747"/>
      <c r="G47" s="748" t="s">
        <v>578</v>
      </c>
      <c r="H47" s="749"/>
      <c r="I47" s="750" t="s">
        <v>41</v>
      </c>
      <c r="J47" s="751"/>
      <c r="K47" s="752"/>
      <c r="L47" s="753" t="s">
        <v>41</v>
      </c>
      <c r="M47" s="754"/>
      <c r="N47" s="859"/>
      <c r="O47" s="755" t="s">
        <v>224</v>
      </c>
      <c r="P47" s="756">
        <v>16</v>
      </c>
      <c r="R47" s="175">
        <v>16</v>
      </c>
      <c r="S47" s="740" t="s">
        <v>560</v>
      </c>
      <c r="T47" s="741">
        <v>6702</v>
      </c>
      <c r="U47" s="176" t="str">
        <f t="shared" si="4"/>
        <v>บริษัท ปิโตรเลี่ยมไทยคอร์ปอเรชั่น จำกัด</v>
      </c>
      <c r="V47" s="176">
        <v>1</v>
      </c>
      <c r="W47" s="176">
        <f t="shared" si="0"/>
        <v>16</v>
      </c>
      <c r="X47" s="176" t="str">
        <f t="shared" si="1"/>
        <v>ก.ค.</v>
      </c>
      <c r="Y47" s="176">
        <f t="shared" si="2"/>
        <v>67</v>
      </c>
      <c r="Z47" s="176" t="str">
        <f t="shared" si="5"/>
        <v>16 ก.ค. 67</v>
      </c>
      <c r="AA47" s="176" t="str">
        <f t="shared" si="3"/>
        <v>16 ก.ค. 67</v>
      </c>
    </row>
    <row r="48" spans="1:33" ht="23.25" customHeight="1" x14ac:dyDescent="0.35">
      <c r="A48" s="848"/>
      <c r="B48" s="851"/>
      <c r="C48" s="757"/>
      <c r="D48" s="261"/>
      <c r="E48" s="757"/>
      <c r="F48" s="261"/>
      <c r="G48" s="759"/>
      <c r="H48" s="766"/>
      <c r="I48" s="760">
        <f>+C46</f>
        <v>6570</v>
      </c>
      <c r="J48" s="761" t="s">
        <v>574</v>
      </c>
      <c r="K48" s="767"/>
      <c r="L48" s="762">
        <f>+C46</f>
        <v>6570</v>
      </c>
      <c r="M48" s="763" t="s">
        <v>574</v>
      </c>
      <c r="N48" s="860"/>
      <c r="O48" s="764" t="str">
        <f>+Z15</f>
        <v>2 ก.ค. 67</v>
      </c>
      <c r="P48" s="768"/>
      <c r="R48" s="175">
        <v>16</v>
      </c>
      <c r="S48" s="740" t="s">
        <v>568</v>
      </c>
      <c r="T48" s="741">
        <v>1576.8000000000002</v>
      </c>
      <c r="U48" s="176" t="str">
        <f t="shared" si="4"/>
        <v>บริษัท ปิโตรเลี่ยมไทยคอร์ปอเรชั่น จำกัด</v>
      </c>
      <c r="V48" s="176">
        <v>1</v>
      </c>
      <c r="W48" s="176">
        <f t="shared" si="0"/>
        <v>16</v>
      </c>
      <c r="X48" s="176" t="str">
        <f t="shared" si="1"/>
        <v>ก.ค.</v>
      </c>
      <c r="Y48" s="176">
        <f t="shared" si="2"/>
        <v>67</v>
      </c>
      <c r="Z48" s="176" t="str">
        <f t="shared" si="5"/>
        <v>16 ก.ค. 67</v>
      </c>
      <c r="AA48" s="176" t="str">
        <f t="shared" si="3"/>
        <v>16 ก.ค. 67</v>
      </c>
    </row>
    <row r="49" spans="1:28" ht="23.25" customHeight="1" x14ac:dyDescent="0.35">
      <c r="A49" s="846">
        <v>15</v>
      </c>
      <c r="B49" s="849" t="str">
        <f>+$S$16</f>
        <v>ค่าซ่อมแซมทรัพย์สิน เลื่อยยนต์ 803690113</v>
      </c>
      <c r="C49" s="742">
        <f>+$T$16</f>
        <v>7320</v>
      </c>
      <c r="D49" s="743" t="s">
        <v>574</v>
      </c>
      <c r="E49" s="742">
        <f>+C49</f>
        <v>7320</v>
      </c>
      <c r="F49" s="743" t="s">
        <v>574</v>
      </c>
      <c r="G49" s="744" t="s">
        <v>575</v>
      </c>
      <c r="H49" s="852" t="str">
        <f>+$U$16</f>
        <v xml:space="preserve">ร้านน้ำปาดใบเลื่อย </v>
      </c>
      <c r="I49" s="853"/>
      <c r="J49" s="854"/>
      <c r="K49" s="855" t="str">
        <f>+H49</f>
        <v xml:space="preserve">ร้านน้ำปาดใบเลื่อย </v>
      </c>
      <c r="L49" s="856"/>
      <c r="M49" s="857"/>
      <c r="N49" s="858" t="s">
        <v>10</v>
      </c>
      <c r="O49" s="745" t="s">
        <v>415</v>
      </c>
      <c r="P49" s="746">
        <v>10</v>
      </c>
      <c r="R49" s="175">
        <v>16</v>
      </c>
      <c r="S49" s="740" t="s">
        <v>572</v>
      </c>
      <c r="T49" s="741">
        <v>1971</v>
      </c>
      <c r="U49" s="176" t="str">
        <f t="shared" si="4"/>
        <v>บริษัท ปิโตรเลี่ยมไทยคอร์ปอเรชั่น จำกัด</v>
      </c>
      <c r="V49" s="176">
        <v>1</v>
      </c>
      <c r="W49" s="176">
        <f t="shared" si="0"/>
        <v>16</v>
      </c>
      <c r="X49" s="176" t="str">
        <f t="shared" si="1"/>
        <v>ก.ค.</v>
      </c>
      <c r="Y49" s="176">
        <f t="shared" si="2"/>
        <v>67</v>
      </c>
      <c r="Z49" s="176" t="str">
        <f t="shared" si="5"/>
        <v>16 ก.ค. 67</v>
      </c>
      <c r="AA49" s="176" t="str">
        <f t="shared" si="3"/>
        <v>16 ก.ค. 67</v>
      </c>
    </row>
    <row r="50" spans="1:28" ht="23.25" customHeight="1" x14ac:dyDescent="0.35">
      <c r="A50" s="847"/>
      <c r="B50" s="850"/>
      <c r="C50" s="253"/>
      <c r="D50" s="747"/>
      <c r="E50" s="253"/>
      <c r="F50" s="747"/>
      <c r="G50" s="748" t="s">
        <v>578</v>
      </c>
      <c r="H50" s="749"/>
      <c r="I50" s="750" t="s">
        <v>41</v>
      </c>
      <c r="J50" s="751"/>
      <c r="K50" s="752"/>
      <c r="L50" s="753" t="s">
        <v>41</v>
      </c>
      <c r="M50" s="754"/>
      <c r="N50" s="859"/>
      <c r="O50" s="755" t="s">
        <v>224</v>
      </c>
      <c r="P50" s="756">
        <v>15</v>
      </c>
      <c r="R50" s="175">
        <v>16</v>
      </c>
      <c r="S50" s="740" t="s">
        <v>576</v>
      </c>
      <c r="T50" s="741">
        <v>1576.8000000000002</v>
      </c>
      <c r="U50" s="176" t="str">
        <f t="shared" si="4"/>
        <v>บริษัท ปิโตรเลี่ยมไทยคอร์ปอเรชั่น จำกัด</v>
      </c>
      <c r="V50" s="176">
        <v>1</v>
      </c>
      <c r="W50" s="176">
        <f t="shared" si="0"/>
        <v>16</v>
      </c>
      <c r="X50" s="176" t="str">
        <f t="shared" si="1"/>
        <v>ก.ค.</v>
      </c>
      <c r="Y50" s="176">
        <f t="shared" si="2"/>
        <v>67</v>
      </c>
      <c r="Z50" s="176" t="str">
        <f t="shared" si="5"/>
        <v>16 ก.ค. 67</v>
      </c>
      <c r="AA50" s="176" t="str">
        <f t="shared" si="3"/>
        <v>16 ก.ค. 67</v>
      </c>
    </row>
    <row r="51" spans="1:28" ht="23.25" customHeight="1" x14ac:dyDescent="0.35">
      <c r="A51" s="848"/>
      <c r="B51" s="851"/>
      <c r="C51" s="757"/>
      <c r="D51" s="261"/>
      <c r="E51" s="757"/>
      <c r="F51" s="261"/>
      <c r="G51" s="759"/>
      <c r="H51" s="766"/>
      <c r="I51" s="760">
        <f>+C49</f>
        <v>7320</v>
      </c>
      <c r="J51" s="761" t="s">
        <v>574</v>
      </c>
      <c r="K51" s="767"/>
      <c r="L51" s="762">
        <f>+C49</f>
        <v>7320</v>
      </c>
      <c r="M51" s="763" t="s">
        <v>574</v>
      </c>
      <c r="N51" s="860"/>
      <c r="O51" s="764" t="str">
        <f>+Z16</f>
        <v>2 ก.ค. 67</v>
      </c>
      <c r="P51" s="768"/>
      <c r="R51" s="175">
        <v>16</v>
      </c>
      <c r="S51" s="740" t="s">
        <v>579</v>
      </c>
      <c r="T51" s="741">
        <v>1576.8000000000002</v>
      </c>
      <c r="U51" s="176" t="str">
        <f t="shared" si="4"/>
        <v>บริษัท ปิโตรเลี่ยมไทยคอร์ปอเรชั่น จำกัด</v>
      </c>
      <c r="V51" s="176">
        <v>1</v>
      </c>
      <c r="W51" s="176">
        <f t="shared" si="0"/>
        <v>16</v>
      </c>
      <c r="X51" s="176" t="str">
        <f t="shared" si="1"/>
        <v>ก.ค.</v>
      </c>
      <c r="Y51" s="176">
        <f t="shared" si="2"/>
        <v>67</v>
      </c>
      <c r="Z51" s="176" t="str">
        <f t="shared" si="5"/>
        <v>16 ก.ค. 67</v>
      </c>
      <c r="AA51" s="176" t="str">
        <f t="shared" si="3"/>
        <v>16 ก.ค. 67</v>
      </c>
    </row>
    <row r="52" spans="1:28" ht="23.25" customHeight="1" x14ac:dyDescent="0.35">
      <c r="A52" s="846">
        <v>16</v>
      </c>
      <c r="B52" s="849" t="str">
        <f>+$S$17</f>
        <v>ค่าซ่อมแซมทรัพย์สิน เลื่อยยนต์ 803690185</v>
      </c>
      <c r="C52" s="742">
        <f>+$T$17</f>
        <v>6370</v>
      </c>
      <c r="D52" s="743" t="s">
        <v>574</v>
      </c>
      <c r="E52" s="742">
        <f>+C52</f>
        <v>6370</v>
      </c>
      <c r="F52" s="743" t="s">
        <v>574</v>
      </c>
      <c r="G52" s="744" t="s">
        <v>575</v>
      </c>
      <c r="H52" s="852" t="str">
        <f>+$U$17</f>
        <v xml:space="preserve">ร้านน้ำปาดใบเลื่อย </v>
      </c>
      <c r="I52" s="853"/>
      <c r="J52" s="854"/>
      <c r="K52" s="855" t="str">
        <f>+H52</f>
        <v xml:space="preserve">ร้านน้ำปาดใบเลื่อย </v>
      </c>
      <c r="L52" s="856"/>
      <c r="M52" s="857"/>
      <c r="N52" s="858" t="s">
        <v>10</v>
      </c>
      <c r="O52" s="745" t="s">
        <v>415</v>
      </c>
      <c r="P52" s="746">
        <v>10</v>
      </c>
      <c r="R52" s="175">
        <v>16</v>
      </c>
      <c r="S52" s="740" t="s">
        <v>2194</v>
      </c>
      <c r="T52" s="741">
        <v>5100</v>
      </c>
      <c r="U52" s="176" t="str">
        <f t="shared" si="4"/>
        <v>ร้านจรูญ การช่าง</v>
      </c>
      <c r="V52" s="176">
        <v>4</v>
      </c>
      <c r="W52" s="176">
        <f t="shared" si="0"/>
        <v>16</v>
      </c>
      <c r="X52" s="176" t="str">
        <f t="shared" si="1"/>
        <v>ก.ค.</v>
      </c>
      <c r="Y52" s="176">
        <f t="shared" si="2"/>
        <v>67</v>
      </c>
      <c r="Z52" s="176" t="str">
        <f t="shared" si="5"/>
        <v>16 ก.ค. 67</v>
      </c>
      <c r="AA52" s="176" t="str">
        <f t="shared" si="3"/>
        <v>16 ก.ค. 67</v>
      </c>
    </row>
    <row r="53" spans="1:28" ht="23.25" customHeight="1" x14ac:dyDescent="0.35">
      <c r="A53" s="847"/>
      <c r="B53" s="850"/>
      <c r="C53" s="253"/>
      <c r="D53" s="747"/>
      <c r="E53" s="253"/>
      <c r="F53" s="747"/>
      <c r="G53" s="748" t="s">
        <v>578</v>
      </c>
      <c r="H53" s="749"/>
      <c r="I53" s="750" t="s">
        <v>41</v>
      </c>
      <c r="J53" s="751"/>
      <c r="K53" s="752"/>
      <c r="L53" s="753" t="s">
        <v>41</v>
      </c>
      <c r="M53" s="754"/>
      <c r="N53" s="859"/>
      <c r="O53" s="755" t="s">
        <v>224</v>
      </c>
      <c r="P53" s="756">
        <v>14</v>
      </c>
      <c r="R53" s="175">
        <v>16</v>
      </c>
      <c r="S53" s="740" t="s">
        <v>2198</v>
      </c>
      <c r="T53" s="741">
        <v>5480</v>
      </c>
      <c r="U53" s="176" t="str">
        <f t="shared" si="4"/>
        <v>ร้านจรูญ การช่าง</v>
      </c>
      <c r="V53" s="176">
        <v>4</v>
      </c>
      <c r="W53" s="176">
        <f t="shared" si="0"/>
        <v>16</v>
      </c>
      <c r="X53" s="176" t="str">
        <f t="shared" si="1"/>
        <v>ก.ค.</v>
      </c>
      <c r="Y53" s="176">
        <f t="shared" si="2"/>
        <v>67</v>
      </c>
      <c r="Z53" s="176" t="str">
        <f t="shared" si="5"/>
        <v>16 ก.ค. 67</v>
      </c>
      <c r="AA53" s="176" t="str">
        <f t="shared" si="3"/>
        <v>16 ก.ค. 67</v>
      </c>
    </row>
    <row r="54" spans="1:28" ht="23.25" customHeight="1" x14ac:dyDescent="0.35">
      <c r="A54" s="848"/>
      <c r="B54" s="851"/>
      <c r="C54" s="757"/>
      <c r="D54" s="261"/>
      <c r="E54" s="757"/>
      <c r="F54" s="261"/>
      <c r="G54" s="759"/>
      <c r="H54" s="766"/>
      <c r="I54" s="760">
        <f>+C52</f>
        <v>6370</v>
      </c>
      <c r="J54" s="761" t="s">
        <v>574</v>
      </c>
      <c r="K54" s="767"/>
      <c r="L54" s="762">
        <f>+C52</f>
        <v>6370</v>
      </c>
      <c r="M54" s="763" t="s">
        <v>574</v>
      </c>
      <c r="N54" s="860"/>
      <c r="O54" s="764" t="str">
        <f>+Z17</f>
        <v>2 ก.ค. 67</v>
      </c>
      <c r="P54" s="768"/>
      <c r="R54" s="175">
        <v>16</v>
      </c>
      <c r="S54" s="740" t="s">
        <v>599</v>
      </c>
      <c r="T54" s="741">
        <v>4400</v>
      </c>
      <c r="U54" s="176" t="str">
        <f t="shared" si="4"/>
        <v>ร้านจรูญ การช่าง</v>
      </c>
      <c r="V54" s="176">
        <v>4</v>
      </c>
      <c r="W54" s="176">
        <f t="shared" si="0"/>
        <v>16</v>
      </c>
      <c r="X54" s="176" t="str">
        <f t="shared" si="1"/>
        <v>ก.ค.</v>
      </c>
      <c r="Y54" s="176">
        <f t="shared" si="2"/>
        <v>67</v>
      </c>
      <c r="Z54" s="176" t="str">
        <f t="shared" si="5"/>
        <v>16 ก.ค. 67</v>
      </c>
      <c r="AA54" s="176" t="str">
        <f t="shared" si="3"/>
        <v>16 ก.ค. 67</v>
      </c>
    </row>
    <row r="55" spans="1:28" ht="23.25" customHeight="1" x14ac:dyDescent="0.35">
      <c r="A55" s="846">
        <v>17</v>
      </c>
      <c r="B55" s="849" t="str">
        <f>+$S$18</f>
        <v>ค่าซ่อมแซมทรัพย์สิน เครื่องตัดหญ้า ทะเบียน  040513</v>
      </c>
      <c r="C55" s="742">
        <f>+$T$18</f>
        <v>4030</v>
      </c>
      <c r="D55" s="743" t="s">
        <v>574</v>
      </c>
      <c r="E55" s="742">
        <f>+C55</f>
        <v>4030</v>
      </c>
      <c r="F55" s="743" t="s">
        <v>574</v>
      </c>
      <c r="G55" s="744" t="s">
        <v>575</v>
      </c>
      <c r="H55" s="852" t="str">
        <f>+$U$18</f>
        <v xml:space="preserve">ร้านน้ำปาดใบเลื่อย </v>
      </c>
      <c r="I55" s="853"/>
      <c r="J55" s="854"/>
      <c r="K55" s="855" t="str">
        <f>+H55</f>
        <v xml:space="preserve">ร้านน้ำปาดใบเลื่อย </v>
      </c>
      <c r="L55" s="856"/>
      <c r="M55" s="857"/>
      <c r="N55" s="858" t="s">
        <v>10</v>
      </c>
      <c r="O55" s="745" t="s">
        <v>415</v>
      </c>
      <c r="P55" s="746">
        <v>10</v>
      </c>
      <c r="R55" s="175">
        <v>16</v>
      </c>
      <c r="S55" s="740" t="s">
        <v>2199</v>
      </c>
      <c r="T55" s="741">
        <v>8300</v>
      </c>
      <c r="U55" s="176" t="str">
        <f t="shared" si="4"/>
        <v>ร้านจรูญ การช่าง</v>
      </c>
      <c r="V55" s="176">
        <v>4</v>
      </c>
      <c r="W55" s="176">
        <f t="shared" si="0"/>
        <v>16</v>
      </c>
      <c r="X55" s="176" t="str">
        <f t="shared" si="1"/>
        <v>ก.ค.</v>
      </c>
      <c r="Y55" s="176">
        <f t="shared" si="2"/>
        <v>67</v>
      </c>
      <c r="Z55" s="176" t="str">
        <f t="shared" si="5"/>
        <v>16 ก.ค. 67</v>
      </c>
      <c r="AA55" s="176" t="str">
        <f t="shared" si="3"/>
        <v>16 ก.ค. 67</v>
      </c>
    </row>
    <row r="56" spans="1:28" ht="23.25" customHeight="1" x14ac:dyDescent="0.35">
      <c r="A56" s="847"/>
      <c r="B56" s="850"/>
      <c r="C56" s="253"/>
      <c r="D56" s="747"/>
      <c r="E56" s="253"/>
      <c r="F56" s="747"/>
      <c r="G56" s="748" t="s">
        <v>578</v>
      </c>
      <c r="H56" s="749"/>
      <c r="I56" s="750" t="s">
        <v>41</v>
      </c>
      <c r="J56" s="751"/>
      <c r="K56" s="752"/>
      <c r="L56" s="753" t="s">
        <v>41</v>
      </c>
      <c r="M56" s="754"/>
      <c r="N56" s="859"/>
      <c r="O56" s="755" t="s">
        <v>224</v>
      </c>
      <c r="P56" s="756">
        <v>12</v>
      </c>
      <c r="R56" s="175">
        <v>16</v>
      </c>
      <c r="S56" s="740" t="s">
        <v>731</v>
      </c>
      <c r="T56" s="741">
        <v>2890</v>
      </c>
      <c r="U56" s="176" t="str">
        <f t="shared" si="4"/>
        <v>ร้านจรูญ การช่าง</v>
      </c>
      <c r="V56" s="176">
        <v>4</v>
      </c>
      <c r="W56" s="176">
        <f t="shared" si="0"/>
        <v>16</v>
      </c>
      <c r="X56" s="176" t="str">
        <f t="shared" si="1"/>
        <v>ก.ค.</v>
      </c>
      <c r="Y56" s="176">
        <f t="shared" si="2"/>
        <v>67</v>
      </c>
      <c r="Z56" s="176" t="str">
        <f t="shared" si="5"/>
        <v>16 ก.ค. 67</v>
      </c>
      <c r="AA56" s="176" t="str">
        <f t="shared" si="3"/>
        <v>16 ก.ค. 67</v>
      </c>
    </row>
    <row r="57" spans="1:28" ht="23.25" customHeight="1" x14ac:dyDescent="0.35">
      <c r="A57" s="848"/>
      <c r="B57" s="851"/>
      <c r="C57" s="757"/>
      <c r="D57" s="261"/>
      <c r="E57" s="757"/>
      <c r="F57" s="261"/>
      <c r="G57" s="759"/>
      <c r="H57" s="766"/>
      <c r="I57" s="760">
        <f>+C55</f>
        <v>4030</v>
      </c>
      <c r="J57" s="761" t="s">
        <v>574</v>
      </c>
      <c r="K57" s="767"/>
      <c r="L57" s="762">
        <f>+C55</f>
        <v>4030</v>
      </c>
      <c r="M57" s="763" t="s">
        <v>574</v>
      </c>
      <c r="N57" s="860"/>
      <c r="O57" s="764" t="str">
        <f>+Z18</f>
        <v>2 ก.ค. 67</v>
      </c>
      <c r="P57" s="768"/>
      <c r="R57" s="175">
        <v>16</v>
      </c>
      <c r="S57" s="740" t="s">
        <v>2200</v>
      </c>
      <c r="T57" s="741">
        <v>1150</v>
      </c>
      <c r="U57" s="176" t="str">
        <f t="shared" si="4"/>
        <v>ร้านจรูญ การช่าง</v>
      </c>
      <c r="V57" s="176">
        <v>4</v>
      </c>
      <c r="W57" s="176">
        <f t="shared" si="0"/>
        <v>16</v>
      </c>
      <c r="X57" s="176" t="str">
        <f t="shared" si="1"/>
        <v>ก.ค.</v>
      </c>
      <c r="Y57" s="176">
        <f t="shared" si="2"/>
        <v>67</v>
      </c>
      <c r="Z57" s="176" t="str">
        <f t="shared" si="5"/>
        <v>16 ก.ค. 67</v>
      </c>
      <c r="AA57" s="176" t="str">
        <f t="shared" si="3"/>
        <v>16 ก.ค. 67</v>
      </c>
    </row>
    <row r="58" spans="1:28" ht="23.25" customHeight="1" x14ac:dyDescent="0.35">
      <c r="A58" s="846">
        <v>18</v>
      </c>
      <c r="B58" s="849" t="str">
        <f>+$S$19</f>
        <v>ค่าใช้จ่ายเบ็ดเตล็ด (สีน้ำพลาสติก)</v>
      </c>
      <c r="C58" s="742">
        <f>+$T$19</f>
        <v>4700</v>
      </c>
      <c r="D58" s="743" t="s">
        <v>574</v>
      </c>
      <c r="E58" s="742">
        <f>+C58</f>
        <v>4700</v>
      </c>
      <c r="F58" s="743" t="s">
        <v>574</v>
      </c>
      <c r="G58" s="744" t="s">
        <v>575</v>
      </c>
      <c r="H58" s="852" t="str">
        <f>+$U$19</f>
        <v xml:space="preserve">ร้านน้ำปาดใบเลื่อย </v>
      </c>
      <c r="I58" s="853"/>
      <c r="J58" s="854"/>
      <c r="K58" s="855" t="str">
        <f>+H58</f>
        <v xml:space="preserve">ร้านน้ำปาดใบเลื่อย </v>
      </c>
      <c r="L58" s="856"/>
      <c r="M58" s="857"/>
      <c r="N58" s="858" t="s">
        <v>10</v>
      </c>
      <c r="O58" s="745" t="s">
        <v>415</v>
      </c>
      <c r="P58" s="746">
        <v>10</v>
      </c>
      <c r="R58" s="175">
        <v>16</v>
      </c>
      <c r="S58" s="740" t="s">
        <v>2201</v>
      </c>
      <c r="T58" s="741">
        <v>8170</v>
      </c>
      <c r="U58" s="176" t="str">
        <f t="shared" si="4"/>
        <v xml:space="preserve">ร้านน้ำปาดใบเลื่อย </v>
      </c>
      <c r="V58" s="176">
        <v>2</v>
      </c>
      <c r="W58" s="176">
        <f t="shared" si="0"/>
        <v>16</v>
      </c>
      <c r="X58" s="176" t="str">
        <f t="shared" si="1"/>
        <v>ก.ค.</v>
      </c>
      <c r="Y58" s="176">
        <f t="shared" si="2"/>
        <v>67</v>
      </c>
      <c r="Z58" s="176" t="str">
        <f t="shared" si="5"/>
        <v>16 ก.ค. 67</v>
      </c>
      <c r="AA58" s="176" t="str">
        <f t="shared" si="3"/>
        <v>16 ก.ค. 67</v>
      </c>
    </row>
    <row r="59" spans="1:28" ht="23.25" customHeight="1" x14ac:dyDescent="0.35">
      <c r="A59" s="847"/>
      <c r="B59" s="850"/>
      <c r="C59" s="253"/>
      <c r="D59" s="747"/>
      <c r="E59" s="253"/>
      <c r="F59" s="747"/>
      <c r="G59" s="748" t="s">
        <v>578</v>
      </c>
      <c r="H59" s="749"/>
      <c r="I59" s="750" t="s">
        <v>41</v>
      </c>
      <c r="J59" s="751"/>
      <c r="K59" s="752"/>
      <c r="L59" s="753" t="s">
        <v>41</v>
      </c>
      <c r="M59" s="754"/>
      <c r="N59" s="859"/>
      <c r="O59" s="755" t="s">
        <v>224</v>
      </c>
      <c r="P59" s="773">
        <v>10</v>
      </c>
      <c r="R59" s="175">
        <v>16</v>
      </c>
      <c r="S59" s="740" t="s">
        <v>2175</v>
      </c>
      <c r="T59" s="741">
        <v>9720</v>
      </c>
      <c r="U59" s="176" t="str">
        <f t="shared" si="4"/>
        <v>บริษัท ปิโตรเลี่ยมไทยคอร์ปอเรชั่น จำกัด</v>
      </c>
      <c r="V59" s="176">
        <v>1</v>
      </c>
      <c r="W59" s="176">
        <f t="shared" si="0"/>
        <v>16</v>
      </c>
      <c r="X59" s="176" t="str">
        <f t="shared" si="1"/>
        <v>ก.ค.</v>
      </c>
      <c r="Y59" s="176">
        <f t="shared" si="2"/>
        <v>67</v>
      </c>
      <c r="Z59" s="176" t="str">
        <f>W59&amp;" "&amp;X59&amp;" "&amp;Y59</f>
        <v>16 ก.ค. 67</v>
      </c>
      <c r="AA59" s="176" t="str">
        <f>W59&amp;" "&amp;X59&amp;" "&amp;Y59</f>
        <v>16 ก.ค. 67</v>
      </c>
    </row>
    <row r="60" spans="1:28" ht="23.25" customHeight="1" x14ac:dyDescent="0.35">
      <c r="A60" s="848"/>
      <c r="B60" s="851"/>
      <c r="C60" s="757"/>
      <c r="D60" s="261"/>
      <c r="E60" s="757"/>
      <c r="F60" s="261"/>
      <c r="G60" s="759"/>
      <c r="H60" s="766"/>
      <c r="I60" s="760">
        <f>+C58</f>
        <v>4700</v>
      </c>
      <c r="J60" s="761" t="s">
        <v>574</v>
      </c>
      <c r="K60" s="767"/>
      <c r="L60" s="762">
        <f>+C58</f>
        <v>4700</v>
      </c>
      <c r="M60" s="763" t="s">
        <v>574</v>
      </c>
      <c r="N60" s="860"/>
      <c r="O60" s="764" t="str">
        <f>+Z19</f>
        <v>2 ก.ค. 67</v>
      </c>
      <c r="P60" s="768"/>
      <c r="R60" s="175">
        <v>16</v>
      </c>
      <c r="S60" s="740" t="s">
        <v>2184</v>
      </c>
      <c r="T60" s="741">
        <v>9680</v>
      </c>
      <c r="U60" s="176" t="str">
        <f t="shared" si="4"/>
        <v xml:space="preserve">ร้าน ว.ลิขิต </v>
      </c>
      <c r="V60" s="176">
        <v>3</v>
      </c>
      <c r="W60" s="176">
        <f t="shared" si="0"/>
        <v>16</v>
      </c>
      <c r="X60" s="176" t="str">
        <f t="shared" si="1"/>
        <v>ก.ค.</v>
      </c>
      <c r="Y60" s="176">
        <f t="shared" si="2"/>
        <v>67</v>
      </c>
      <c r="Z60" s="176" t="str">
        <f>W60&amp;" "&amp;X60&amp;" "&amp;Y60</f>
        <v>16 ก.ค. 67</v>
      </c>
      <c r="AA60" s="176" t="str">
        <f>W60&amp;" "&amp;X60&amp;" "&amp;Y60</f>
        <v>16 ก.ค. 67</v>
      </c>
    </row>
    <row r="61" spans="1:28" ht="23.25" customHeight="1" x14ac:dyDescent="0.35">
      <c r="A61" s="846">
        <v>19</v>
      </c>
      <c r="B61" s="849" t="str">
        <f>+$S$20</f>
        <v>ค่าใช้จ่ายซ่อมแซมทรัพย์สิน (วัสดุซ่อมแซมโรงเก็บรถยนต์ชั่วคราว แผ่นตรง)</v>
      </c>
      <c r="C61" s="742">
        <f>+$T$20</f>
        <v>9720</v>
      </c>
      <c r="D61" s="743" t="s">
        <v>574</v>
      </c>
      <c r="E61" s="742">
        <f>+C61</f>
        <v>9720</v>
      </c>
      <c r="F61" s="743" t="s">
        <v>574</v>
      </c>
      <c r="G61" s="744" t="s">
        <v>575</v>
      </c>
      <c r="H61" s="852" t="str">
        <f>+$U$20</f>
        <v xml:space="preserve">ร้านน้ำปาดใบเลื่อย </v>
      </c>
      <c r="I61" s="853"/>
      <c r="J61" s="854"/>
      <c r="K61" s="855" t="str">
        <f>+H61</f>
        <v xml:space="preserve">ร้านน้ำปาดใบเลื่อย </v>
      </c>
      <c r="L61" s="856"/>
      <c r="M61" s="857"/>
      <c r="N61" s="858" t="s">
        <v>10</v>
      </c>
      <c r="O61" s="745" t="s">
        <v>415</v>
      </c>
      <c r="P61" s="746">
        <v>10</v>
      </c>
      <c r="R61" s="175">
        <v>16</v>
      </c>
      <c r="S61" s="740" t="s">
        <v>2202</v>
      </c>
      <c r="T61" s="741">
        <v>9940</v>
      </c>
      <c r="U61" s="176" t="str">
        <f t="shared" si="4"/>
        <v xml:space="preserve">ร้าน ว.ลิขิต </v>
      </c>
      <c r="V61" s="176">
        <v>3</v>
      </c>
      <c r="W61" s="176">
        <f t="shared" si="0"/>
        <v>16</v>
      </c>
      <c r="X61" s="176" t="str">
        <f t="shared" si="1"/>
        <v>ก.ค.</v>
      </c>
      <c r="Y61" s="176">
        <f t="shared" si="2"/>
        <v>67</v>
      </c>
      <c r="Z61" s="176" t="str">
        <f>W61&amp;" "&amp;X61&amp;" "&amp;Y61</f>
        <v>16 ก.ค. 67</v>
      </c>
      <c r="AA61" s="176" t="str">
        <f>W61&amp;" "&amp;X61&amp;" "&amp;Y61</f>
        <v>16 ก.ค. 67</v>
      </c>
    </row>
    <row r="62" spans="1:28" ht="23.25" customHeight="1" x14ac:dyDescent="0.35">
      <c r="A62" s="847"/>
      <c r="B62" s="850"/>
      <c r="C62" s="253"/>
      <c r="D62" s="747"/>
      <c r="E62" s="253"/>
      <c r="F62" s="747"/>
      <c r="G62" s="748" t="s">
        <v>578</v>
      </c>
      <c r="H62" s="749"/>
      <c r="I62" s="750" t="s">
        <v>41</v>
      </c>
      <c r="J62" s="751"/>
      <c r="K62" s="752"/>
      <c r="L62" s="753" t="s">
        <v>41</v>
      </c>
      <c r="M62" s="754"/>
      <c r="N62" s="859"/>
      <c r="O62" s="755" t="s">
        <v>224</v>
      </c>
      <c r="P62" s="773">
        <v>20</v>
      </c>
      <c r="R62" s="175">
        <v>16</v>
      </c>
      <c r="S62" s="740" t="s">
        <v>2180</v>
      </c>
      <c r="T62" s="741">
        <v>9900</v>
      </c>
      <c r="U62" s="176" t="str">
        <f t="shared" si="4"/>
        <v xml:space="preserve">ร้าน ว.ลิขิต </v>
      </c>
      <c r="V62" s="176">
        <v>3</v>
      </c>
      <c r="W62" s="176">
        <f t="shared" si="0"/>
        <v>16</v>
      </c>
      <c r="X62" s="176" t="str">
        <f t="shared" si="1"/>
        <v>ก.ค.</v>
      </c>
      <c r="Y62" s="176">
        <f t="shared" si="2"/>
        <v>67</v>
      </c>
      <c r="Z62" s="176" t="str">
        <f t="shared" ref="Z62:Z125" si="6">W62&amp;" "&amp;X62&amp;" "&amp;Y62</f>
        <v>16 ก.ค. 67</v>
      </c>
      <c r="AA62" s="176" t="str">
        <f t="shared" ref="AA62:AA125" si="7">W62&amp;" "&amp;X62&amp;" "&amp;Y62</f>
        <v>16 ก.ค. 67</v>
      </c>
    </row>
    <row r="63" spans="1:28" ht="23.25" customHeight="1" x14ac:dyDescent="0.35">
      <c r="A63" s="848"/>
      <c r="B63" s="851"/>
      <c r="C63" s="757"/>
      <c r="D63" s="261"/>
      <c r="E63" s="757"/>
      <c r="F63" s="261"/>
      <c r="G63" s="759"/>
      <c r="H63" s="766"/>
      <c r="I63" s="760">
        <f>+C61</f>
        <v>9720</v>
      </c>
      <c r="J63" s="761" t="s">
        <v>574</v>
      </c>
      <c r="K63" s="767"/>
      <c r="L63" s="762">
        <f>+C61</f>
        <v>9720</v>
      </c>
      <c r="M63" s="763" t="s">
        <v>574</v>
      </c>
      <c r="N63" s="860"/>
      <c r="O63" s="764" t="str">
        <f>+Z20</f>
        <v>2 ก.ค. 67</v>
      </c>
      <c r="P63" s="768"/>
      <c r="R63" s="175">
        <v>16</v>
      </c>
      <c r="S63" s="740" t="s">
        <v>725</v>
      </c>
      <c r="T63" s="741">
        <v>9990</v>
      </c>
      <c r="U63" s="176" t="str">
        <f t="shared" si="4"/>
        <v xml:space="preserve">ร้าน ว.ลิขิต </v>
      </c>
      <c r="V63" s="176">
        <v>3</v>
      </c>
      <c r="W63" s="176">
        <f t="shared" si="0"/>
        <v>16</v>
      </c>
      <c r="X63" s="176" t="str">
        <f t="shared" si="1"/>
        <v>ก.ค.</v>
      </c>
      <c r="Y63" s="176">
        <f t="shared" si="2"/>
        <v>67</v>
      </c>
      <c r="Z63" s="176" t="str">
        <f t="shared" si="6"/>
        <v>16 ก.ค. 67</v>
      </c>
      <c r="AA63" s="176" t="str">
        <f t="shared" si="7"/>
        <v>16 ก.ค. 67</v>
      </c>
    </row>
    <row r="64" spans="1:28" ht="23.25" customHeight="1" x14ac:dyDescent="0.35">
      <c r="A64" s="846">
        <v>20</v>
      </c>
      <c r="B64" s="849" t="str">
        <f>+$S$21</f>
        <v>ค่าซ่อมแซมทรัพย์สิน (วัสดุซ่อมแซมบ้านพักพนักงาน11505-1000/2)</v>
      </c>
      <c r="C64" s="742">
        <f>+$T$21</f>
        <v>2700</v>
      </c>
      <c r="D64" s="743" t="s">
        <v>574</v>
      </c>
      <c r="E64" s="742">
        <f>+C64</f>
        <v>2700</v>
      </c>
      <c r="F64" s="743" t="s">
        <v>574</v>
      </c>
      <c r="G64" s="744" t="s">
        <v>575</v>
      </c>
      <c r="H64" s="852" t="str">
        <f>+$U$21</f>
        <v>ร้านมุธรดาค้าไม้</v>
      </c>
      <c r="I64" s="853"/>
      <c r="J64" s="854"/>
      <c r="K64" s="855" t="str">
        <f>+H64</f>
        <v>ร้านมุธรดาค้าไม้</v>
      </c>
      <c r="L64" s="856"/>
      <c r="M64" s="857"/>
      <c r="N64" s="858" t="s">
        <v>10</v>
      </c>
      <c r="O64" s="745" t="s">
        <v>415</v>
      </c>
      <c r="P64" s="746">
        <v>1</v>
      </c>
      <c r="R64" s="175">
        <v>16</v>
      </c>
      <c r="S64" s="740" t="s">
        <v>732</v>
      </c>
      <c r="T64" s="741">
        <v>4320</v>
      </c>
      <c r="U64" s="176" t="str">
        <f t="shared" si="4"/>
        <v>ร้านอัครพาณิช</v>
      </c>
      <c r="V64" s="774">
        <v>10</v>
      </c>
      <c r="W64" s="176">
        <f t="shared" si="0"/>
        <v>16</v>
      </c>
      <c r="X64" s="176" t="str">
        <f t="shared" si="1"/>
        <v>ก.ค.</v>
      </c>
      <c r="Y64" s="176">
        <f t="shared" si="2"/>
        <v>67</v>
      </c>
      <c r="Z64" s="176" t="str">
        <f t="shared" si="6"/>
        <v>16 ก.ค. 67</v>
      </c>
      <c r="AA64" s="176" t="str">
        <f t="shared" si="7"/>
        <v>16 ก.ค. 67</v>
      </c>
      <c r="AB64" s="775"/>
    </row>
    <row r="65" spans="1:30" ht="23.25" customHeight="1" x14ac:dyDescent="0.35">
      <c r="A65" s="847"/>
      <c r="B65" s="850"/>
      <c r="C65" s="253"/>
      <c r="D65" s="747"/>
      <c r="E65" s="253"/>
      <c r="F65" s="747"/>
      <c r="G65" s="748" t="s">
        <v>578</v>
      </c>
      <c r="H65" s="749"/>
      <c r="I65" s="750" t="s">
        <v>41</v>
      </c>
      <c r="J65" s="751"/>
      <c r="K65" s="752"/>
      <c r="L65" s="753" t="s">
        <v>41</v>
      </c>
      <c r="M65" s="754"/>
      <c r="N65" s="859"/>
      <c r="O65" s="755" t="s">
        <v>224</v>
      </c>
      <c r="P65" s="756">
        <v>36</v>
      </c>
      <c r="R65" s="175">
        <v>16</v>
      </c>
      <c r="S65" s="740" t="s">
        <v>600</v>
      </c>
      <c r="T65" s="741">
        <v>2380</v>
      </c>
      <c r="U65" s="176" t="str">
        <f t="shared" si="4"/>
        <v xml:space="preserve">หจก.ดรีมเดย์ สเตชั่นเนอรี่ </v>
      </c>
      <c r="V65" s="176">
        <v>5</v>
      </c>
      <c r="W65" s="176">
        <f t="shared" si="0"/>
        <v>16</v>
      </c>
      <c r="X65" s="176" t="str">
        <f t="shared" si="1"/>
        <v>ก.ค.</v>
      </c>
      <c r="Y65" s="176">
        <f t="shared" si="2"/>
        <v>67</v>
      </c>
      <c r="Z65" s="176" t="str">
        <f t="shared" si="6"/>
        <v>16 ก.ค. 67</v>
      </c>
      <c r="AA65" s="176" t="str">
        <f t="shared" si="7"/>
        <v>16 ก.ค. 67</v>
      </c>
    </row>
    <row r="66" spans="1:30" ht="23.25" customHeight="1" x14ac:dyDescent="0.35">
      <c r="A66" s="848"/>
      <c r="B66" s="851"/>
      <c r="C66" s="757"/>
      <c r="D66" s="261"/>
      <c r="E66" s="757"/>
      <c r="F66" s="261"/>
      <c r="G66" s="759"/>
      <c r="H66" s="766"/>
      <c r="I66" s="760">
        <f>+C64</f>
        <v>2700</v>
      </c>
      <c r="J66" s="761" t="s">
        <v>574</v>
      </c>
      <c r="K66" s="767"/>
      <c r="L66" s="762">
        <f>+C64</f>
        <v>2700</v>
      </c>
      <c r="M66" s="763" t="s">
        <v>574</v>
      </c>
      <c r="N66" s="860"/>
      <c r="O66" s="764" t="str">
        <f>+Z21</f>
        <v>2 ก.ค. 67</v>
      </c>
      <c r="P66" s="768"/>
      <c r="R66" s="175">
        <v>16</v>
      </c>
      <c r="S66" s="740" t="s">
        <v>2203</v>
      </c>
      <c r="T66" s="741">
        <v>7350</v>
      </c>
      <c r="U66" s="176" t="str">
        <f t="shared" si="4"/>
        <v>ร้าน น้ำปาดโฆษณา</v>
      </c>
      <c r="V66" s="176">
        <v>8</v>
      </c>
      <c r="W66" s="176">
        <f t="shared" ref="W66:W129" si="8">+R66</f>
        <v>16</v>
      </c>
      <c r="X66" s="176" t="str">
        <f t="shared" ref="X66:X129" si="9">+$X$1</f>
        <v>ก.ค.</v>
      </c>
      <c r="Y66" s="176">
        <f>+$Y$1</f>
        <v>67</v>
      </c>
      <c r="Z66" s="176" t="str">
        <f t="shared" si="6"/>
        <v>16 ก.ค. 67</v>
      </c>
      <c r="AA66" s="176" t="str">
        <f t="shared" si="7"/>
        <v>16 ก.ค. 67</v>
      </c>
    </row>
    <row r="67" spans="1:30" ht="23.25" customHeight="1" x14ac:dyDescent="0.35">
      <c r="A67" s="846">
        <v>21</v>
      </c>
      <c r="B67" s="849" t="str">
        <f>+$S$22</f>
        <v>ค่าใช้จ่ายเบ็ดเตล็ด (ท่อระบายน้ำ )</v>
      </c>
      <c r="C67" s="742">
        <f>+$T$22</f>
        <v>9900</v>
      </c>
      <c r="D67" s="743" t="s">
        <v>574</v>
      </c>
      <c r="E67" s="742">
        <f>+C67</f>
        <v>9900</v>
      </c>
      <c r="F67" s="743" t="s">
        <v>574</v>
      </c>
      <c r="G67" s="744" t="s">
        <v>575</v>
      </c>
      <c r="H67" s="852" t="str">
        <f>+$U$22</f>
        <v xml:space="preserve">ร้าน ว.ลิขิต </v>
      </c>
      <c r="I67" s="853"/>
      <c r="J67" s="854"/>
      <c r="K67" s="855" t="str">
        <f>+H67</f>
        <v xml:space="preserve">ร้าน ว.ลิขิต </v>
      </c>
      <c r="L67" s="856"/>
      <c r="M67" s="857"/>
      <c r="N67" s="858" t="s">
        <v>10</v>
      </c>
      <c r="O67" s="745" t="s">
        <v>415</v>
      </c>
      <c r="P67" s="746">
        <v>1</v>
      </c>
      <c r="R67" s="175">
        <v>17</v>
      </c>
      <c r="S67" s="740" t="s">
        <v>2175</v>
      </c>
      <c r="T67" s="741">
        <v>7560</v>
      </c>
      <c r="U67" s="176" t="str">
        <f t="shared" ref="U67:U94" si="10">+LOOKUP(V67,$AF$4:$AG$38)</f>
        <v xml:space="preserve">ร้านน้ำปาดใบเลื่อย </v>
      </c>
      <c r="V67" s="176">
        <v>2</v>
      </c>
      <c r="W67" s="176">
        <f t="shared" si="8"/>
        <v>17</v>
      </c>
      <c r="X67" s="176" t="str">
        <f t="shared" si="9"/>
        <v>ก.ค.</v>
      </c>
      <c r="Y67" s="176">
        <f>+$Y$1</f>
        <v>67</v>
      </c>
      <c r="Z67" s="176" t="str">
        <f t="shared" si="6"/>
        <v>17 ก.ค. 67</v>
      </c>
      <c r="AA67" s="176" t="str">
        <f t="shared" si="7"/>
        <v>17 ก.ค. 67</v>
      </c>
    </row>
    <row r="68" spans="1:30" ht="23.25" customHeight="1" x14ac:dyDescent="0.35">
      <c r="A68" s="847"/>
      <c r="B68" s="850"/>
      <c r="C68" s="253"/>
      <c r="D68" s="747"/>
      <c r="E68" s="253"/>
      <c r="F68" s="747"/>
      <c r="G68" s="748" t="s">
        <v>578</v>
      </c>
      <c r="H68" s="749"/>
      <c r="I68" s="750" t="s">
        <v>41</v>
      </c>
      <c r="J68" s="751"/>
      <c r="K68" s="752"/>
      <c r="L68" s="753" t="s">
        <v>41</v>
      </c>
      <c r="M68" s="754"/>
      <c r="N68" s="859"/>
      <c r="O68" s="755" t="s">
        <v>224</v>
      </c>
      <c r="P68" s="756">
        <v>10</v>
      </c>
      <c r="R68" s="175">
        <v>19</v>
      </c>
      <c r="S68" s="740" t="s">
        <v>2184</v>
      </c>
      <c r="T68" s="741">
        <v>9800</v>
      </c>
      <c r="U68" s="176" t="str">
        <f t="shared" si="10"/>
        <v xml:space="preserve">ร้าน ว.ลิขิต </v>
      </c>
      <c r="V68" s="176">
        <v>3</v>
      </c>
      <c r="W68" s="176">
        <f t="shared" si="8"/>
        <v>19</v>
      </c>
      <c r="X68" s="176" t="str">
        <f t="shared" si="9"/>
        <v>ก.ค.</v>
      </c>
      <c r="Y68" s="176">
        <f>+$Y$1</f>
        <v>67</v>
      </c>
      <c r="Z68" s="176" t="str">
        <f t="shared" si="6"/>
        <v>19 ก.ค. 67</v>
      </c>
      <c r="AA68" s="176" t="str">
        <f t="shared" si="7"/>
        <v>19 ก.ค. 67</v>
      </c>
    </row>
    <row r="69" spans="1:30" ht="23.25" customHeight="1" x14ac:dyDescent="0.35">
      <c r="A69" s="848"/>
      <c r="B69" s="851"/>
      <c r="C69" s="757"/>
      <c r="D69" s="261"/>
      <c r="E69" s="757"/>
      <c r="F69" s="261"/>
      <c r="G69" s="759"/>
      <c r="H69" s="766"/>
      <c r="I69" s="760">
        <f>+C67</f>
        <v>9900</v>
      </c>
      <c r="J69" s="761" t="s">
        <v>574</v>
      </c>
      <c r="K69" s="767"/>
      <c r="L69" s="762">
        <f>+C67</f>
        <v>9900</v>
      </c>
      <c r="M69" s="763" t="s">
        <v>574</v>
      </c>
      <c r="N69" s="860"/>
      <c r="O69" s="764" t="str">
        <f>+Z22</f>
        <v>2 ก.ค. 67</v>
      </c>
      <c r="P69" s="768"/>
      <c r="R69" s="175">
        <v>19</v>
      </c>
      <c r="S69" s="740" t="s">
        <v>557</v>
      </c>
      <c r="T69" s="741">
        <v>2345.6999999999998</v>
      </c>
      <c r="U69" s="176" t="str">
        <f t="shared" si="10"/>
        <v>บริษัท ปิโตรเลี่ยมไทยคอร์ปอเรชั่น จำกัด</v>
      </c>
      <c r="V69" s="176">
        <v>1</v>
      </c>
      <c r="W69" s="176">
        <f t="shared" si="8"/>
        <v>19</v>
      </c>
      <c r="X69" s="176" t="str">
        <f t="shared" si="9"/>
        <v>ก.ค.</v>
      </c>
      <c r="Y69" s="176">
        <f>+$Y$1</f>
        <v>67</v>
      </c>
      <c r="Z69" s="176" t="str">
        <f t="shared" si="6"/>
        <v>19 ก.ค. 67</v>
      </c>
      <c r="AA69" s="176" t="str">
        <f t="shared" si="7"/>
        <v>19 ก.ค. 67</v>
      </c>
    </row>
    <row r="70" spans="1:30" ht="23.25" customHeight="1" x14ac:dyDescent="0.35">
      <c r="A70" s="846">
        <v>22</v>
      </c>
      <c r="B70" s="849" t="str">
        <f>+$S$23</f>
        <v>ค่าใช้จ่ายเบ็ดเตล็ด (ค่าน้ำดื่มประจำสำนักงาน)</v>
      </c>
      <c r="C70" s="742">
        <f>+$T$23</f>
        <v>2276</v>
      </c>
      <c r="D70" s="743" t="s">
        <v>574</v>
      </c>
      <c r="E70" s="742">
        <f>+C70</f>
        <v>2276</v>
      </c>
      <c r="F70" s="743" t="s">
        <v>574</v>
      </c>
      <c r="G70" s="744" t="s">
        <v>575</v>
      </c>
      <c r="H70" s="852" t="str">
        <f>+$U$23</f>
        <v xml:space="preserve">ร้าน น้ำดื่ม เอ็ม เจ  </v>
      </c>
      <c r="I70" s="853"/>
      <c r="J70" s="854"/>
      <c r="K70" s="855" t="str">
        <f>+H70</f>
        <v xml:space="preserve">ร้าน น้ำดื่ม เอ็ม เจ  </v>
      </c>
      <c r="L70" s="856"/>
      <c r="M70" s="857"/>
      <c r="N70" s="858" t="s">
        <v>10</v>
      </c>
      <c r="O70" s="745" t="s">
        <v>415</v>
      </c>
      <c r="P70" s="746">
        <v>1</v>
      </c>
      <c r="R70" s="175">
        <v>23</v>
      </c>
      <c r="S70" s="740" t="s">
        <v>597</v>
      </c>
      <c r="T70" s="741">
        <v>3251</v>
      </c>
      <c r="U70" s="176" t="str">
        <f t="shared" si="10"/>
        <v>บริษัท ปิโตรเลี่ยมไทยคอร์ปอเรชั่น จำกัด</v>
      </c>
      <c r="V70" s="176">
        <v>1</v>
      </c>
      <c r="W70" s="176">
        <f t="shared" si="8"/>
        <v>23</v>
      </c>
      <c r="X70" s="176" t="str">
        <f t="shared" si="9"/>
        <v>ก.ค.</v>
      </c>
      <c r="Y70" s="176">
        <f>+$Y$1</f>
        <v>67</v>
      </c>
      <c r="Z70" s="176" t="str">
        <f t="shared" si="6"/>
        <v>23 ก.ค. 67</v>
      </c>
      <c r="AA70" s="176" t="str">
        <f t="shared" si="7"/>
        <v>23 ก.ค. 67</v>
      </c>
    </row>
    <row r="71" spans="1:30" ht="23.25" customHeight="1" x14ac:dyDescent="0.35">
      <c r="A71" s="847"/>
      <c r="B71" s="850"/>
      <c r="C71" s="253"/>
      <c r="D71" s="747"/>
      <c r="E71" s="253"/>
      <c r="F71" s="747"/>
      <c r="G71" s="748" t="s">
        <v>578</v>
      </c>
      <c r="H71" s="749"/>
      <c r="I71" s="750" t="s">
        <v>41</v>
      </c>
      <c r="J71" s="751"/>
      <c r="K71" s="752"/>
      <c r="L71" s="753" t="s">
        <v>41</v>
      </c>
      <c r="M71" s="754"/>
      <c r="N71" s="859"/>
      <c r="O71" s="755" t="s">
        <v>224</v>
      </c>
      <c r="P71" s="756">
        <v>35</v>
      </c>
      <c r="R71" s="175">
        <v>23</v>
      </c>
      <c r="S71" s="740" t="s">
        <v>598</v>
      </c>
      <c r="T71" s="741">
        <v>3351</v>
      </c>
      <c r="U71" s="176" t="str">
        <f t="shared" si="10"/>
        <v>บริษัท ปิโตรเลี่ยมไทยคอร์ปอเรชั่น จำกัด</v>
      </c>
      <c r="V71" s="176">
        <v>1</v>
      </c>
      <c r="W71" s="176">
        <f t="shared" si="8"/>
        <v>23</v>
      </c>
      <c r="X71" s="176" t="str">
        <f t="shared" si="9"/>
        <v>ก.ค.</v>
      </c>
      <c r="Y71" s="176">
        <f t="shared" ref="Y71:Y134" si="11">+$Y$1</f>
        <v>67</v>
      </c>
      <c r="Z71" s="176" t="str">
        <f t="shared" si="6"/>
        <v>23 ก.ค. 67</v>
      </c>
      <c r="AA71" s="176" t="str">
        <f t="shared" si="7"/>
        <v>23 ก.ค. 67</v>
      </c>
    </row>
    <row r="72" spans="1:30" ht="23.25" customHeight="1" x14ac:dyDescent="0.35">
      <c r="A72" s="848"/>
      <c r="B72" s="851"/>
      <c r="C72" s="757"/>
      <c r="D72" s="261"/>
      <c r="E72" s="757"/>
      <c r="F72" s="261"/>
      <c r="G72" s="759"/>
      <c r="H72" s="766"/>
      <c r="I72" s="760">
        <f>+C70</f>
        <v>2276</v>
      </c>
      <c r="J72" s="761" t="s">
        <v>574</v>
      </c>
      <c r="K72" s="767"/>
      <c r="L72" s="762">
        <f>+C70</f>
        <v>2276</v>
      </c>
      <c r="M72" s="763" t="s">
        <v>574</v>
      </c>
      <c r="N72" s="860"/>
      <c r="O72" s="764" t="str">
        <f>+Z23</f>
        <v>2 ก.ค. 67</v>
      </c>
      <c r="P72" s="768"/>
      <c r="R72" s="175">
        <v>23</v>
      </c>
      <c r="S72" s="740" t="s">
        <v>596</v>
      </c>
      <c r="T72" s="741">
        <v>3351</v>
      </c>
      <c r="U72" s="176" t="str">
        <f t="shared" si="10"/>
        <v>บริษัท ปิโตรเลี่ยมไทยคอร์ปอเรชั่น จำกัด</v>
      </c>
      <c r="V72" s="176">
        <v>1</v>
      </c>
      <c r="W72" s="176">
        <f t="shared" si="8"/>
        <v>23</v>
      </c>
      <c r="X72" s="176" t="str">
        <f t="shared" si="9"/>
        <v>ก.ค.</v>
      </c>
      <c r="Y72" s="176">
        <f t="shared" si="11"/>
        <v>67</v>
      </c>
      <c r="Z72" s="176" t="str">
        <f t="shared" si="6"/>
        <v>23 ก.ค. 67</v>
      </c>
      <c r="AA72" s="176" t="str">
        <f t="shared" si="7"/>
        <v>23 ก.ค. 67</v>
      </c>
    </row>
    <row r="73" spans="1:30" ht="23.25" customHeight="1" x14ac:dyDescent="0.35">
      <c r="A73" s="846">
        <v>23</v>
      </c>
      <c r="B73" s="849" t="str">
        <f>+$S$24</f>
        <v>ค่าใช้จ่ายซ่อมแซมทรัพย์สิน (วัสดุซ่อมแซมโรงเก็บรถยนต์ชั่วคราว เหล็กกล่อง)</v>
      </c>
      <c r="C73" s="742">
        <f>+$T$24</f>
        <v>9800</v>
      </c>
      <c r="D73" s="743" t="s">
        <v>574</v>
      </c>
      <c r="E73" s="742">
        <f>+C73</f>
        <v>9800</v>
      </c>
      <c r="F73" s="743" t="s">
        <v>574</v>
      </c>
      <c r="G73" s="744" t="s">
        <v>575</v>
      </c>
      <c r="H73" s="852" t="str">
        <f>+$U$24</f>
        <v xml:space="preserve">ร้าน ว.ลิขิต </v>
      </c>
      <c r="I73" s="853"/>
      <c r="J73" s="854"/>
      <c r="K73" s="855" t="str">
        <f>+H73</f>
        <v xml:space="preserve">ร้าน ว.ลิขิต </v>
      </c>
      <c r="L73" s="856"/>
      <c r="M73" s="857"/>
      <c r="N73" s="858" t="s">
        <v>10</v>
      </c>
      <c r="O73" s="745" t="s">
        <v>415</v>
      </c>
      <c r="P73" s="746">
        <v>2</v>
      </c>
      <c r="R73" s="175">
        <v>23</v>
      </c>
      <c r="S73" s="740" t="s">
        <v>561</v>
      </c>
      <c r="T73" s="741">
        <v>6702</v>
      </c>
      <c r="U73" s="176" t="str">
        <f t="shared" si="10"/>
        <v>บริษัท ปิโตรเลี่ยมไทยคอร์ปอเรชั่น จำกัด</v>
      </c>
      <c r="V73" s="176">
        <v>1</v>
      </c>
      <c r="W73" s="176">
        <f t="shared" si="8"/>
        <v>23</v>
      </c>
      <c r="X73" s="176" t="str">
        <f t="shared" si="9"/>
        <v>ก.ค.</v>
      </c>
      <c r="Y73" s="176">
        <f t="shared" si="11"/>
        <v>67</v>
      </c>
      <c r="Z73" s="176" t="str">
        <f t="shared" si="6"/>
        <v>23 ก.ค. 67</v>
      </c>
      <c r="AA73" s="176" t="str">
        <f t="shared" si="7"/>
        <v>23 ก.ค. 67</v>
      </c>
      <c r="AD73" s="176" t="s">
        <v>109</v>
      </c>
    </row>
    <row r="74" spans="1:30" ht="23.25" customHeight="1" x14ac:dyDescent="0.35">
      <c r="A74" s="847"/>
      <c r="B74" s="850"/>
      <c r="C74" s="253"/>
      <c r="D74" s="747"/>
      <c r="E74" s="253"/>
      <c r="F74" s="747"/>
      <c r="G74" s="748" t="s">
        <v>578</v>
      </c>
      <c r="H74" s="749"/>
      <c r="I74" s="750" t="s">
        <v>41</v>
      </c>
      <c r="J74" s="751"/>
      <c r="K74" s="752"/>
      <c r="L74" s="753" t="s">
        <v>41</v>
      </c>
      <c r="M74" s="754"/>
      <c r="N74" s="859"/>
      <c r="O74" s="755" t="s">
        <v>224</v>
      </c>
      <c r="P74" s="756">
        <v>2</v>
      </c>
      <c r="R74" s="175">
        <v>23</v>
      </c>
      <c r="S74" s="740" t="s">
        <v>724</v>
      </c>
      <c r="T74" s="741">
        <v>1576.8000000000002</v>
      </c>
      <c r="U74" s="176" t="str">
        <f t="shared" si="10"/>
        <v>บริษัท ปิโตรเลี่ยมไทยคอร์ปอเรชั่น จำกัด</v>
      </c>
      <c r="V74" s="176">
        <v>1</v>
      </c>
      <c r="W74" s="176">
        <f t="shared" si="8"/>
        <v>23</v>
      </c>
      <c r="X74" s="176" t="str">
        <f t="shared" si="9"/>
        <v>ก.ค.</v>
      </c>
      <c r="Y74" s="176">
        <f t="shared" si="11"/>
        <v>67</v>
      </c>
      <c r="Z74" s="176" t="str">
        <f t="shared" si="6"/>
        <v>23 ก.ค. 67</v>
      </c>
      <c r="AA74" s="176" t="str">
        <f t="shared" si="7"/>
        <v>23 ก.ค. 67</v>
      </c>
    </row>
    <row r="75" spans="1:30" ht="23.25" customHeight="1" x14ac:dyDescent="0.35">
      <c r="A75" s="848"/>
      <c r="B75" s="851"/>
      <c r="C75" s="757"/>
      <c r="D75" s="261"/>
      <c r="E75" s="757"/>
      <c r="F75" s="261"/>
      <c r="G75" s="759"/>
      <c r="H75" s="766"/>
      <c r="I75" s="760">
        <f>+C73</f>
        <v>9800</v>
      </c>
      <c r="J75" s="761" t="s">
        <v>574</v>
      </c>
      <c r="K75" s="767"/>
      <c r="L75" s="762">
        <f>+C73</f>
        <v>9800</v>
      </c>
      <c r="M75" s="763" t="s">
        <v>574</v>
      </c>
      <c r="N75" s="860"/>
      <c r="O75" s="764" t="str">
        <f>+Z24</f>
        <v>4 ก.ค. 67</v>
      </c>
      <c r="P75" s="768"/>
      <c r="R75" s="175">
        <v>24</v>
      </c>
      <c r="S75" s="740" t="s">
        <v>594</v>
      </c>
      <c r="T75" s="741">
        <v>3351</v>
      </c>
      <c r="U75" s="176" t="str">
        <f t="shared" si="10"/>
        <v>บริษัท ปิโตรเลี่ยมไทยคอร์ปอเรชั่น จำกัด</v>
      </c>
      <c r="V75" s="176">
        <v>1</v>
      </c>
      <c r="W75" s="176">
        <f t="shared" si="8"/>
        <v>24</v>
      </c>
      <c r="X75" s="176" t="str">
        <f t="shared" si="9"/>
        <v>ก.ค.</v>
      </c>
      <c r="Y75" s="176">
        <f t="shared" si="11"/>
        <v>67</v>
      </c>
      <c r="Z75" s="176" t="str">
        <f t="shared" si="6"/>
        <v>24 ก.ค. 67</v>
      </c>
      <c r="AA75" s="176" t="str">
        <f t="shared" si="7"/>
        <v>24 ก.ค. 67</v>
      </c>
    </row>
    <row r="76" spans="1:30" ht="23.25" customHeight="1" x14ac:dyDescent="0.35">
      <c r="A76" s="846">
        <v>24</v>
      </c>
      <c r="B76" s="849" t="str">
        <f>+$S$25</f>
        <v>ค่าใช้จ่ายเบ็ดเตล็ด (ท่อระบายน้ำ )</v>
      </c>
      <c r="C76" s="742">
        <f>+$T$25</f>
        <v>9600</v>
      </c>
      <c r="D76" s="743" t="s">
        <v>574</v>
      </c>
      <c r="E76" s="742">
        <f>+C76</f>
        <v>9600</v>
      </c>
      <c r="F76" s="743" t="s">
        <v>574</v>
      </c>
      <c r="G76" s="744" t="s">
        <v>575</v>
      </c>
      <c r="H76" s="852" t="str">
        <f>+$U$25</f>
        <v xml:space="preserve">ร้าน ว.ลิขิต </v>
      </c>
      <c r="I76" s="853"/>
      <c r="J76" s="854"/>
      <c r="K76" s="855" t="str">
        <f>+H76</f>
        <v xml:space="preserve">ร้าน ว.ลิขิต </v>
      </c>
      <c r="L76" s="856"/>
      <c r="M76" s="857"/>
      <c r="N76" s="858" t="s">
        <v>10</v>
      </c>
      <c r="O76" s="745" t="s">
        <v>415</v>
      </c>
      <c r="P76" s="746">
        <v>2</v>
      </c>
      <c r="R76" s="175">
        <v>24</v>
      </c>
      <c r="S76" s="740" t="s">
        <v>595</v>
      </c>
      <c r="T76" s="741">
        <v>3351</v>
      </c>
      <c r="U76" s="176" t="str">
        <f t="shared" si="10"/>
        <v>บริษัท ปิโตรเลี่ยมไทยคอร์ปอเรชั่น จำกัด</v>
      </c>
      <c r="V76" s="176">
        <v>1</v>
      </c>
      <c r="W76" s="176">
        <f t="shared" si="8"/>
        <v>24</v>
      </c>
      <c r="X76" s="176" t="str">
        <f t="shared" si="9"/>
        <v>ก.ค.</v>
      </c>
      <c r="Y76" s="176">
        <f t="shared" si="11"/>
        <v>67</v>
      </c>
      <c r="Z76" s="176" t="str">
        <f t="shared" si="6"/>
        <v>24 ก.ค. 67</v>
      </c>
      <c r="AA76" s="176" t="str">
        <f t="shared" si="7"/>
        <v>24 ก.ค. 67</v>
      </c>
    </row>
    <row r="77" spans="1:30" ht="23.25" customHeight="1" x14ac:dyDescent="0.35">
      <c r="A77" s="847"/>
      <c r="B77" s="850"/>
      <c r="C77" s="253"/>
      <c r="D77" s="747"/>
      <c r="E77" s="253"/>
      <c r="F77" s="747"/>
      <c r="G77" s="748" t="s">
        <v>578</v>
      </c>
      <c r="H77" s="749"/>
      <c r="I77" s="750" t="s">
        <v>41</v>
      </c>
      <c r="J77" s="751"/>
      <c r="K77" s="752"/>
      <c r="L77" s="753" t="s">
        <v>41</v>
      </c>
      <c r="M77" s="754"/>
      <c r="N77" s="859"/>
      <c r="O77" s="755" t="s">
        <v>224</v>
      </c>
      <c r="P77" s="756">
        <v>1</v>
      </c>
      <c r="R77" s="175">
        <v>25</v>
      </c>
      <c r="S77" s="740" t="s">
        <v>592</v>
      </c>
      <c r="T77" s="741">
        <v>3351</v>
      </c>
      <c r="U77" s="176" t="str">
        <f t="shared" si="10"/>
        <v>บริษัท ปิโตรเลี่ยมไทยคอร์ปอเรชั่น จำกัด</v>
      </c>
      <c r="V77" s="176">
        <v>1</v>
      </c>
      <c r="W77" s="176">
        <f t="shared" si="8"/>
        <v>25</v>
      </c>
      <c r="X77" s="176" t="str">
        <f t="shared" si="9"/>
        <v>ก.ค.</v>
      </c>
      <c r="Y77" s="176">
        <f t="shared" si="11"/>
        <v>67</v>
      </c>
      <c r="Z77" s="176" t="str">
        <f t="shared" si="6"/>
        <v>25 ก.ค. 67</v>
      </c>
      <c r="AA77" s="176" t="str">
        <f t="shared" si="7"/>
        <v>25 ก.ค. 67</v>
      </c>
    </row>
    <row r="78" spans="1:30" ht="23.25" customHeight="1" x14ac:dyDescent="0.35">
      <c r="A78" s="848"/>
      <c r="B78" s="851"/>
      <c r="C78" s="757"/>
      <c r="D78" s="261"/>
      <c r="E78" s="757"/>
      <c r="F78" s="261"/>
      <c r="G78" s="759"/>
      <c r="H78" s="766"/>
      <c r="I78" s="760">
        <f>+C76</f>
        <v>9600</v>
      </c>
      <c r="J78" s="761" t="s">
        <v>574</v>
      </c>
      <c r="K78" s="767"/>
      <c r="L78" s="762">
        <f>+C76</f>
        <v>9600</v>
      </c>
      <c r="M78" s="763" t="s">
        <v>574</v>
      </c>
      <c r="N78" s="860"/>
      <c r="O78" s="764" t="str">
        <f>+Z25</f>
        <v>4 ก.ค. 67</v>
      </c>
      <c r="P78" s="768"/>
      <c r="R78" s="175">
        <v>25</v>
      </c>
      <c r="S78" s="740" t="s">
        <v>557</v>
      </c>
      <c r="T78" s="741">
        <v>2345.6999999999998</v>
      </c>
      <c r="U78" s="176" t="str">
        <f t="shared" si="10"/>
        <v>บริษัท ปิโตรเลี่ยมไทยคอร์ปอเรชั่น จำกัด</v>
      </c>
      <c r="V78" s="176">
        <v>1</v>
      </c>
      <c r="W78" s="176">
        <f t="shared" si="8"/>
        <v>25</v>
      </c>
      <c r="X78" s="176" t="str">
        <f t="shared" si="9"/>
        <v>ก.ค.</v>
      </c>
      <c r="Y78" s="176">
        <f t="shared" si="11"/>
        <v>67</v>
      </c>
      <c r="Z78" s="176" t="str">
        <f t="shared" si="6"/>
        <v>25 ก.ค. 67</v>
      </c>
      <c r="AA78" s="176" t="str">
        <f t="shared" si="7"/>
        <v>25 ก.ค. 67</v>
      </c>
    </row>
    <row r="79" spans="1:30" ht="23.25" customHeight="1" x14ac:dyDescent="0.35">
      <c r="A79" s="846">
        <v>25</v>
      </c>
      <c r="B79" s="849" t="str">
        <f>+$S$26</f>
        <v>ค่าน้ำมันเชื้อเพลิง-หล่อลื่น ขุดตีนตะขาบ 1 ตฐ 9595 กทม.</v>
      </c>
      <c r="C79" s="742">
        <f>+$T$26</f>
        <v>6702</v>
      </c>
      <c r="D79" s="743" t="s">
        <v>574</v>
      </c>
      <c r="E79" s="742">
        <f>+C79</f>
        <v>6702</v>
      </c>
      <c r="F79" s="743" t="s">
        <v>574</v>
      </c>
      <c r="G79" s="744" t="s">
        <v>575</v>
      </c>
      <c r="H79" s="852" t="str">
        <f>+$U$26</f>
        <v>บริษัท ปิโตรเลี่ยมไทยคอร์ปอเรชั่น จำกัด</v>
      </c>
      <c r="I79" s="853"/>
      <c r="J79" s="854"/>
      <c r="K79" s="855" t="str">
        <f>+H79</f>
        <v>บริษัท ปิโตรเลี่ยมไทยคอร์ปอเรชั่น จำกัด</v>
      </c>
      <c r="L79" s="856"/>
      <c r="M79" s="857"/>
      <c r="N79" s="858" t="s">
        <v>10</v>
      </c>
      <c r="O79" s="745" t="s">
        <v>415</v>
      </c>
      <c r="P79" s="746" t="s">
        <v>2204</v>
      </c>
      <c r="R79" s="175">
        <v>26</v>
      </c>
      <c r="S79" s="740" t="s">
        <v>2195</v>
      </c>
      <c r="T79" s="741">
        <v>6702</v>
      </c>
      <c r="U79" s="176" t="str">
        <f t="shared" si="10"/>
        <v>บริษัท ปิโตรเลี่ยมไทยคอร์ปอเรชั่น จำกัด</v>
      </c>
      <c r="V79" s="176">
        <v>1</v>
      </c>
      <c r="W79" s="176">
        <f t="shared" si="8"/>
        <v>26</v>
      </c>
      <c r="X79" s="176" t="str">
        <f t="shared" si="9"/>
        <v>ก.ค.</v>
      </c>
      <c r="Y79" s="176">
        <f t="shared" si="11"/>
        <v>67</v>
      </c>
      <c r="Z79" s="176" t="str">
        <f t="shared" si="6"/>
        <v>26 ก.ค. 67</v>
      </c>
      <c r="AA79" s="176" t="str">
        <f t="shared" si="7"/>
        <v>26 ก.ค. 67</v>
      </c>
    </row>
    <row r="80" spans="1:30" ht="23.25" customHeight="1" x14ac:dyDescent="0.35">
      <c r="A80" s="847"/>
      <c r="B80" s="850"/>
      <c r="C80" s="253"/>
      <c r="D80" s="747"/>
      <c r="E80" s="253"/>
      <c r="F80" s="747"/>
      <c r="G80" s="748" t="s">
        <v>578</v>
      </c>
      <c r="H80" s="749"/>
      <c r="I80" s="750" t="s">
        <v>41</v>
      </c>
      <c r="J80" s="751"/>
      <c r="K80" s="752"/>
      <c r="L80" s="753" t="s">
        <v>41</v>
      </c>
      <c r="M80" s="754"/>
      <c r="N80" s="859"/>
      <c r="O80" s="755" t="s">
        <v>224</v>
      </c>
      <c r="P80" s="756"/>
      <c r="R80" s="175">
        <v>26</v>
      </c>
      <c r="S80" s="740" t="s">
        <v>561</v>
      </c>
      <c r="T80" s="741">
        <v>6702</v>
      </c>
      <c r="U80" s="176" t="str">
        <f t="shared" si="10"/>
        <v>บริษัท ปิโตรเลี่ยมไทยคอร์ปอเรชั่น จำกัด</v>
      </c>
      <c r="V80" s="176">
        <v>1</v>
      </c>
      <c r="W80" s="176">
        <f t="shared" si="8"/>
        <v>26</v>
      </c>
      <c r="X80" s="176" t="str">
        <f t="shared" si="9"/>
        <v>ก.ค.</v>
      </c>
      <c r="Y80" s="176">
        <f t="shared" si="11"/>
        <v>67</v>
      </c>
      <c r="Z80" s="176" t="str">
        <f t="shared" si="6"/>
        <v>26 ก.ค. 67</v>
      </c>
      <c r="AA80" s="176" t="str">
        <f t="shared" si="7"/>
        <v>26 ก.ค. 67</v>
      </c>
    </row>
    <row r="81" spans="1:27" ht="23.25" customHeight="1" x14ac:dyDescent="0.35">
      <c r="A81" s="848"/>
      <c r="B81" s="851"/>
      <c r="C81" s="757"/>
      <c r="D81" s="261"/>
      <c r="E81" s="757"/>
      <c r="F81" s="261"/>
      <c r="G81" s="759"/>
      <c r="H81" s="766"/>
      <c r="I81" s="760">
        <f>+C79</f>
        <v>6702</v>
      </c>
      <c r="J81" s="761" t="s">
        <v>574</v>
      </c>
      <c r="K81" s="767"/>
      <c r="L81" s="762">
        <f>+C79</f>
        <v>6702</v>
      </c>
      <c r="M81" s="763" t="s">
        <v>574</v>
      </c>
      <c r="N81" s="860"/>
      <c r="O81" s="764" t="str">
        <f>+Z26</f>
        <v>5 ก.ค. 67</v>
      </c>
      <c r="P81" s="768"/>
      <c r="R81" s="175">
        <v>26</v>
      </c>
      <c r="S81" s="740" t="s">
        <v>2205</v>
      </c>
      <c r="T81" s="741">
        <v>9500</v>
      </c>
      <c r="U81" s="176" t="str">
        <f t="shared" si="10"/>
        <v>บริษัท กิตติชัย คนกรีต จำกัด</v>
      </c>
      <c r="V81" s="176">
        <v>22</v>
      </c>
      <c r="W81" s="176">
        <f t="shared" si="8"/>
        <v>26</v>
      </c>
      <c r="X81" s="176" t="str">
        <f t="shared" si="9"/>
        <v>ก.ค.</v>
      </c>
      <c r="Y81" s="176">
        <f t="shared" si="11"/>
        <v>67</v>
      </c>
      <c r="Z81" s="176" t="str">
        <f t="shared" si="6"/>
        <v>26 ก.ค. 67</v>
      </c>
      <c r="AA81" s="176" t="str">
        <f t="shared" si="7"/>
        <v>26 ก.ค. 67</v>
      </c>
    </row>
    <row r="82" spans="1:27" ht="23.25" customHeight="1" x14ac:dyDescent="0.35">
      <c r="A82" s="846">
        <v>26</v>
      </c>
      <c r="B82" s="849" t="str">
        <f>+$S$27</f>
        <v>ค่าน้ำมันเชื้อเพลิง-หล่อลื่น รถแทรกเตอร์ล้อยางก๊บไม้ ส.ศล 4-02</v>
      </c>
      <c r="C82" s="742">
        <f>+$T$27</f>
        <v>6702</v>
      </c>
      <c r="D82" s="743" t="s">
        <v>574</v>
      </c>
      <c r="E82" s="742">
        <f>+C82</f>
        <v>6702</v>
      </c>
      <c r="F82" s="743" t="s">
        <v>574</v>
      </c>
      <c r="G82" s="744" t="s">
        <v>575</v>
      </c>
      <c r="H82" s="852" t="str">
        <f>+$U$27</f>
        <v>บริษัท ปิโตรเลี่ยมไทยคอร์ปอเรชั่น จำกัด</v>
      </c>
      <c r="I82" s="853"/>
      <c r="J82" s="854"/>
      <c r="K82" s="855" t="str">
        <f>+H82</f>
        <v>บริษัท ปิโตรเลี่ยมไทยคอร์ปอเรชั่น จำกัด</v>
      </c>
      <c r="L82" s="856"/>
      <c r="M82" s="857"/>
      <c r="N82" s="858" t="s">
        <v>10</v>
      </c>
      <c r="O82" s="745" t="s">
        <v>415</v>
      </c>
      <c r="P82" s="746" t="s">
        <v>2206</v>
      </c>
      <c r="R82" s="175">
        <v>26</v>
      </c>
      <c r="S82" s="740" t="s">
        <v>2207</v>
      </c>
      <c r="T82" s="741">
        <v>9500</v>
      </c>
      <c r="U82" s="176" t="str">
        <f t="shared" si="10"/>
        <v>ร้านยิ่งเจริญผล</v>
      </c>
      <c r="V82" s="176">
        <v>31</v>
      </c>
      <c r="W82" s="176">
        <f t="shared" si="8"/>
        <v>26</v>
      </c>
      <c r="X82" s="176" t="str">
        <f t="shared" si="9"/>
        <v>ก.ค.</v>
      </c>
      <c r="Y82" s="176">
        <f t="shared" si="11"/>
        <v>67</v>
      </c>
      <c r="Z82" s="176" t="str">
        <f t="shared" si="6"/>
        <v>26 ก.ค. 67</v>
      </c>
      <c r="AA82" s="176" t="str">
        <f t="shared" si="7"/>
        <v>26 ก.ค. 67</v>
      </c>
    </row>
    <row r="83" spans="1:27" ht="23.25" customHeight="1" x14ac:dyDescent="0.35">
      <c r="A83" s="847"/>
      <c r="B83" s="850"/>
      <c r="C83" s="253"/>
      <c r="D83" s="747"/>
      <c r="E83" s="253"/>
      <c r="F83" s="747"/>
      <c r="G83" s="748" t="s">
        <v>578</v>
      </c>
      <c r="H83" s="749"/>
      <c r="I83" s="750" t="s">
        <v>41</v>
      </c>
      <c r="J83" s="751"/>
      <c r="K83" s="752"/>
      <c r="L83" s="753" t="s">
        <v>41</v>
      </c>
      <c r="M83" s="754"/>
      <c r="N83" s="859"/>
      <c r="O83" s="755" t="s">
        <v>224</v>
      </c>
      <c r="P83" s="756"/>
      <c r="R83" s="175">
        <v>26</v>
      </c>
      <c r="S83" s="740" t="s">
        <v>2208</v>
      </c>
      <c r="T83" s="741">
        <v>9500</v>
      </c>
      <c r="U83" s="176" t="str">
        <f t="shared" si="10"/>
        <v>บริษัท กิตติชัย คนกรีต จำกัด</v>
      </c>
      <c r="V83" s="176">
        <v>22</v>
      </c>
      <c r="W83" s="176">
        <f t="shared" si="8"/>
        <v>26</v>
      </c>
      <c r="X83" s="176" t="str">
        <f t="shared" si="9"/>
        <v>ก.ค.</v>
      </c>
      <c r="Y83" s="176">
        <f t="shared" si="11"/>
        <v>67</v>
      </c>
      <c r="Z83" s="176" t="str">
        <f t="shared" si="6"/>
        <v>26 ก.ค. 67</v>
      </c>
      <c r="AA83" s="176" t="str">
        <f t="shared" si="7"/>
        <v>26 ก.ค. 67</v>
      </c>
    </row>
    <row r="84" spans="1:27" ht="23.25" customHeight="1" x14ac:dyDescent="0.35">
      <c r="A84" s="848"/>
      <c r="B84" s="851"/>
      <c r="C84" s="757"/>
      <c r="D84" s="261"/>
      <c r="E84" s="757"/>
      <c r="F84" s="261"/>
      <c r="G84" s="759"/>
      <c r="H84" s="766"/>
      <c r="I84" s="760">
        <f>+C82</f>
        <v>6702</v>
      </c>
      <c r="J84" s="761" t="s">
        <v>574</v>
      </c>
      <c r="K84" s="767"/>
      <c r="L84" s="762">
        <f>+C82</f>
        <v>6702</v>
      </c>
      <c r="M84" s="763" t="s">
        <v>574</v>
      </c>
      <c r="N84" s="860"/>
      <c r="O84" s="764" t="str">
        <f>+Z27</f>
        <v>5 ก.ค. 67</v>
      </c>
      <c r="P84" s="768"/>
      <c r="R84" s="175">
        <v>26</v>
      </c>
      <c r="S84" s="740" t="s">
        <v>2209</v>
      </c>
      <c r="T84" s="741">
        <v>2700</v>
      </c>
      <c r="U84" s="176" t="str">
        <f t="shared" si="10"/>
        <v>นายทนงศักดิ์ โนนศรี</v>
      </c>
      <c r="V84" s="176">
        <v>12</v>
      </c>
      <c r="W84" s="176">
        <f t="shared" si="8"/>
        <v>26</v>
      </c>
      <c r="X84" s="176" t="str">
        <f t="shared" si="9"/>
        <v>ก.ค.</v>
      </c>
      <c r="Y84" s="176">
        <f t="shared" si="11"/>
        <v>67</v>
      </c>
      <c r="Z84" s="176" t="str">
        <f t="shared" si="6"/>
        <v>26 ก.ค. 67</v>
      </c>
      <c r="AA84" s="176" t="str">
        <f t="shared" si="7"/>
        <v>26 ก.ค. 67</v>
      </c>
    </row>
    <row r="85" spans="1:27" ht="23.25" customHeight="1" x14ac:dyDescent="0.35">
      <c r="A85" s="846">
        <v>27</v>
      </c>
      <c r="B85" s="849" t="str">
        <f>+$S$28</f>
        <v>ค่าซ่อมแซมทรัพย์สิน (วัสดุซ่อมแซมบ้านพักพนักงาน11505-1000/2)</v>
      </c>
      <c r="C85" s="742">
        <f>+$T$28</f>
        <v>9660</v>
      </c>
      <c r="D85" s="743" t="s">
        <v>574</v>
      </c>
      <c r="E85" s="742">
        <f>+C85</f>
        <v>9660</v>
      </c>
      <c r="F85" s="743" t="s">
        <v>574</v>
      </c>
      <c r="G85" s="744" t="s">
        <v>575</v>
      </c>
      <c r="H85" s="852" t="str">
        <f>+$U$28</f>
        <v>บริษัทสยามโกลบอลเฮ้าส์ จำกัด</v>
      </c>
      <c r="I85" s="853"/>
      <c r="J85" s="854"/>
      <c r="K85" s="855" t="str">
        <f>+H85</f>
        <v>บริษัทสยามโกลบอลเฮ้าส์ จำกัด</v>
      </c>
      <c r="L85" s="856"/>
      <c r="M85" s="857"/>
      <c r="N85" s="858" t="s">
        <v>10</v>
      </c>
      <c r="O85" s="745" t="s">
        <v>415</v>
      </c>
      <c r="P85" s="746" t="s">
        <v>2210</v>
      </c>
      <c r="R85" s="175">
        <v>27</v>
      </c>
      <c r="S85" s="740" t="s">
        <v>2180</v>
      </c>
      <c r="T85" s="741">
        <v>9900</v>
      </c>
      <c r="U85" s="176" t="str">
        <f t="shared" si="10"/>
        <v xml:space="preserve">ร้าน ว.ลิขิต </v>
      </c>
      <c r="V85" s="176">
        <v>3</v>
      </c>
      <c r="W85" s="176">
        <f t="shared" si="8"/>
        <v>27</v>
      </c>
      <c r="X85" s="176" t="str">
        <f t="shared" si="9"/>
        <v>ก.ค.</v>
      </c>
      <c r="Y85" s="176">
        <f t="shared" si="11"/>
        <v>67</v>
      </c>
      <c r="Z85" s="176" t="str">
        <f t="shared" si="6"/>
        <v>27 ก.ค. 67</v>
      </c>
      <c r="AA85" s="176" t="str">
        <f t="shared" si="7"/>
        <v>27 ก.ค. 67</v>
      </c>
    </row>
    <row r="86" spans="1:27" ht="23.25" customHeight="1" x14ac:dyDescent="0.35">
      <c r="A86" s="847"/>
      <c r="B86" s="850"/>
      <c r="C86" s="253"/>
      <c r="D86" s="747"/>
      <c r="E86" s="253"/>
      <c r="F86" s="747"/>
      <c r="G86" s="748" t="s">
        <v>578</v>
      </c>
      <c r="H86" s="749"/>
      <c r="I86" s="750" t="s">
        <v>41</v>
      </c>
      <c r="J86" s="751"/>
      <c r="K86" s="752"/>
      <c r="L86" s="753" t="s">
        <v>41</v>
      </c>
      <c r="M86" s="754"/>
      <c r="N86" s="859"/>
      <c r="O86" s="755" t="s">
        <v>224</v>
      </c>
      <c r="P86" s="756"/>
      <c r="R86" s="175">
        <v>29</v>
      </c>
      <c r="S86" s="740" t="s">
        <v>2205</v>
      </c>
      <c r="T86" s="741">
        <v>9500</v>
      </c>
      <c r="U86" s="176" t="str">
        <f t="shared" si="10"/>
        <v>บริษัท กิตติชัย คนกรีต จำกัด</v>
      </c>
      <c r="V86" s="176">
        <v>22</v>
      </c>
      <c r="W86" s="176">
        <f t="shared" si="8"/>
        <v>29</v>
      </c>
      <c r="X86" s="176" t="str">
        <f t="shared" si="9"/>
        <v>ก.ค.</v>
      </c>
      <c r="Y86" s="176">
        <f t="shared" si="11"/>
        <v>67</v>
      </c>
      <c r="Z86" s="176" t="str">
        <f t="shared" si="6"/>
        <v>29 ก.ค. 67</v>
      </c>
      <c r="AA86" s="176" t="str">
        <f t="shared" si="7"/>
        <v>29 ก.ค. 67</v>
      </c>
    </row>
    <row r="87" spans="1:27" ht="23.25" customHeight="1" x14ac:dyDescent="0.35">
      <c r="A87" s="848"/>
      <c r="B87" s="851"/>
      <c r="C87" s="757"/>
      <c r="D87" s="261"/>
      <c r="E87" s="757"/>
      <c r="F87" s="261"/>
      <c r="G87" s="759"/>
      <c r="H87" s="766"/>
      <c r="I87" s="760">
        <f>+C85</f>
        <v>9660</v>
      </c>
      <c r="J87" s="761" t="s">
        <v>574</v>
      </c>
      <c r="K87" s="767"/>
      <c r="L87" s="762">
        <f>+C85</f>
        <v>9660</v>
      </c>
      <c r="M87" s="763" t="s">
        <v>574</v>
      </c>
      <c r="N87" s="860"/>
      <c r="O87" s="764" t="str">
        <f>+Z28</f>
        <v>5 ก.ค. 67</v>
      </c>
      <c r="P87" s="768"/>
      <c r="R87" s="175">
        <v>29</v>
      </c>
      <c r="S87" s="740" t="s">
        <v>2208</v>
      </c>
      <c r="T87" s="741">
        <v>7600</v>
      </c>
      <c r="U87" s="176" t="str">
        <f t="shared" si="10"/>
        <v>บริษัท กิตติชัย คนกรีต จำกัด</v>
      </c>
      <c r="V87" s="176">
        <v>22</v>
      </c>
      <c r="W87" s="176">
        <f t="shared" si="8"/>
        <v>29</v>
      </c>
      <c r="X87" s="176" t="str">
        <f t="shared" si="9"/>
        <v>ก.ค.</v>
      </c>
      <c r="Y87" s="176">
        <f t="shared" si="11"/>
        <v>67</v>
      </c>
      <c r="Z87" s="176" t="str">
        <f t="shared" si="6"/>
        <v>29 ก.ค. 67</v>
      </c>
      <c r="AA87" s="176" t="str">
        <f t="shared" si="7"/>
        <v>29 ก.ค. 67</v>
      </c>
    </row>
    <row r="88" spans="1:27" ht="23.25" customHeight="1" x14ac:dyDescent="0.35">
      <c r="A88" s="846">
        <v>28</v>
      </c>
      <c r="B88" s="849" t="str">
        <f>+$S$29</f>
        <v xml:space="preserve">ค่าซ่อมแซมรถแทรกเตอร์ล้อยาง ทน.4-79 </v>
      </c>
      <c r="C88" s="742">
        <f>+$T$29</f>
        <v>20890</v>
      </c>
      <c r="D88" s="743" t="s">
        <v>574</v>
      </c>
      <c r="E88" s="742">
        <f>+C88</f>
        <v>20890</v>
      </c>
      <c r="F88" s="743" t="s">
        <v>574</v>
      </c>
      <c r="G88" s="744" t="s">
        <v>575</v>
      </c>
      <c r="H88" s="852" t="str">
        <f>+$U$29</f>
        <v>ร้านจรูญ การช่าง</v>
      </c>
      <c r="I88" s="853"/>
      <c r="J88" s="854"/>
      <c r="K88" s="855" t="str">
        <f>+H88</f>
        <v>ร้านจรูญ การช่าง</v>
      </c>
      <c r="L88" s="856"/>
      <c r="M88" s="857"/>
      <c r="N88" s="858" t="s">
        <v>10</v>
      </c>
      <c r="O88" s="745" t="s">
        <v>415</v>
      </c>
      <c r="P88" s="746">
        <v>2</v>
      </c>
      <c r="R88" s="175">
        <v>29</v>
      </c>
      <c r="S88" s="740" t="s">
        <v>597</v>
      </c>
      <c r="T88" s="741">
        <v>3351</v>
      </c>
      <c r="U88" s="176" t="str">
        <f t="shared" si="10"/>
        <v>บริษัท ปิโตรเลี่ยมไทยคอร์ปอเรชั่น จำกัด</v>
      </c>
      <c r="V88" s="176">
        <v>1</v>
      </c>
      <c r="W88" s="176">
        <f t="shared" si="8"/>
        <v>29</v>
      </c>
      <c r="X88" s="176" t="str">
        <f t="shared" si="9"/>
        <v>ก.ค.</v>
      </c>
      <c r="Y88" s="176">
        <f t="shared" si="11"/>
        <v>67</v>
      </c>
      <c r="Z88" s="176" t="str">
        <f t="shared" si="6"/>
        <v>29 ก.ค. 67</v>
      </c>
      <c r="AA88" s="176" t="str">
        <f t="shared" si="7"/>
        <v>29 ก.ค. 67</v>
      </c>
    </row>
    <row r="89" spans="1:27" ht="23.25" customHeight="1" x14ac:dyDescent="0.35">
      <c r="A89" s="847"/>
      <c r="B89" s="850"/>
      <c r="C89" s="253"/>
      <c r="D89" s="747"/>
      <c r="E89" s="253"/>
      <c r="F89" s="747"/>
      <c r="G89" s="748" t="s">
        <v>578</v>
      </c>
      <c r="H89" s="749"/>
      <c r="I89" s="750" t="s">
        <v>41</v>
      </c>
      <c r="J89" s="751"/>
      <c r="K89" s="752"/>
      <c r="L89" s="753" t="s">
        <v>41</v>
      </c>
      <c r="M89" s="754"/>
      <c r="N89" s="859"/>
      <c r="O89" s="755" t="s">
        <v>224</v>
      </c>
      <c r="P89" s="756">
        <v>6</v>
      </c>
      <c r="R89" s="175">
        <v>29</v>
      </c>
      <c r="S89" s="740" t="s">
        <v>561</v>
      </c>
      <c r="T89" s="741">
        <v>6702</v>
      </c>
      <c r="U89" s="176" t="str">
        <f t="shared" si="10"/>
        <v>บริษัท ปิโตรเลี่ยมไทยคอร์ปอเรชั่น จำกัด</v>
      </c>
      <c r="V89" s="176">
        <v>1</v>
      </c>
      <c r="W89" s="176">
        <f t="shared" si="8"/>
        <v>29</v>
      </c>
      <c r="X89" s="176" t="str">
        <f t="shared" si="9"/>
        <v>ก.ค.</v>
      </c>
      <c r="Y89" s="176">
        <f t="shared" si="11"/>
        <v>67</v>
      </c>
      <c r="Z89" s="176" t="str">
        <f t="shared" si="6"/>
        <v>29 ก.ค. 67</v>
      </c>
      <c r="AA89" s="176" t="str">
        <f t="shared" si="7"/>
        <v>29 ก.ค. 67</v>
      </c>
    </row>
    <row r="90" spans="1:27" ht="23.25" customHeight="1" x14ac:dyDescent="0.35">
      <c r="A90" s="848"/>
      <c r="B90" s="851"/>
      <c r="C90" s="757"/>
      <c r="D90" s="261"/>
      <c r="E90" s="757"/>
      <c r="F90" s="261"/>
      <c r="G90" s="759"/>
      <c r="H90" s="766"/>
      <c r="I90" s="760">
        <f>+C88</f>
        <v>20890</v>
      </c>
      <c r="J90" s="761" t="s">
        <v>574</v>
      </c>
      <c r="K90" s="767"/>
      <c r="L90" s="762">
        <f>+C88</f>
        <v>20890</v>
      </c>
      <c r="M90" s="763" t="s">
        <v>574</v>
      </c>
      <c r="N90" s="860"/>
      <c r="O90" s="764" t="str">
        <f>+Z29</f>
        <v>5 ก.ค. 67</v>
      </c>
      <c r="P90" s="768"/>
      <c r="R90" s="175">
        <v>29</v>
      </c>
      <c r="S90" s="740" t="s">
        <v>557</v>
      </c>
      <c r="T90" s="741">
        <v>2345.6999999999998</v>
      </c>
      <c r="U90" s="176" t="str">
        <f t="shared" si="10"/>
        <v>บริษัท ปิโตรเลี่ยมไทยคอร์ปอเรชั่น จำกัด</v>
      </c>
      <c r="V90" s="176">
        <v>1</v>
      </c>
      <c r="W90" s="176">
        <f t="shared" si="8"/>
        <v>29</v>
      </c>
      <c r="X90" s="176" t="str">
        <f t="shared" si="9"/>
        <v>ก.ค.</v>
      </c>
      <c r="Y90" s="176">
        <f t="shared" si="11"/>
        <v>67</v>
      </c>
      <c r="Z90" s="176" t="str">
        <f t="shared" si="6"/>
        <v>29 ก.ค. 67</v>
      </c>
      <c r="AA90" s="176" t="str">
        <f t="shared" si="7"/>
        <v>29 ก.ค. 67</v>
      </c>
    </row>
    <row r="91" spans="1:27" ht="23.25" customHeight="1" x14ac:dyDescent="0.35">
      <c r="A91" s="846">
        <v>29</v>
      </c>
      <c r="B91" s="849" t="str">
        <f>+$S$30</f>
        <v>ค่าซ่อมแซมรถแทรกเตอร์ล้อยาง ทน.4-109</v>
      </c>
      <c r="C91" s="742">
        <f>+$T$30</f>
        <v>30000</v>
      </c>
      <c r="D91" s="743" t="s">
        <v>574</v>
      </c>
      <c r="E91" s="742">
        <f>+C91</f>
        <v>30000</v>
      </c>
      <c r="F91" s="743" t="s">
        <v>574</v>
      </c>
      <c r="G91" s="744" t="s">
        <v>575</v>
      </c>
      <c r="H91" s="852" t="str">
        <f>+$U$30</f>
        <v>ร้านบัวชัย การยาง</v>
      </c>
      <c r="I91" s="853"/>
      <c r="J91" s="854"/>
      <c r="K91" s="855" t="str">
        <f>+H91</f>
        <v>ร้านบัวชัย การยาง</v>
      </c>
      <c r="L91" s="856"/>
      <c r="M91" s="857"/>
      <c r="N91" s="858" t="s">
        <v>10</v>
      </c>
      <c r="O91" s="745" t="s">
        <v>415</v>
      </c>
      <c r="P91" s="746">
        <v>16</v>
      </c>
      <c r="R91" s="175">
        <v>29</v>
      </c>
      <c r="S91" s="740" t="s">
        <v>598</v>
      </c>
      <c r="T91" s="741">
        <v>1675.5</v>
      </c>
      <c r="U91" s="176" t="str">
        <f t="shared" si="10"/>
        <v>บริษัท ปิโตรเลี่ยมไทยคอร์ปอเรชั่น จำกัด</v>
      </c>
      <c r="V91" s="176">
        <v>1</v>
      </c>
      <c r="W91" s="176">
        <f t="shared" si="8"/>
        <v>29</v>
      </c>
      <c r="X91" s="176" t="str">
        <f t="shared" si="9"/>
        <v>ก.ค.</v>
      </c>
      <c r="Y91" s="176">
        <f t="shared" si="11"/>
        <v>67</v>
      </c>
      <c r="Z91" s="176" t="str">
        <f t="shared" si="6"/>
        <v>29 ก.ค. 67</v>
      </c>
      <c r="AA91" s="176" t="str">
        <f t="shared" si="7"/>
        <v>29 ก.ค. 67</v>
      </c>
    </row>
    <row r="92" spans="1:27" ht="23.25" customHeight="1" x14ac:dyDescent="0.35">
      <c r="A92" s="847"/>
      <c r="B92" s="850"/>
      <c r="C92" s="253"/>
      <c r="D92" s="747"/>
      <c r="E92" s="253"/>
      <c r="F92" s="747"/>
      <c r="G92" s="748" t="s">
        <v>578</v>
      </c>
      <c r="H92" s="749"/>
      <c r="I92" s="750" t="s">
        <v>41</v>
      </c>
      <c r="J92" s="751"/>
      <c r="K92" s="752"/>
      <c r="L92" s="753" t="s">
        <v>41</v>
      </c>
      <c r="M92" s="754"/>
      <c r="N92" s="859"/>
      <c r="O92" s="755" t="s">
        <v>224</v>
      </c>
      <c r="P92" s="756">
        <v>6</v>
      </c>
      <c r="R92" s="175">
        <v>29</v>
      </c>
      <c r="S92" s="740" t="s">
        <v>594</v>
      </c>
      <c r="T92" s="741">
        <v>1675.5</v>
      </c>
      <c r="U92" s="176" t="str">
        <f t="shared" si="10"/>
        <v>บริษัท ปิโตรเลี่ยมไทยคอร์ปอเรชั่น จำกัด</v>
      </c>
      <c r="V92" s="176">
        <v>1</v>
      </c>
      <c r="W92" s="176">
        <f t="shared" si="8"/>
        <v>29</v>
      </c>
      <c r="X92" s="176" t="str">
        <f t="shared" si="9"/>
        <v>ก.ค.</v>
      </c>
      <c r="Y92" s="176">
        <f t="shared" si="11"/>
        <v>67</v>
      </c>
      <c r="Z92" s="176" t="str">
        <f t="shared" si="6"/>
        <v>29 ก.ค. 67</v>
      </c>
      <c r="AA92" s="176" t="str">
        <f t="shared" si="7"/>
        <v>29 ก.ค. 67</v>
      </c>
    </row>
    <row r="93" spans="1:27" ht="23.25" customHeight="1" x14ac:dyDescent="0.35">
      <c r="A93" s="848"/>
      <c r="B93" s="851"/>
      <c r="C93" s="757"/>
      <c r="D93" s="261"/>
      <c r="E93" s="757"/>
      <c r="F93" s="261"/>
      <c r="G93" s="759"/>
      <c r="H93" s="766"/>
      <c r="I93" s="760">
        <f>+C91</f>
        <v>30000</v>
      </c>
      <c r="J93" s="761" t="s">
        <v>574</v>
      </c>
      <c r="K93" s="767"/>
      <c r="L93" s="762">
        <f>+C91</f>
        <v>30000</v>
      </c>
      <c r="M93" s="763" t="s">
        <v>574</v>
      </c>
      <c r="N93" s="860"/>
      <c r="O93" s="764" t="str">
        <f>+Z30</f>
        <v>5 ก.ค. 67</v>
      </c>
      <c r="P93" s="768"/>
      <c r="R93" s="175">
        <v>29</v>
      </c>
      <c r="S93" s="740" t="s">
        <v>595</v>
      </c>
      <c r="T93" s="741">
        <v>1675.5</v>
      </c>
      <c r="U93" s="176" t="str">
        <f t="shared" si="10"/>
        <v>บริษัท ปิโตรเลี่ยมไทยคอร์ปอเรชั่น จำกัด</v>
      </c>
      <c r="V93" s="176">
        <v>1</v>
      </c>
      <c r="W93" s="176">
        <f t="shared" si="8"/>
        <v>29</v>
      </c>
      <c r="X93" s="176" t="str">
        <f t="shared" si="9"/>
        <v>ก.ค.</v>
      </c>
      <c r="Y93" s="176">
        <f t="shared" si="11"/>
        <v>67</v>
      </c>
      <c r="Z93" s="176" t="str">
        <f t="shared" si="6"/>
        <v>29 ก.ค. 67</v>
      </c>
      <c r="AA93" s="176" t="str">
        <f t="shared" si="7"/>
        <v>29 ก.ค. 67</v>
      </c>
    </row>
    <row r="94" spans="1:27" ht="23.25" customHeight="1" x14ac:dyDescent="0.35">
      <c r="A94" s="846">
        <v>30</v>
      </c>
      <c r="B94" s="849" t="str">
        <f>+$S$31</f>
        <v>ค่าน้ำมันเชื้อเพลิง-หล่อลื่น รถตรวจการ 3 ฒช-4237 กทม.</v>
      </c>
      <c r="C94" s="742">
        <f>+$T$31</f>
        <v>2345.6999999999998</v>
      </c>
      <c r="D94" s="743" t="s">
        <v>574</v>
      </c>
      <c r="E94" s="742">
        <f>+C94</f>
        <v>2345.6999999999998</v>
      </c>
      <c r="F94" s="743" t="s">
        <v>574</v>
      </c>
      <c r="G94" s="744" t="s">
        <v>575</v>
      </c>
      <c r="H94" s="852" t="str">
        <f>+$U$31</f>
        <v>บริษัท ปิโตรเลี่ยมไทยคอร์ปอเรชั่น จำกัด</v>
      </c>
      <c r="I94" s="853"/>
      <c r="J94" s="854"/>
      <c r="K94" s="855" t="str">
        <f>+H94</f>
        <v>บริษัท ปิโตรเลี่ยมไทยคอร์ปอเรชั่น จำกัด</v>
      </c>
      <c r="L94" s="856"/>
      <c r="M94" s="857"/>
      <c r="N94" s="858" t="s">
        <v>10</v>
      </c>
      <c r="O94" s="745" t="s">
        <v>415</v>
      </c>
      <c r="P94" s="746" t="s">
        <v>2211</v>
      </c>
      <c r="R94" s="175">
        <v>29</v>
      </c>
      <c r="S94" s="740" t="s">
        <v>592</v>
      </c>
      <c r="T94" s="741">
        <v>1675.5</v>
      </c>
      <c r="U94" s="176" t="str">
        <f t="shared" si="10"/>
        <v>บริษัท ปิโตรเลี่ยมไทยคอร์ปอเรชั่น จำกัด</v>
      </c>
      <c r="V94" s="176">
        <v>1</v>
      </c>
      <c r="W94" s="176">
        <f t="shared" si="8"/>
        <v>29</v>
      </c>
      <c r="X94" s="176" t="str">
        <f t="shared" si="9"/>
        <v>ก.ค.</v>
      </c>
      <c r="Y94" s="176">
        <f t="shared" si="11"/>
        <v>67</v>
      </c>
      <c r="Z94" s="176" t="str">
        <f t="shared" si="6"/>
        <v>29 ก.ค. 67</v>
      </c>
      <c r="AA94" s="176" t="str">
        <f t="shared" si="7"/>
        <v>29 ก.ค. 67</v>
      </c>
    </row>
    <row r="95" spans="1:27" ht="23.25" customHeight="1" x14ac:dyDescent="0.35">
      <c r="A95" s="847"/>
      <c r="B95" s="850"/>
      <c r="C95" s="253"/>
      <c r="D95" s="747"/>
      <c r="E95" s="253"/>
      <c r="F95" s="747"/>
      <c r="G95" s="748" t="s">
        <v>578</v>
      </c>
      <c r="H95" s="749"/>
      <c r="I95" s="750" t="s">
        <v>41</v>
      </c>
      <c r="J95" s="751"/>
      <c r="K95" s="752"/>
      <c r="L95" s="753" t="s">
        <v>41</v>
      </c>
      <c r="M95" s="754"/>
      <c r="N95" s="859"/>
      <c r="O95" s="755" t="s">
        <v>224</v>
      </c>
      <c r="P95" s="756"/>
      <c r="R95" s="175"/>
      <c r="S95" s="740"/>
      <c r="T95" s="741"/>
      <c r="W95" s="176">
        <f t="shared" si="8"/>
        <v>0</v>
      </c>
      <c r="X95" s="176" t="str">
        <f t="shared" si="9"/>
        <v>ก.ค.</v>
      </c>
      <c r="Y95" s="176">
        <f t="shared" si="11"/>
        <v>67</v>
      </c>
      <c r="Z95" s="176" t="str">
        <f t="shared" si="6"/>
        <v>0 ก.ค. 67</v>
      </c>
      <c r="AA95" s="176" t="str">
        <f t="shared" si="7"/>
        <v>0 ก.ค. 67</v>
      </c>
    </row>
    <row r="96" spans="1:27" ht="23.25" customHeight="1" x14ac:dyDescent="0.35">
      <c r="A96" s="848"/>
      <c r="B96" s="851"/>
      <c r="C96" s="757"/>
      <c r="D96" s="261"/>
      <c r="E96" s="757"/>
      <c r="F96" s="261"/>
      <c r="G96" s="759"/>
      <c r="H96" s="766"/>
      <c r="I96" s="760">
        <f>+C94</f>
        <v>2345.6999999999998</v>
      </c>
      <c r="J96" s="761" t="s">
        <v>574</v>
      </c>
      <c r="K96" s="767"/>
      <c r="L96" s="762">
        <f>+C94</f>
        <v>2345.6999999999998</v>
      </c>
      <c r="M96" s="763" t="s">
        <v>574</v>
      </c>
      <c r="N96" s="860"/>
      <c r="O96" s="764" t="str">
        <f>+Z31</f>
        <v>7 ก.ค. 67</v>
      </c>
      <c r="P96" s="768"/>
      <c r="R96" s="175"/>
      <c r="S96" s="740"/>
      <c r="T96" s="741"/>
      <c r="W96" s="176">
        <f t="shared" si="8"/>
        <v>0</v>
      </c>
      <c r="X96" s="176" t="str">
        <f t="shared" si="9"/>
        <v>ก.ค.</v>
      </c>
      <c r="Y96" s="176">
        <f t="shared" si="11"/>
        <v>67</v>
      </c>
      <c r="Z96" s="176" t="str">
        <f t="shared" si="6"/>
        <v>0 ก.ค. 67</v>
      </c>
      <c r="AA96" s="176" t="str">
        <f t="shared" si="7"/>
        <v>0 ก.ค. 67</v>
      </c>
    </row>
    <row r="97" spans="1:27" ht="23.25" customHeight="1" x14ac:dyDescent="0.35">
      <c r="A97" s="846">
        <v>31</v>
      </c>
      <c r="B97" s="849" t="str">
        <f>+$S$32</f>
        <v>ค่าน้ำมันเชื้อเพลิง-หล่อลื่น ขุดตีนตะขาบ 1 ตฐ 9595 กทม.</v>
      </c>
      <c r="C97" s="742">
        <f>+$T$32</f>
        <v>6702</v>
      </c>
      <c r="D97" s="743" t="s">
        <v>574</v>
      </c>
      <c r="E97" s="742">
        <f>+C97</f>
        <v>6702</v>
      </c>
      <c r="F97" s="743" t="s">
        <v>574</v>
      </c>
      <c r="G97" s="744" t="s">
        <v>575</v>
      </c>
      <c r="H97" s="852" t="str">
        <f>+$U$32</f>
        <v>บริษัท ปิโตรเลี่ยมไทยคอร์ปอเรชั่น จำกัด</v>
      </c>
      <c r="I97" s="853"/>
      <c r="J97" s="854"/>
      <c r="K97" s="855" t="str">
        <f>+H97</f>
        <v>บริษัท ปิโตรเลี่ยมไทยคอร์ปอเรชั่น จำกัด</v>
      </c>
      <c r="L97" s="856"/>
      <c r="M97" s="857"/>
      <c r="N97" s="858" t="s">
        <v>10</v>
      </c>
      <c r="O97" s="745" t="s">
        <v>415</v>
      </c>
      <c r="P97" s="746" t="s">
        <v>2212</v>
      </c>
      <c r="R97" s="175"/>
      <c r="S97" s="740"/>
      <c r="T97" s="741"/>
      <c r="W97" s="176">
        <f t="shared" si="8"/>
        <v>0</v>
      </c>
      <c r="X97" s="176" t="str">
        <f t="shared" si="9"/>
        <v>ก.ค.</v>
      </c>
      <c r="Y97" s="176">
        <f t="shared" si="11"/>
        <v>67</v>
      </c>
      <c r="Z97" s="176" t="str">
        <f t="shared" si="6"/>
        <v>0 ก.ค. 67</v>
      </c>
      <c r="AA97" s="176" t="str">
        <f t="shared" si="7"/>
        <v>0 ก.ค. 67</v>
      </c>
    </row>
    <row r="98" spans="1:27" ht="23.25" customHeight="1" x14ac:dyDescent="0.35">
      <c r="A98" s="847"/>
      <c r="B98" s="850"/>
      <c r="C98" s="253"/>
      <c r="D98" s="747"/>
      <c r="E98" s="253"/>
      <c r="F98" s="747"/>
      <c r="G98" s="748" t="s">
        <v>578</v>
      </c>
      <c r="H98" s="749"/>
      <c r="I98" s="750" t="s">
        <v>41</v>
      </c>
      <c r="J98" s="751"/>
      <c r="K98" s="752"/>
      <c r="L98" s="753" t="s">
        <v>41</v>
      </c>
      <c r="M98" s="754"/>
      <c r="N98" s="859"/>
      <c r="O98" s="755" t="s">
        <v>224</v>
      </c>
      <c r="P98" s="756"/>
      <c r="R98" s="175"/>
      <c r="S98" s="740"/>
      <c r="T98" s="741"/>
      <c r="W98" s="176">
        <f t="shared" si="8"/>
        <v>0</v>
      </c>
      <c r="X98" s="176" t="str">
        <f t="shared" si="9"/>
        <v>ก.ค.</v>
      </c>
      <c r="Y98" s="176">
        <f t="shared" si="11"/>
        <v>67</v>
      </c>
      <c r="Z98" s="176" t="str">
        <f t="shared" si="6"/>
        <v>0 ก.ค. 67</v>
      </c>
      <c r="AA98" s="176" t="str">
        <f t="shared" si="7"/>
        <v>0 ก.ค. 67</v>
      </c>
    </row>
    <row r="99" spans="1:27" ht="23.25" customHeight="1" x14ac:dyDescent="0.35">
      <c r="A99" s="848"/>
      <c r="B99" s="851"/>
      <c r="C99" s="757"/>
      <c r="D99" s="261"/>
      <c r="E99" s="757"/>
      <c r="F99" s="261"/>
      <c r="G99" s="759"/>
      <c r="H99" s="766"/>
      <c r="I99" s="760">
        <f>+C97</f>
        <v>6702</v>
      </c>
      <c r="J99" s="761" t="s">
        <v>574</v>
      </c>
      <c r="K99" s="767"/>
      <c r="L99" s="762">
        <f>+C97</f>
        <v>6702</v>
      </c>
      <c r="M99" s="763" t="s">
        <v>574</v>
      </c>
      <c r="N99" s="860"/>
      <c r="O99" s="764" t="str">
        <f>+Z32</f>
        <v>8 ก.ค. 67</v>
      </c>
      <c r="P99" s="768"/>
      <c r="R99" s="175"/>
      <c r="S99" s="740"/>
      <c r="T99" s="741"/>
      <c r="W99" s="176">
        <f t="shared" si="8"/>
        <v>0</v>
      </c>
      <c r="X99" s="176" t="str">
        <f t="shared" si="9"/>
        <v>ก.ค.</v>
      </c>
      <c r="Y99" s="176">
        <f t="shared" si="11"/>
        <v>67</v>
      </c>
      <c r="Z99" s="176" t="str">
        <f t="shared" si="6"/>
        <v>0 ก.ค. 67</v>
      </c>
      <c r="AA99" s="176" t="str">
        <f t="shared" si="7"/>
        <v>0 ก.ค. 67</v>
      </c>
    </row>
    <row r="100" spans="1:27" ht="23.25" customHeight="1" x14ac:dyDescent="0.35">
      <c r="A100" s="846">
        <v>32</v>
      </c>
      <c r="B100" s="849" t="str">
        <f>+$S$33</f>
        <v>ค่าน้ำมันเชื้อเพลิง-หล่อลื่น รถหกล้อ 80-2258 ตาก</v>
      </c>
      <c r="C100" s="742">
        <f>+$T$33</f>
        <v>3351</v>
      </c>
      <c r="D100" s="743" t="s">
        <v>574</v>
      </c>
      <c r="E100" s="742">
        <f>+C100</f>
        <v>3351</v>
      </c>
      <c r="F100" s="743" t="s">
        <v>574</v>
      </c>
      <c r="G100" s="744" t="s">
        <v>575</v>
      </c>
      <c r="H100" s="852" t="str">
        <f>+$U$33</f>
        <v>บริษัท ปิโตรเลี่ยมไทยคอร์ปอเรชั่น จำกัด</v>
      </c>
      <c r="I100" s="853"/>
      <c r="J100" s="854"/>
      <c r="K100" s="855" t="str">
        <f>+H100</f>
        <v>บริษัท ปิโตรเลี่ยมไทยคอร์ปอเรชั่น จำกัด</v>
      </c>
      <c r="L100" s="856"/>
      <c r="M100" s="857"/>
      <c r="N100" s="858" t="s">
        <v>10</v>
      </c>
      <c r="O100" s="745" t="s">
        <v>415</v>
      </c>
      <c r="P100" s="746" t="s">
        <v>2213</v>
      </c>
      <c r="R100" s="175"/>
      <c r="S100" s="740"/>
      <c r="T100" s="741"/>
      <c r="W100" s="176">
        <f t="shared" si="8"/>
        <v>0</v>
      </c>
      <c r="X100" s="176" t="str">
        <f t="shared" si="9"/>
        <v>ก.ค.</v>
      </c>
      <c r="Y100" s="176">
        <f t="shared" si="11"/>
        <v>67</v>
      </c>
      <c r="Z100" s="176" t="str">
        <f t="shared" si="6"/>
        <v>0 ก.ค. 67</v>
      </c>
      <c r="AA100" s="176" t="str">
        <f t="shared" si="7"/>
        <v>0 ก.ค. 67</v>
      </c>
    </row>
    <row r="101" spans="1:27" ht="23.25" customHeight="1" x14ac:dyDescent="0.35">
      <c r="A101" s="847"/>
      <c r="B101" s="850"/>
      <c r="C101" s="253"/>
      <c r="D101" s="747"/>
      <c r="E101" s="253"/>
      <c r="F101" s="747"/>
      <c r="G101" s="748" t="s">
        <v>578</v>
      </c>
      <c r="H101" s="749"/>
      <c r="I101" s="750" t="s">
        <v>41</v>
      </c>
      <c r="J101" s="751"/>
      <c r="K101" s="752"/>
      <c r="L101" s="753" t="s">
        <v>41</v>
      </c>
      <c r="M101" s="754"/>
      <c r="N101" s="859"/>
      <c r="O101" s="755" t="s">
        <v>224</v>
      </c>
      <c r="P101" s="756"/>
      <c r="R101" s="175"/>
      <c r="S101" s="740"/>
      <c r="T101" s="741"/>
      <c r="W101" s="176">
        <f t="shared" si="8"/>
        <v>0</v>
      </c>
      <c r="X101" s="176" t="str">
        <f t="shared" si="9"/>
        <v>ก.ค.</v>
      </c>
      <c r="Y101" s="176">
        <f t="shared" si="11"/>
        <v>67</v>
      </c>
      <c r="Z101" s="176" t="str">
        <f t="shared" si="6"/>
        <v>0 ก.ค. 67</v>
      </c>
      <c r="AA101" s="176" t="str">
        <f t="shared" si="7"/>
        <v>0 ก.ค. 67</v>
      </c>
    </row>
    <row r="102" spans="1:27" ht="23.25" customHeight="1" x14ac:dyDescent="0.35">
      <c r="A102" s="848"/>
      <c r="B102" s="851"/>
      <c r="C102" s="757"/>
      <c r="D102" s="261"/>
      <c r="E102" s="757"/>
      <c r="F102" s="261"/>
      <c r="G102" s="759"/>
      <c r="H102" s="766"/>
      <c r="I102" s="760">
        <f>+C100</f>
        <v>3351</v>
      </c>
      <c r="J102" s="761" t="s">
        <v>574</v>
      </c>
      <c r="K102" s="767"/>
      <c r="L102" s="762">
        <f>+C100</f>
        <v>3351</v>
      </c>
      <c r="M102" s="763" t="s">
        <v>574</v>
      </c>
      <c r="N102" s="860"/>
      <c r="O102" s="764" t="str">
        <f>+Z33</f>
        <v>8 ก.ค. 67</v>
      </c>
      <c r="P102" s="768"/>
      <c r="R102" s="175"/>
      <c r="S102" s="740"/>
      <c r="T102" s="741"/>
      <c r="W102" s="176">
        <f t="shared" si="8"/>
        <v>0</v>
      </c>
      <c r="X102" s="176" t="str">
        <f t="shared" si="9"/>
        <v>ก.ค.</v>
      </c>
      <c r="Y102" s="176">
        <f t="shared" si="11"/>
        <v>67</v>
      </c>
      <c r="Z102" s="176" t="str">
        <f t="shared" si="6"/>
        <v>0 ก.ค. 67</v>
      </c>
      <c r="AA102" s="176" t="str">
        <f t="shared" si="7"/>
        <v>0 ก.ค. 67</v>
      </c>
    </row>
    <row r="103" spans="1:27" ht="23.25" customHeight="1" x14ac:dyDescent="0.35">
      <c r="A103" s="846">
        <v>33</v>
      </c>
      <c r="B103" s="849" t="str">
        <f>+$S$34</f>
        <v>ค่าน้ำมันเชื้อเพลิง-หล่อลื่น รถหกล้อ 80-2418 ตาก</v>
      </c>
      <c r="C103" s="742">
        <f>+$T$34</f>
        <v>3351</v>
      </c>
      <c r="D103" s="743" t="s">
        <v>574</v>
      </c>
      <c r="E103" s="742">
        <f>+C103</f>
        <v>3351</v>
      </c>
      <c r="F103" s="743" t="s">
        <v>574</v>
      </c>
      <c r="G103" s="744" t="s">
        <v>575</v>
      </c>
      <c r="H103" s="852" t="str">
        <f>+$U$34</f>
        <v>บริษัท ปิโตรเลี่ยมไทยคอร์ปอเรชั่น จำกัด</v>
      </c>
      <c r="I103" s="853"/>
      <c r="J103" s="854"/>
      <c r="K103" s="855" t="str">
        <f>+H103</f>
        <v>บริษัท ปิโตรเลี่ยมไทยคอร์ปอเรชั่น จำกัด</v>
      </c>
      <c r="L103" s="856"/>
      <c r="M103" s="857"/>
      <c r="N103" s="858" t="s">
        <v>10</v>
      </c>
      <c r="O103" s="745" t="s">
        <v>415</v>
      </c>
      <c r="P103" s="746" t="s">
        <v>2214</v>
      </c>
      <c r="R103" s="175"/>
      <c r="S103" s="740"/>
      <c r="T103" s="741"/>
      <c r="W103" s="176">
        <f t="shared" si="8"/>
        <v>0</v>
      </c>
      <c r="X103" s="176" t="str">
        <f t="shared" si="9"/>
        <v>ก.ค.</v>
      </c>
      <c r="Y103" s="176">
        <f t="shared" si="11"/>
        <v>67</v>
      </c>
      <c r="Z103" s="176" t="str">
        <f t="shared" si="6"/>
        <v>0 ก.ค. 67</v>
      </c>
      <c r="AA103" s="176" t="str">
        <f t="shared" si="7"/>
        <v>0 ก.ค. 67</v>
      </c>
    </row>
    <row r="104" spans="1:27" ht="23.25" customHeight="1" x14ac:dyDescent="0.35">
      <c r="A104" s="847"/>
      <c r="B104" s="850"/>
      <c r="C104" s="253"/>
      <c r="D104" s="747"/>
      <c r="E104" s="253"/>
      <c r="F104" s="747"/>
      <c r="G104" s="748" t="s">
        <v>578</v>
      </c>
      <c r="H104" s="749"/>
      <c r="I104" s="750" t="s">
        <v>41</v>
      </c>
      <c r="J104" s="751"/>
      <c r="K104" s="752"/>
      <c r="L104" s="753" t="s">
        <v>41</v>
      </c>
      <c r="M104" s="754"/>
      <c r="N104" s="859"/>
      <c r="O104" s="755" t="s">
        <v>224</v>
      </c>
      <c r="P104" s="756"/>
      <c r="R104" s="175"/>
      <c r="S104" s="740"/>
      <c r="T104" s="741"/>
      <c r="W104" s="176">
        <f t="shared" si="8"/>
        <v>0</v>
      </c>
      <c r="X104" s="176" t="str">
        <f t="shared" si="9"/>
        <v>ก.ค.</v>
      </c>
      <c r="Y104" s="176">
        <f t="shared" si="11"/>
        <v>67</v>
      </c>
      <c r="Z104" s="176" t="str">
        <f t="shared" si="6"/>
        <v>0 ก.ค. 67</v>
      </c>
      <c r="AA104" s="176" t="str">
        <f t="shared" si="7"/>
        <v>0 ก.ค. 67</v>
      </c>
    </row>
    <row r="105" spans="1:27" ht="23.25" customHeight="1" x14ac:dyDescent="0.35">
      <c r="A105" s="848"/>
      <c r="B105" s="851"/>
      <c r="C105" s="757"/>
      <c r="D105" s="261"/>
      <c r="E105" s="757"/>
      <c r="F105" s="261"/>
      <c r="G105" s="759"/>
      <c r="H105" s="766"/>
      <c r="I105" s="760">
        <f>+C103</f>
        <v>3351</v>
      </c>
      <c r="J105" s="761" t="s">
        <v>574</v>
      </c>
      <c r="K105" s="767"/>
      <c r="L105" s="762">
        <f>+C103</f>
        <v>3351</v>
      </c>
      <c r="M105" s="763" t="s">
        <v>574</v>
      </c>
      <c r="N105" s="860"/>
      <c r="O105" s="764" t="str">
        <f>+Z34</f>
        <v>8 ก.ค. 67</v>
      </c>
      <c r="P105" s="768"/>
      <c r="R105" s="175"/>
      <c r="S105" s="740"/>
      <c r="T105" s="741"/>
      <c r="W105" s="176">
        <f t="shared" si="8"/>
        <v>0</v>
      </c>
      <c r="X105" s="176" t="str">
        <f t="shared" si="9"/>
        <v>ก.ค.</v>
      </c>
      <c r="Y105" s="176">
        <f t="shared" si="11"/>
        <v>67</v>
      </c>
      <c r="Z105" s="176" t="str">
        <f t="shared" si="6"/>
        <v>0 ก.ค. 67</v>
      </c>
      <c r="AA105" s="176" t="str">
        <f t="shared" si="7"/>
        <v>0 ก.ค. 67</v>
      </c>
    </row>
    <row r="106" spans="1:27" ht="23.25" customHeight="1" x14ac:dyDescent="0.35">
      <c r="A106" s="846">
        <v>34</v>
      </c>
      <c r="B106" s="849" t="str">
        <f>+$S$35</f>
        <v>ค่าน้ำมันเชื้อเพลิง-หล่อลื่น เครื่องตัดหญ้า GX-35 หมายเลข 070519</v>
      </c>
      <c r="C106" s="742">
        <f>+$T$35</f>
        <v>1588.8</v>
      </c>
      <c r="D106" s="743" t="s">
        <v>574</v>
      </c>
      <c r="E106" s="742">
        <f>+C106</f>
        <v>1588.8</v>
      </c>
      <c r="F106" s="743" t="s">
        <v>574</v>
      </c>
      <c r="G106" s="744" t="s">
        <v>575</v>
      </c>
      <c r="H106" s="852" t="str">
        <f>+$U$35</f>
        <v>บริษัท ปิโตรเลี่ยมไทยคอร์ปอเรชั่น จำกัด</v>
      </c>
      <c r="I106" s="853"/>
      <c r="J106" s="854"/>
      <c r="K106" s="855" t="str">
        <f>+H106</f>
        <v>บริษัท ปิโตรเลี่ยมไทยคอร์ปอเรชั่น จำกัด</v>
      </c>
      <c r="L106" s="856"/>
      <c r="M106" s="857"/>
      <c r="N106" s="858" t="s">
        <v>10</v>
      </c>
      <c r="O106" s="745" t="s">
        <v>415</v>
      </c>
      <c r="P106" s="746" t="s">
        <v>2215</v>
      </c>
      <c r="R106" s="175"/>
      <c r="S106" s="740"/>
      <c r="T106" s="741"/>
      <c r="W106" s="176">
        <f t="shared" si="8"/>
        <v>0</v>
      </c>
      <c r="X106" s="176" t="str">
        <f t="shared" si="9"/>
        <v>ก.ค.</v>
      </c>
      <c r="Y106" s="176">
        <f t="shared" si="11"/>
        <v>67</v>
      </c>
      <c r="Z106" s="176" t="str">
        <f t="shared" si="6"/>
        <v>0 ก.ค. 67</v>
      </c>
      <c r="AA106" s="176" t="str">
        <f t="shared" si="7"/>
        <v>0 ก.ค. 67</v>
      </c>
    </row>
    <row r="107" spans="1:27" ht="23.25" customHeight="1" x14ac:dyDescent="0.35">
      <c r="A107" s="847"/>
      <c r="B107" s="850"/>
      <c r="C107" s="253"/>
      <c r="D107" s="747"/>
      <c r="E107" s="253"/>
      <c r="F107" s="747"/>
      <c r="G107" s="748" t="s">
        <v>578</v>
      </c>
      <c r="H107" s="749"/>
      <c r="I107" s="750" t="s">
        <v>41</v>
      </c>
      <c r="J107" s="751"/>
      <c r="K107" s="752"/>
      <c r="L107" s="753" t="s">
        <v>41</v>
      </c>
      <c r="M107" s="754"/>
      <c r="N107" s="859"/>
      <c r="O107" s="755" t="s">
        <v>224</v>
      </c>
      <c r="P107" s="756"/>
      <c r="R107" s="175"/>
      <c r="S107" s="740"/>
      <c r="T107" s="741"/>
      <c r="W107" s="176">
        <f t="shared" si="8"/>
        <v>0</v>
      </c>
      <c r="X107" s="176" t="str">
        <f t="shared" si="9"/>
        <v>ก.ค.</v>
      </c>
      <c r="Y107" s="176">
        <f t="shared" si="11"/>
        <v>67</v>
      </c>
      <c r="Z107" s="176" t="str">
        <f t="shared" si="6"/>
        <v>0 ก.ค. 67</v>
      </c>
      <c r="AA107" s="176" t="str">
        <f t="shared" si="7"/>
        <v>0 ก.ค. 67</v>
      </c>
    </row>
    <row r="108" spans="1:27" ht="23.25" customHeight="1" x14ac:dyDescent="0.35">
      <c r="A108" s="848"/>
      <c r="B108" s="851"/>
      <c r="C108" s="757"/>
      <c r="D108" s="261"/>
      <c r="E108" s="757"/>
      <c r="F108" s="261"/>
      <c r="G108" s="759"/>
      <c r="H108" s="766"/>
      <c r="I108" s="760">
        <f>+C106</f>
        <v>1588.8</v>
      </c>
      <c r="J108" s="761" t="s">
        <v>574</v>
      </c>
      <c r="K108" s="767"/>
      <c r="L108" s="762">
        <f>+C106</f>
        <v>1588.8</v>
      </c>
      <c r="M108" s="763" t="s">
        <v>574</v>
      </c>
      <c r="N108" s="860"/>
      <c r="O108" s="764" t="str">
        <f>+Z35</f>
        <v>8 ก.ค. 67</v>
      </c>
      <c r="P108" s="768"/>
      <c r="R108" s="175"/>
      <c r="S108" s="740"/>
      <c r="T108" s="741"/>
      <c r="W108" s="176">
        <f t="shared" si="8"/>
        <v>0</v>
      </c>
      <c r="X108" s="176" t="str">
        <f t="shared" si="9"/>
        <v>ก.ค.</v>
      </c>
      <c r="Y108" s="176">
        <f t="shared" si="11"/>
        <v>67</v>
      </c>
      <c r="Z108" s="176" t="str">
        <f t="shared" si="6"/>
        <v>0 ก.ค. 67</v>
      </c>
      <c r="AA108" s="176" t="str">
        <f t="shared" si="7"/>
        <v>0 ก.ค. 67</v>
      </c>
    </row>
    <row r="109" spans="1:27" ht="23.25" customHeight="1" x14ac:dyDescent="0.35">
      <c r="A109" s="846">
        <v>35</v>
      </c>
      <c r="B109" s="849" t="str">
        <f>+$S$36</f>
        <v>ค่าซ่อมแซมรถยนต์กระบะ 6 ล้อ  80-2418 ตาก</v>
      </c>
      <c r="C109" s="742">
        <f>+$T$36</f>
        <v>200</v>
      </c>
      <c r="D109" s="743" t="s">
        <v>574</v>
      </c>
      <c r="E109" s="742">
        <f>+C109</f>
        <v>200</v>
      </c>
      <c r="F109" s="743" t="s">
        <v>574</v>
      </c>
      <c r="G109" s="744" t="s">
        <v>575</v>
      </c>
      <c r="H109" s="852" t="str">
        <f>+$U$36</f>
        <v>ร้าน ส.การยาง น้ำปาด</v>
      </c>
      <c r="I109" s="853"/>
      <c r="J109" s="854"/>
      <c r="K109" s="855" t="str">
        <f>+H109</f>
        <v>ร้าน ส.การยาง น้ำปาด</v>
      </c>
      <c r="L109" s="856"/>
      <c r="M109" s="857"/>
      <c r="N109" s="858" t="s">
        <v>10</v>
      </c>
      <c r="O109" s="745" t="s">
        <v>415</v>
      </c>
      <c r="P109" s="746">
        <v>15</v>
      </c>
      <c r="R109" s="175"/>
      <c r="S109" s="740"/>
      <c r="T109" s="741"/>
      <c r="W109" s="176">
        <f t="shared" si="8"/>
        <v>0</v>
      </c>
      <c r="X109" s="176" t="str">
        <f t="shared" si="9"/>
        <v>ก.ค.</v>
      </c>
      <c r="Y109" s="176">
        <f t="shared" si="11"/>
        <v>67</v>
      </c>
      <c r="Z109" s="176" t="str">
        <f t="shared" si="6"/>
        <v>0 ก.ค. 67</v>
      </c>
      <c r="AA109" s="176" t="str">
        <f t="shared" si="7"/>
        <v>0 ก.ค. 67</v>
      </c>
    </row>
    <row r="110" spans="1:27" ht="23.25" customHeight="1" x14ac:dyDescent="0.35">
      <c r="A110" s="847"/>
      <c r="B110" s="850"/>
      <c r="C110" s="253"/>
      <c r="D110" s="747"/>
      <c r="E110" s="253"/>
      <c r="F110" s="747"/>
      <c r="G110" s="748" t="s">
        <v>578</v>
      </c>
      <c r="H110" s="749"/>
      <c r="I110" s="750" t="s">
        <v>41</v>
      </c>
      <c r="J110" s="751"/>
      <c r="K110" s="752"/>
      <c r="L110" s="753" t="s">
        <v>41</v>
      </c>
      <c r="M110" s="754"/>
      <c r="N110" s="859"/>
      <c r="O110" s="755" t="s">
        <v>224</v>
      </c>
      <c r="P110" s="756">
        <v>1491</v>
      </c>
      <c r="R110" s="175"/>
      <c r="S110" s="740"/>
      <c r="T110" s="741"/>
      <c r="W110" s="176">
        <f t="shared" si="8"/>
        <v>0</v>
      </c>
      <c r="X110" s="176" t="str">
        <f t="shared" si="9"/>
        <v>ก.ค.</v>
      </c>
      <c r="Y110" s="176">
        <f t="shared" si="11"/>
        <v>67</v>
      </c>
      <c r="Z110" s="176" t="str">
        <f t="shared" si="6"/>
        <v>0 ก.ค. 67</v>
      </c>
      <c r="AA110" s="176" t="str">
        <f t="shared" si="7"/>
        <v>0 ก.ค. 67</v>
      </c>
    </row>
    <row r="111" spans="1:27" ht="23.25" customHeight="1" x14ac:dyDescent="0.35">
      <c r="A111" s="848"/>
      <c r="B111" s="851"/>
      <c r="C111" s="757"/>
      <c r="D111" s="261"/>
      <c r="E111" s="757"/>
      <c r="F111" s="261"/>
      <c r="G111" s="759"/>
      <c r="H111" s="766"/>
      <c r="I111" s="760">
        <f>+C109</f>
        <v>200</v>
      </c>
      <c r="J111" s="761" t="s">
        <v>574</v>
      </c>
      <c r="K111" s="767"/>
      <c r="L111" s="762">
        <f>+C109</f>
        <v>200</v>
      </c>
      <c r="M111" s="763" t="s">
        <v>574</v>
      </c>
      <c r="N111" s="860"/>
      <c r="O111" s="764" t="str">
        <f>+Z36</f>
        <v>8 ก.ค. 67</v>
      </c>
      <c r="P111" s="768"/>
      <c r="R111" s="175"/>
      <c r="S111" s="740"/>
      <c r="T111" s="741"/>
      <c r="W111" s="176">
        <f t="shared" si="8"/>
        <v>0</v>
      </c>
      <c r="X111" s="176" t="str">
        <f t="shared" si="9"/>
        <v>ก.ค.</v>
      </c>
      <c r="Y111" s="176">
        <f t="shared" si="11"/>
        <v>67</v>
      </c>
      <c r="Z111" s="176" t="str">
        <f t="shared" si="6"/>
        <v>0 ก.ค. 67</v>
      </c>
      <c r="AA111" s="176" t="str">
        <f t="shared" si="7"/>
        <v>0 ก.ค. 67</v>
      </c>
    </row>
    <row r="112" spans="1:27" ht="23.25" customHeight="1" x14ac:dyDescent="0.35">
      <c r="A112" s="846">
        <v>36</v>
      </c>
      <c r="B112" s="849" t="str">
        <f>+$S$37</f>
        <v>ค่าน้ำมันเชื้อเพลิง-หล่อลื่น รถตรวจการ 3 ฒช-4237 กทม.</v>
      </c>
      <c r="C112" s="742">
        <f>+$T$37</f>
        <v>2345.6999999999998</v>
      </c>
      <c r="D112" s="743" t="s">
        <v>574</v>
      </c>
      <c r="E112" s="742">
        <f>+C112</f>
        <v>2345.6999999999998</v>
      </c>
      <c r="F112" s="743" t="s">
        <v>574</v>
      </c>
      <c r="G112" s="744" t="s">
        <v>575</v>
      </c>
      <c r="H112" s="852" t="str">
        <f>+$U$37</f>
        <v>บริษัท ปิโตรเลี่ยมไทยคอร์ปอเรชั่น จำกัด</v>
      </c>
      <c r="I112" s="853"/>
      <c r="J112" s="854"/>
      <c r="K112" s="855" t="str">
        <f>+H112</f>
        <v>บริษัท ปิโตรเลี่ยมไทยคอร์ปอเรชั่น จำกัด</v>
      </c>
      <c r="L112" s="856"/>
      <c r="M112" s="857"/>
      <c r="N112" s="858" t="s">
        <v>10</v>
      </c>
      <c r="O112" s="745" t="s">
        <v>415</v>
      </c>
      <c r="P112" s="746" t="s">
        <v>2216</v>
      </c>
      <c r="R112" s="175"/>
      <c r="S112" s="740"/>
      <c r="T112" s="741"/>
      <c r="W112" s="176">
        <f t="shared" si="8"/>
        <v>0</v>
      </c>
      <c r="X112" s="176" t="str">
        <f t="shared" si="9"/>
        <v>ก.ค.</v>
      </c>
      <c r="Y112" s="176">
        <f t="shared" si="11"/>
        <v>67</v>
      </c>
      <c r="Z112" s="176" t="str">
        <f t="shared" si="6"/>
        <v>0 ก.ค. 67</v>
      </c>
      <c r="AA112" s="176" t="str">
        <f t="shared" si="7"/>
        <v>0 ก.ค. 67</v>
      </c>
    </row>
    <row r="113" spans="1:27" ht="23.25" customHeight="1" x14ac:dyDescent="0.35">
      <c r="A113" s="847"/>
      <c r="B113" s="850"/>
      <c r="C113" s="253"/>
      <c r="D113" s="747"/>
      <c r="E113" s="253"/>
      <c r="F113" s="747"/>
      <c r="G113" s="748" t="s">
        <v>578</v>
      </c>
      <c r="H113" s="749"/>
      <c r="I113" s="750" t="s">
        <v>41</v>
      </c>
      <c r="J113" s="751"/>
      <c r="K113" s="752"/>
      <c r="L113" s="753" t="s">
        <v>41</v>
      </c>
      <c r="M113" s="754"/>
      <c r="N113" s="859"/>
      <c r="O113" s="755" t="s">
        <v>224</v>
      </c>
      <c r="P113" s="756"/>
      <c r="R113" s="175"/>
      <c r="S113" s="740"/>
      <c r="T113" s="741"/>
      <c r="W113" s="176">
        <f t="shared" si="8"/>
        <v>0</v>
      </c>
      <c r="X113" s="176" t="str">
        <f t="shared" si="9"/>
        <v>ก.ค.</v>
      </c>
      <c r="Y113" s="176">
        <f t="shared" si="11"/>
        <v>67</v>
      </c>
      <c r="Z113" s="176" t="str">
        <f t="shared" si="6"/>
        <v>0 ก.ค. 67</v>
      </c>
      <c r="AA113" s="176" t="str">
        <f t="shared" si="7"/>
        <v>0 ก.ค. 67</v>
      </c>
    </row>
    <row r="114" spans="1:27" ht="23.25" customHeight="1" x14ac:dyDescent="0.35">
      <c r="A114" s="848"/>
      <c r="B114" s="851"/>
      <c r="C114" s="757"/>
      <c r="D114" s="261"/>
      <c r="E114" s="757"/>
      <c r="F114" s="261"/>
      <c r="G114" s="759"/>
      <c r="H114" s="766"/>
      <c r="I114" s="760">
        <f>+C112</f>
        <v>2345.6999999999998</v>
      </c>
      <c r="J114" s="761" t="s">
        <v>574</v>
      </c>
      <c r="K114" s="767"/>
      <c r="L114" s="762">
        <f>+C112</f>
        <v>2345.6999999999998</v>
      </c>
      <c r="M114" s="763" t="s">
        <v>574</v>
      </c>
      <c r="N114" s="860"/>
      <c r="O114" s="764" t="str">
        <f>+Z37</f>
        <v>9 ก.ค. 67</v>
      </c>
      <c r="P114" s="768"/>
      <c r="R114" s="175"/>
      <c r="S114" s="740"/>
      <c r="T114" s="741"/>
      <c r="W114" s="176">
        <f t="shared" si="8"/>
        <v>0</v>
      </c>
      <c r="X114" s="176" t="str">
        <f t="shared" si="9"/>
        <v>ก.ค.</v>
      </c>
      <c r="Y114" s="176">
        <f t="shared" si="11"/>
        <v>67</v>
      </c>
      <c r="Z114" s="176" t="str">
        <f t="shared" si="6"/>
        <v>0 ก.ค. 67</v>
      </c>
      <c r="AA114" s="176" t="str">
        <f t="shared" si="7"/>
        <v>0 ก.ค. 67</v>
      </c>
    </row>
    <row r="115" spans="1:27" ht="23.25" customHeight="1" x14ac:dyDescent="0.35">
      <c r="A115" s="846">
        <v>37</v>
      </c>
      <c r="B115" s="849" t="str">
        <f>+$S$38</f>
        <v>ค่าน้ำมันเชื้อเพลิง-หล่อลื่น รถแทรกเตอร์ล้อยางก๊บไม้ ทน 4-178</v>
      </c>
      <c r="C115" s="742">
        <f>+$T$38</f>
        <v>3351</v>
      </c>
      <c r="D115" s="743" t="s">
        <v>574</v>
      </c>
      <c r="E115" s="742">
        <f>+C115</f>
        <v>3351</v>
      </c>
      <c r="F115" s="743" t="s">
        <v>574</v>
      </c>
      <c r="G115" s="744" t="s">
        <v>575</v>
      </c>
      <c r="H115" s="852" t="str">
        <f>+$U$38</f>
        <v>บริษัท ปิโตรเลี่ยมไทยคอร์ปอเรชั่น จำกัด</v>
      </c>
      <c r="I115" s="853"/>
      <c r="J115" s="854"/>
      <c r="K115" s="855" t="str">
        <f>+H115</f>
        <v>บริษัท ปิโตรเลี่ยมไทยคอร์ปอเรชั่น จำกัด</v>
      </c>
      <c r="L115" s="856"/>
      <c r="M115" s="857"/>
      <c r="N115" s="858" t="s">
        <v>10</v>
      </c>
      <c r="O115" s="745" t="s">
        <v>415</v>
      </c>
      <c r="P115" s="746" t="s">
        <v>2217</v>
      </c>
      <c r="R115" s="175"/>
      <c r="S115" s="740"/>
      <c r="T115" s="741"/>
      <c r="W115" s="176">
        <f t="shared" si="8"/>
        <v>0</v>
      </c>
      <c r="X115" s="176" t="str">
        <f t="shared" si="9"/>
        <v>ก.ค.</v>
      </c>
      <c r="Y115" s="176">
        <f t="shared" si="11"/>
        <v>67</v>
      </c>
      <c r="Z115" s="176" t="str">
        <f t="shared" si="6"/>
        <v>0 ก.ค. 67</v>
      </c>
      <c r="AA115" s="176" t="str">
        <f t="shared" si="7"/>
        <v>0 ก.ค. 67</v>
      </c>
    </row>
    <row r="116" spans="1:27" ht="23.25" customHeight="1" x14ac:dyDescent="0.35">
      <c r="A116" s="847"/>
      <c r="B116" s="850"/>
      <c r="C116" s="253"/>
      <c r="D116" s="747"/>
      <c r="E116" s="253"/>
      <c r="F116" s="747"/>
      <c r="G116" s="748" t="s">
        <v>578</v>
      </c>
      <c r="H116" s="749"/>
      <c r="I116" s="750" t="s">
        <v>41</v>
      </c>
      <c r="J116" s="751"/>
      <c r="K116" s="752"/>
      <c r="L116" s="753" t="s">
        <v>41</v>
      </c>
      <c r="M116" s="754"/>
      <c r="N116" s="859"/>
      <c r="O116" s="755" t="s">
        <v>224</v>
      </c>
      <c r="P116" s="756"/>
      <c r="R116" s="175"/>
      <c r="S116" s="740"/>
      <c r="T116" s="741"/>
      <c r="W116" s="176">
        <f t="shared" si="8"/>
        <v>0</v>
      </c>
      <c r="X116" s="176" t="str">
        <f t="shared" si="9"/>
        <v>ก.ค.</v>
      </c>
      <c r="Y116" s="176">
        <f t="shared" si="11"/>
        <v>67</v>
      </c>
      <c r="Z116" s="176" t="str">
        <f t="shared" si="6"/>
        <v>0 ก.ค. 67</v>
      </c>
      <c r="AA116" s="176" t="str">
        <f t="shared" si="7"/>
        <v>0 ก.ค. 67</v>
      </c>
    </row>
    <row r="117" spans="1:27" ht="23.25" customHeight="1" x14ac:dyDescent="0.35">
      <c r="A117" s="848"/>
      <c r="B117" s="851"/>
      <c r="C117" s="757"/>
      <c r="D117" s="261"/>
      <c r="E117" s="757"/>
      <c r="F117" s="261"/>
      <c r="G117" s="759"/>
      <c r="H117" s="766"/>
      <c r="I117" s="760">
        <f>+C115</f>
        <v>3351</v>
      </c>
      <c r="J117" s="761" t="s">
        <v>574</v>
      </c>
      <c r="K117" s="767"/>
      <c r="L117" s="762">
        <f>+C115</f>
        <v>3351</v>
      </c>
      <c r="M117" s="763" t="s">
        <v>574</v>
      </c>
      <c r="N117" s="860"/>
      <c r="O117" s="764" t="str">
        <f>+Z38</f>
        <v>10 ก.ค. 67</v>
      </c>
      <c r="P117" s="768"/>
      <c r="R117" s="175"/>
      <c r="S117" s="740"/>
      <c r="T117" s="741"/>
      <c r="W117" s="176">
        <f t="shared" si="8"/>
        <v>0</v>
      </c>
      <c r="X117" s="176" t="str">
        <f t="shared" si="9"/>
        <v>ก.ค.</v>
      </c>
      <c r="Y117" s="176">
        <f t="shared" si="11"/>
        <v>67</v>
      </c>
      <c r="Z117" s="176" t="str">
        <f t="shared" si="6"/>
        <v>0 ก.ค. 67</v>
      </c>
      <c r="AA117" s="176" t="str">
        <f t="shared" si="7"/>
        <v>0 ก.ค. 67</v>
      </c>
    </row>
    <row r="118" spans="1:27" ht="23.25" customHeight="1" x14ac:dyDescent="0.35">
      <c r="A118" s="846">
        <v>38</v>
      </c>
      <c r="B118" s="849" t="str">
        <f>+$S$39</f>
        <v>ค่าน้ำมันเชื้อเพลิง-หล่อลื่น รถหกล้อ 80-4809 พิษณุโลก</v>
      </c>
      <c r="C118" s="742">
        <f>+$T$39</f>
        <v>3351</v>
      </c>
      <c r="D118" s="743" t="s">
        <v>574</v>
      </c>
      <c r="E118" s="742">
        <f>+C118</f>
        <v>3351</v>
      </c>
      <c r="F118" s="743" t="s">
        <v>574</v>
      </c>
      <c r="G118" s="744" t="s">
        <v>575</v>
      </c>
      <c r="H118" s="852" t="str">
        <f>+$U$39</f>
        <v>บริษัท ปิโตรเลี่ยมไทยคอร์ปอเรชั่น จำกัด</v>
      </c>
      <c r="I118" s="853"/>
      <c r="J118" s="854"/>
      <c r="K118" s="855" t="str">
        <f>+H118</f>
        <v>บริษัท ปิโตรเลี่ยมไทยคอร์ปอเรชั่น จำกัด</v>
      </c>
      <c r="L118" s="856"/>
      <c r="M118" s="857"/>
      <c r="N118" s="858" t="s">
        <v>10</v>
      </c>
      <c r="O118" s="745" t="s">
        <v>415</v>
      </c>
      <c r="P118" s="746" t="s">
        <v>2218</v>
      </c>
      <c r="R118" s="175"/>
      <c r="S118" s="740"/>
      <c r="T118" s="741"/>
      <c r="W118" s="176">
        <f t="shared" si="8"/>
        <v>0</v>
      </c>
      <c r="X118" s="176" t="str">
        <f t="shared" si="9"/>
        <v>ก.ค.</v>
      </c>
      <c r="Y118" s="176">
        <f t="shared" si="11"/>
        <v>67</v>
      </c>
      <c r="Z118" s="176" t="str">
        <f t="shared" si="6"/>
        <v>0 ก.ค. 67</v>
      </c>
      <c r="AA118" s="176" t="str">
        <f t="shared" si="7"/>
        <v>0 ก.ค. 67</v>
      </c>
    </row>
    <row r="119" spans="1:27" ht="23.25" customHeight="1" x14ac:dyDescent="0.35">
      <c r="A119" s="847"/>
      <c r="B119" s="850"/>
      <c r="C119" s="253"/>
      <c r="D119" s="747"/>
      <c r="E119" s="253"/>
      <c r="F119" s="747"/>
      <c r="G119" s="748" t="s">
        <v>578</v>
      </c>
      <c r="H119" s="749"/>
      <c r="I119" s="750" t="s">
        <v>41</v>
      </c>
      <c r="J119" s="751"/>
      <c r="K119" s="752"/>
      <c r="L119" s="753" t="s">
        <v>41</v>
      </c>
      <c r="M119" s="754"/>
      <c r="N119" s="859"/>
      <c r="O119" s="755" t="s">
        <v>224</v>
      </c>
      <c r="P119" s="756"/>
      <c r="R119" s="175"/>
      <c r="S119" s="740"/>
      <c r="T119" s="741"/>
      <c r="W119" s="176">
        <f t="shared" si="8"/>
        <v>0</v>
      </c>
      <c r="X119" s="176" t="str">
        <f t="shared" si="9"/>
        <v>ก.ค.</v>
      </c>
      <c r="Y119" s="176">
        <f t="shared" si="11"/>
        <v>67</v>
      </c>
      <c r="Z119" s="176" t="str">
        <f t="shared" si="6"/>
        <v>0 ก.ค. 67</v>
      </c>
      <c r="AA119" s="176" t="str">
        <f t="shared" si="7"/>
        <v>0 ก.ค. 67</v>
      </c>
    </row>
    <row r="120" spans="1:27" ht="23.25" customHeight="1" x14ac:dyDescent="0.35">
      <c r="A120" s="848"/>
      <c r="B120" s="851"/>
      <c r="C120" s="757"/>
      <c r="D120" s="261"/>
      <c r="E120" s="757"/>
      <c r="F120" s="261"/>
      <c r="G120" s="759"/>
      <c r="H120" s="766"/>
      <c r="I120" s="760">
        <f>+C118</f>
        <v>3351</v>
      </c>
      <c r="J120" s="761" t="s">
        <v>574</v>
      </c>
      <c r="K120" s="767"/>
      <c r="L120" s="762">
        <f>+C118</f>
        <v>3351</v>
      </c>
      <c r="M120" s="763" t="s">
        <v>574</v>
      </c>
      <c r="N120" s="860"/>
      <c r="O120" s="764" t="str">
        <f>+Z39</f>
        <v>10 ก.ค. 67</v>
      </c>
      <c r="P120" s="768"/>
      <c r="R120" s="175"/>
      <c r="S120" s="740"/>
      <c r="T120" s="741"/>
      <c r="W120" s="176">
        <f t="shared" si="8"/>
        <v>0</v>
      </c>
      <c r="X120" s="176" t="str">
        <f t="shared" si="9"/>
        <v>ก.ค.</v>
      </c>
      <c r="Y120" s="176">
        <f t="shared" si="11"/>
        <v>67</v>
      </c>
      <c r="Z120" s="176" t="str">
        <f t="shared" si="6"/>
        <v>0 ก.ค. 67</v>
      </c>
      <c r="AA120" s="176" t="str">
        <f t="shared" si="7"/>
        <v>0 ก.ค. 67</v>
      </c>
    </row>
    <row r="121" spans="1:27" ht="23.25" customHeight="1" x14ac:dyDescent="0.35">
      <c r="A121" s="846">
        <v>39</v>
      </c>
      <c r="B121" s="849" t="str">
        <f>+$S$40</f>
        <v>ค่าใช้จ่ายซ่อมแซมทรัพย์สิน (วัสดุซ่อมแซมบ้านพักพนักงาน คอนกรีตผสม)</v>
      </c>
      <c r="C121" s="742">
        <f>+$T$40</f>
        <v>5700</v>
      </c>
      <c r="D121" s="743" t="s">
        <v>574</v>
      </c>
      <c r="E121" s="742">
        <f>+C121</f>
        <v>5700</v>
      </c>
      <c r="F121" s="743" t="s">
        <v>574</v>
      </c>
      <c r="G121" s="744" t="s">
        <v>575</v>
      </c>
      <c r="H121" s="852" t="str">
        <f>+$U$40</f>
        <v>บริษัท กิตติชัย คนกรีต จำกัด</v>
      </c>
      <c r="I121" s="853"/>
      <c r="J121" s="854"/>
      <c r="K121" s="855" t="str">
        <f>+H121</f>
        <v>บริษัท กิตติชัย คนกรีต จำกัด</v>
      </c>
      <c r="L121" s="856"/>
      <c r="M121" s="857"/>
      <c r="N121" s="858" t="s">
        <v>10</v>
      </c>
      <c r="O121" s="745" t="s">
        <v>415</v>
      </c>
      <c r="P121" s="746">
        <v>1</v>
      </c>
      <c r="R121" s="175"/>
      <c r="S121" s="740"/>
      <c r="T121" s="741"/>
      <c r="W121" s="176">
        <f t="shared" si="8"/>
        <v>0</v>
      </c>
      <c r="X121" s="176" t="str">
        <f t="shared" si="9"/>
        <v>ก.ค.</v>
      </c>
      <c r="Y121" s="176">
        <f t="shared" si="11"/>
        <v>67</v>
      </c>
      <c r="Z121" s="176" t="str">
        <f t="shared" si="6"/>
        <v>0 ก.ค. 67</v>
      </c>
      <c r="AA121" s="176" t="str">
        <f t="shared" si="7"/>
        <v>0 ก.ค. 67</v>
      </c>
    </row>
    <row r="122" spans="1:27" ht="23.25" customHeight="1" x14ac:dyDescent="0.35">
      <c r="A122" s="847"/>
      <c r="B122" s="850"/>
      <c r="C122" s="253"/>
      <c r="D122" s="747"/>
      <c r="E122" s="253"/>
      <c r="F122" s="747"/>
      <c r="G122" s="748" t="s">
        <v>578</v>
      </c>
      <c r="H122" s="749"/>
      <c r="I122" s="750" t="s">
        <v>41</v>
      </c>
      <c r="J122" s="751"/>
      <c r="K122" s="752"/>
      <c r="L122" s="753" t="s">
        <v>41</v>
      </c>
      <c r="M122" s="754"/>
      <c r="N122" s="859"/>
      <c r="O122" s="755" t="s">
        <v>224</v>
      </c>
      <c r="P122" s="756">
        <v>9</v>
      </c>
      <c r="R122" s="175"/>
      <c r="S122" s="740"/>
      <c r="T122" s="741"/>
      <c r="W122" s="176">
        <f t="shared" si="8"/>
        <v>0</v>
      </c>
      <c r="X122" s="176" t="str">
        <f t="shared" si="9"/>
        <v>ก.ค.</v>
      </c>
      <c r="Y122" s="176">
        <f t="shared" si="11"/>
        <v>67</v>
      </c>
      <c r="Z122" s="176" t="str">
        <f t="shared" si="6"/>
        <v>0 ก.ค. 67</v>
      </c>
      <c r="AA122" s="176" t="str">
        <f t="shared" si="7"/>
        <v>0 ก.ค. 67</v>
      </c>
    </row>
    <row r="123" spans="1:27" ht="23.25" customHeight="1" x14ac:dyDescent="0.35">
      <c r="A123" s="848"/>
      <c r="B123" s="851"/>
      <c r="C123" s="757"/>
      <c r="D123" s="261"/>
      <c r="E123" s="757"/>
      <c r="F123" s="261"/>
      <c r="G123" s="759"/>
      <c r="H123" s="766"/>
      <c r="I123" s="760">
        <f>+C121</f>
        <v>5700</v>
      </c>
      <c r="J123" s="761" t="s">
        <v>574</v>
      </c>
      <c r="K123" s="767"/>
      <c r="L123" s="762">
        <f>+C121</f>
        <v>5700</v>
      </c>
      <c r="M123" s="763" t="s">
        <v>574</v>
      </c>
      <c r="N123" s="860"/>
      <c r="O123" s="764" t="str">
        <f>+Z40</f>
        <v>10 ก.ค. 67</v>
      </c>
      <c r="P123" s="768"/>
      <c r="R123" s="175"/>
      <c r="S123" s="740"/>
      <c r="T123" s="741"/>
      <c r="W123" s="176">
        <f t="shared" si="8"/>
        <v>0</v>
      </c>
      <c r="X123" s="176" t="str">
        <f t="shared" si="9"/>
        <v>ก.ค.</v>
      </c>
      <c r="Y123" s="176">
        <f t="shared" si="11"/>
        <v>67</v>
      </c>
      <c r="Z123" s="176" t="str">
        <f t="shared" si="6"/>
        <v>0 ก.ค. 67</v>
      </c>
      <c r="AA123" s="176" t="str">
        <f t="shared" si="7"/>
        <v>0 ก.ค. 67</v>
      </c>
    </row>
    <row r="124" spans="1:27" ht="23.25" customHeight="1" x14ac:dyDescent="0.35">
      <c r="A124" s="846">
        <v>40</v>
      </c>
      <c r="B124" s="849" t="str">
        <f>+$S$41</f>
        <v>ค่าใช้จ่ายซ่อมแซมทรัพย์สิน (วัสดุซ่อมแซมบ้านพักพนักงาน คอนกรีตผสม)</v>
      </c>
      <c r="C124" s="742">
        <f>+$T$41</f>
        <v>5700</v>
      </c>
      <c r="D124" s="743" t="s">
        <v>574</v>
      </c>
      <c r="E124" s="742">
        <f>+C124</f>
        <v>5700</v>
      </c>
      <c r="F124" s="743" t="s">
        <v>574</v>
      </c>
      <c r="G124" s="744" t="s">
        <v>575</v>
      </c>
      <c r="H124" s="852" t="str">
        <f>+$U$41</f>
        <v>บริษัท กิตติชัย คนกรีต จำกัด</v>
      </c>
      <c r="I124" s="853"/>
      <c r="J124" s="854"/>
      <c r="K124" s="855" t="str">
        <f>+H124</f>
        <v>บริษัท กิตติชัย คนกรีต จำกัด</v>
      </c>
      <c r="L124" s="856"/>
      <c r="M124" s="857"/>
      <c r="N124" s="858" t="s">
        <v>10</v>
      </c>
      <c r="O124" s="745" t="s">
        <v>415</v>
      </c>
      <c r="P124" s="746">
        <v>2</v>
      </c>
      <c r="R124" s="175"/>
      <c r="S124" s="740"/>
      <c r="T124" s="741"/>
      <c r="W124" s="176">
        <f t="shared" si="8"/>
        <v>0</v>
      </c>
      <c r="X124" s="176" t="str">
        <f t="shared" si="9"/>
        <v>ก.ค.</v>
      </c>
      <c r="Y124" s="176">
        <f t="shared" si="11"/>
        <v>67</v>
      </c>
      <c r="Z124" s="176" t="str">
        <f t="shared" si="6"/>
        <v>0 ก.ค. 67</v>
      </c>
      <c r="AA124" s="176" t="str">
        <f t="shared" si="7"/>
        <v>0 ก.ค. 67</v>
      </c>
    </row>
    <row r="125" spans="1:27" ht="23.25" customHeight="1" x14ac:dyDescent="0.35">
      <c r="A125" s="847"/>
      <c r="B125" s="850"/>
      <c r="C125" s="253"/>
      <c r="D125" s="747"/>
      <c r="E125" s="253"/>
      <c r="F125" s="747"/>
      <c r="G125" s="748" t="s">
        <v>578</v>
      </c>
      <c r="H125" s="749"/>
      <c r="I125" s="750" t="s">
        <v>41</v>
      </c>
      <c r="J125" s="751"/>
      <c r="K125" s="752"/>
      <c r="L125" s="753" t="s">
        <v>41</v>
      </c>
      <c r="M125" s="754"/>
      <c r="N125" s="859"/>
      <c r="O125" s="755" t="s">
        <v>224</v>
      </c>
      <c r="P125" s="756">
        <v>5</v>
      </c>
      <c r="R125" s="175"/>
      <c r="S125" s="740"/>
      <c r="T125" s="741"/>
      <c r="W125" s="176">
        <f t="shared" si="8"/>
        <v>0</v>
      </c>
      <c r="X125" s="176" t="str">
        <f t="shared" si="9"/>
        <v>ก.ค.</v>
      </c>
      <c r="Y125" s="176">
        <f t="shared" si="11"/>
        <v>67</v>
      </c>
      <c r="Z125" s="176" t="str">
        <f t="shared" si="6"/>
        <v>0 ก.ค. 67</v>
      </c>
      <c r="AA125" s="176" t="str">
        <f t="shared" si="7"/>
        <v>0 ก.ค. 67</v>
      </c>
    </row>
    <row r="126" spans="1:27" ht="23.25" customHeight="1" x14ac:dyDescent="0.35">
      <c r="A126" s="848"/>
      <c r="B126" s="851"/>
      <c r="C126" s="757"/>
      <c r="D126" s="261"/>
      <c r="E126" s="757"/>
      <c r="F126" s="261"/>
      <c r="G126" s="759"/>
      <c r="H126" s="766"/>
      <c r="I126" s="760">
        <f>+C124</f>
        <v>5700</v>
      </c>
      <c r="J126" s="761" t="s">
        <v>574</v>
      </c>
      <c r="K126" s="767"/>
      <c r="L126" s="762">
        <f>+C124</f>
        <v>5700</v>
      </c>
      <c r="M126" s="763" t="s">
        <v>574</v>
      </c>
      <c r="N126" s="860"/>
      <c r="O126" s="764" t="str">
        <f>+Z41</f>
        <v>10 ก.ค. 67</v>
      </c>
      <c r="P126" s="768"/>
      <c r="R126" s="175"/>
      <c r="S126" s="740"/>
      <c r="T126" s="741"/>
      <c r="W126" s="176">
        <f t="shared" si="8"/>
        <v>0</v>
      </c>
      <c r="X126" s="176" t="str">
        <f t="shared" si="9"/>
        <v>ก.ค.</v>
      </c>
      <c r="Y126" s="176">
        <f t="shared" si="11"/>
        <v>67</v>
      </c>
      <c r="Z126" s="176" t="str">
        <f t="shared" ref="Z126:Z186" si="12">W126&amp;" "&amp;X126&amp;" "&amp;Y126</f>
        <v>0 ก.ค. 67</v>
      </c>
      <c r="AA126" s="176" t="str">
        <f t="shared" ref="AA126:AA186" si="13">W126&amp;" "&amp;X126&amp;" "&amp;Y126</f>
        <v>0 ก.ค. 67</v>
      </c>
    </row>
    <row r="127" spans="1:27" ht="23.25" customHeight="1" x14ac:dyDescent="0.35">
      <c r="A127" s="846">
        <v>41</v>
      </c>
      <c r="B127" s="849" t="str">
        <f>+$S$42</f>
        <v>ค่าใช้จ่ายเบ็ดเตล็ด (ป้ายไวนิลประชาสัมพันธ์งานปลูกป่า)</v>
      </c>
      <c r="C127" s="742">
        <f>+$T$42</f>
        <v>2060</v>
      </c>
      <c r="D127" s="743" t="s">
        <v>574</v>
      </c>
      <c r="E127" s="742">
        <f>+C127</f>
        <v>2060</v>
      </c>
      <c r="F127" s="743" t="s">
        <v>574</v>
      </c>
      <c r="G127" s="744" t="s">
        <v>575</v>
      </c>
      <c r="H127" s="852" t="str">
        <f>+$U$42</f>
        <v>ร้าน น้ำปาดโฆษณา</v>
      </c>
      <c r="I127" s="853"/>
      <c r="J127" s="854"/>
      <c r="K127" s="855" t="str">
        <f>+H127</f>
        <v>ร้าน น้ำปาดโฆษณา</v>
      </c>
      <c r="L127" s="856"/>
      <c r="M127" s="857"/>
      <c r="N127" s="858" t="s">
        <v>10</v>
      </c>
      <c r="O127" s="745" t="s">
        <v>415</v>
      </c>
      <c r="P127" s="746">
        <v>49</v>
      </c>
      <c r="R127" s="175"/>
      <c r="S127" s="740"/>
      <c r="T127" s="741"/>
      <c r="W127" s="176">
        <f t="shared" si="8"/>
        <v>0</v>
      </c>
      <c r="X127" s="176" t="str">
        <f t="shared" si="9"/>
        <v>ก.ค.</v>
      </c>
      <c r="Y127" s="176">
        <f t="shared" si="11"/>
        <v>67</v>
      </c>
      <c r="Z127" s="176" t="str">
        <f t="shared" si="12"/>
        <v>0 ก.ค. 67</v>
      </c>
      <c r="AA127" s="176" t="str">
        <f t="shared" si="13"/>
        <v>0 ก.ค. 67</v>
      </c>
    </row>
    <row r="128" spans="1:27" ht="23.25" customHeight="1" x14ac:dyDescent="0.35">
      <c r="A128" s="847"/>
      <c r="B128" s="850"/>
      <c r="C128" s="253"/>
      <c r="D128" s="747"/>
      <c r="E128" s="253"/>
      <c r="F128" s="747"/>
      <c r="G128" s="748" t="s">
        <v>578</v>
      </c>
      <c r="H128" s="749"/>
      <c r="I128" s="750" t="s">
        <v>41</v>
      </c>
      <c r="J128" s="751"/>
      <c r="K128" s="752"/>
      <c r="L128" s="753" t="s">
        <v>41</v>
      </c>
      <c r="M128" s="754"/>
      <c r="N128" s="859"/>
      <c r="O128" s="755" t="s">
        <v>224</v>
      </c>
      <c r="P128" s="756">
        <v>13</v>
      </c>
      <c r="R128" s="175"/>
      <c r="S128" s="740"/>
      <c r="T128" s="741"/>
      <c r="W128" s="176">
        <f t="shared" si="8"/>
        <v>0</v>
      </c>
      <c r="X128" s="176" t="str">
        <f t="shared" si="9"/>
        <v>ก.ค.</v>
      </c>
      <c r="Y128" s="176">
        <f t="shared" si="11"/>
        <v>67</v>
      </c>
      <c r="Z128" s="176" t="str">
        <f t="shared" si="12"/>
        <v>0 ก.ค. 67</v>
      </c>
      <c r="AA128" s="176" t="str">
        <f t="shared" si="13"/>
        <v>0 ก.ค. 67</v>
      </c>
    </row>
    <row r="129" spans="1:27" ht="23.25" customHeight="1" x14ac:dyDescent="0.35">
      <c r="A129" s="848"/>
      <c r="B129" s="851"/>
      <c r="C129" s="757"/>
      <c r="D129" s="261"/>
      <c r="E129" s="757"/>
      <c r="F129" s="261"/>
      <c r="G129" s="759"/>
      <c r="H129" s="766"/>
      <c r="I129" s="760">
        <f>+C127</f>
        <v>2060</v>
      </c>
      <c r="J129" s="761" t="s">
        <v>574</v>
      </c>
      <c r="K129" s="767"/>
      <c r="L129" s="762">
        <f>+C127</f>
        <v>2060</v>
      </c>
      <c r="M129" s="763" t="s">
        <v>574</v>
      </c>
      <c r="N129" s="860"/>
      <c r="O129" s="764" t="str">
        <f>+Z42</f>
        <v>12 ก.ค. 67</v>
      </c>
      <c r="P129" s="768"/>
      <c r="R129" s="175"/>
      <c r="S129" s="740"/>
      <c r="T129" s="741"/>
      <c r="W129" s="176">
        <f t="shared" si="8"/>
        <v>0</v>
      </c>
      <c r="X129" s="176" t="str">
        <f t="shared" si="9"/>
        <v>ก.ค.</v>
      </c>
      <c r="Y129" s="176">
        <f t="shared" si="11"/>
        <v>67</v>
      </c>
      <c r="Z129" s="176" t="str">
        <f t="shared" si="12"/>
        <v>0 ก.ค. 67</v>
      </c>
      <c r="AA129" s="176" t="str">
        <f t="shared" si="13"/>
        <v>0 ก.ค. 67</v>
      </c>
    </row>
    <row r="130" spans="1:27" ht="23.25" customHeight="1" x14ac:dyDescent="0.35">
      <c r="A130" s="846">
        <v>42</v>
      </c>
      <c r="B130" s="849" t="str">
        <f>+$S$43</f>
        <v>ค่าน้ำมันเชื้อเพลิง-หล่อลื่น ขุดตีนตะขาบ 1 ตฐ 9595 กทม.</v>
      </c>
      <c r="C130" s="742">
        <f>+$T$43</f>
        <v>6702</v>
      </c>
      <c r="D130" s="743" t="s">
        <v>574</v>
      </c>
      <c r="E130" s="742">
        <f>+C130</f>
        <v>6702</v>
      </c>
      <c r="F130" s="743" t="s">
        <v>574</v>
      </c>
      <c r="G130" s="744" t="s">
        <v>575</v>
      </c>
      <c r="H130" s="852" t="str">
        <f>+$U$43</f>
        <v>บริษัท ปิโตรเลี่ยมไทยคอร์ปอเรชั่น จำกัด</v>
      </c>
      <c r="I130" s="853"/>
      <c r="J130" s="854"/>
      <c r="K130" s="855" t="str">
        <f>+H130</f>
        <v>บริษัท ปิโตรเลี่ยมไทยคอร์ปอเรชั่น จำกัด</v>
      </c>
      <c r="L130" s="856"/>
      <c r="M130" s="857"/>
      <c r="N130" s="858" t="s">
        <v>10</v>
      </c>
      <c r="O130" s="745" t="s">
        <v>415</v>
      </c>
      <c r="P130" s="746" t="s">
        <v>2219</v>
      </c>
      <c r="R130" s="175"/>
      <c r="S130" s="740"/>
      <c r="T130" s="741"/>
      <c r="W130" s="176">
        <f t="shared" ref="W130:W186" si="14">+R130</f>
        <v>0</v>
      </c>
      <c r="X130" s="176" t="str">
        <f t="shared" ref="X130:X186" si="15">+$X$1</f>
        <v>ก.ค.</v>
      </c>
      <c r="Y130" s="176">
        <f t="shared" si="11"/>
        <v>67</v>
      </c>
      <c r="Z130" s="176" t="str">
        <f t="shared" si="12"/>
        <v>0 ก.ค. 67</v>
      </c>
      <c r="AA130" s="176" t="str">
        <f t="shared" si="13"/>
        <v>0 ก.ค. 67</v>
      </c>
    </row>
    <row r="131" spans="1:27" ht="23.25" customHeight="1" x14ac:dyDescent="0.35">
      <c r="A131" s="847"/>
      <c r="B131" s="850"/>
      <c r="C131" s="253"/>
      <c r="D131" s="747"/>
      <c r="E131" s="253"/>
      <c r="F131" s="747"/>
      <c r="G131" s="748" t="s">
        <v>578</v>
      </c>
      <c r="H131" s="749"/>
      <c r="I131" s="750" t="s">
        <v>41</v>
      </c>
      <c r="J131" s="751"/>
      <c r="K131" s="752"/>
      <c r="L131" s="753" t="s">
        <v>41</v>
      </c>
      <c r="M131" s="754"/>
      <c r="N131" s="859"/>
      <c r="O131" s="755" t="s">
        <v>224</v>
      </c>
      <c r="P131" s="756"/>
      <c r="R131" s="175"/>
      <c r="S131" s="740"/>
      <c r="T131" s="741"/>
      <c r="W131" s="176">
        <f t="shared" si="14"/>
        <v>0</v>
      </c>
      <c r="X131" s="176" t="str">
        <f t="shared" si="15"/>
        <v>ก.ค.</v>
      </c>
      <c r="Y131" s="176">
        <f t="shared" si="11"/>
        <v>67</v>
      </c>
      <c r="Z131" s="176" t="str">
        <f t="shared" si="12"/>
        <v>0 ก.ค. 67</v>
      </c>
      <c r="AA131" s="176" t="str">
        <f t="shared" si="13"/>
        <v>0 ก.ค. 67</v>
      </c>
    </row>
    <row r="132" spans="1:27" ht="23.25" customHeight="1" x14ac:dyDescent="0.35">
      <c r="A132" s="848"/>
      <c r="B132" s="851"/>
      <c r="C132" s="757"/>
      <c r="D132" s="261"/>
      <c r="E132" s="757"/>
      <c r="F132" s="261"/>
      <c r="G132" s="759"/>
      <c r="H132" s="766"/>
      <c r="I132" s="760">
        <f>+C130</f>
        <v>6702</v>
      </c>
      <c r="J132" s="761" t="s">
        <v>574</v>
      </c>
      <c r="K132" s="767"/>
      <c r="L132" s="762">
        <f>+C130</f>
        <v>6702</v>
      </c>
      <c r="M132" s="763" t="s">
        <v>574</v>
      </c>
      <c r="N132" s="860"/>
      <c r="O132" s="764" t="str">
        <f>+Z43</f>
        <v>13 ก.ค. 67</v>
      </c>
      <c r="P132" s="768"/>
      <c r="R132" s="175"/>
      <c r="S132" s="740"/>
      <c r="T132" s="741"/>
      <c r="W132" s="176">
        <f t="shared" si="14"/>
        <v>0</v>
      </c>
      <c r="X132" s="176" t="str">
        <f t="shared" si="15"/>
        <v>ก.ค.</v>
      </c>
      <c r="Y132" s="176">
        <f t="shared" si="11"/>
        <v>67</v>
      </c>
      <c r="Z132" s="176" t="str">
        <f t="shared" si="12"/>
        <v>0 ก.ค. 67</v>
      </c>
      <c r="AA132" s="176" t="str">
        <f t="shared" si="13"/>
        <v>0 ก.ค. 67</v>
      </c>
    </row>
    <row r="133" spans="1:27" ht="23.25" customHeight="1" x14ac:dyDescent="0.35">
      <c r="A133" s="846">
        <v>43</v>
      </c>
      <c r="B133" s="849" t="str">
        <f>+$S$44</f>
        <v>ค่าน้ำมันเชื้อเพลิง-หล่อลื่น รถแทรกเตอร์ล้อยาง ทน 4-79</v>
      </c>
      <c r="C133" s="742">
        <f>+$T$44</f>
        <v>3351</v>
      </c>
      <c r="D133" s="743" t="s">
        <v>574</v>
      </c>
      <c r="E133" s="742">
        <f>+C133</f>
        <v>3351</v>
      </c>
      <c r="F133" s="743" t="s">
        <v>574</v>
      </c>
      <c r="G133" s="744" t="s">
        <v>575</v>
      </c>
      <c r="H133" s="852" t="str">
        <f>+$U$44</f>
        <v>บริษัท ปิโตรเลี่ยมไทยคอร์ปอเรชั่น จำกัด</v>
      </c>
      <c r="I133" s="853"/>
      <c r="J133" s="854"/>
      <c r="K133" s="855" t="str">
        <f>+H133</f>
        <v>บริษัท ปิโตรเลี่ยมไทยคอร์ปอเรชั่น จำกัด</v>
      </c>
      <c r="L133" s="856"/>
      <c r="M133" s="857"/>
      <c r="N133" s="858" t="s">
        <v>10</v>
      </c>
      <c r="O133" s="745" t="s">
        <v>415</v>
      </c>
      <c r="P133" s="746" t="s">
        <v>2220</v>
      </c>
      <c r="R133" s="175"/>
      <c r="S133" s="740"/>
      <c r="T133" s="741"/>
      <c r="W133" s="176">
        <f t="shared" si="14"/>
        <v>0</v>
      </c>
      <c r="X133" s="176" t="str">
        <f t="shared" si="15"/>
        <v>ก.ค.</v>
      </c>
      <c r="Y133" s="176">
        <f t="shared" si="11"/>
        <v>67</v>
      </c>
      <c r="Z133" s="176" t="str">
        <f t="shared" si="12"/>
        <v>0 ก.ค. 67</v>
      </c>
      <c r="AA133" s="176" t="str">
        <f t="shared" si="13"/>
        <v>0 ก.ค. 67</v>
      </c>
    </row>
    <row r="134" spans="1:27" ht="23.25" customHeight="1" x14ac:dyDescent="0.35">
      <c r="A134" s="847"/>
      <c r="B134" s="850"/>
      <c r="C134" s="253"/>
      <c r="D134" s="747"/>
      <c r="E134" s="253"/>
      <c r="F134" s="747"/>
      <c r="G134" s="748" t="s">
        <v>578</v>
      </c>
      <c r="H134" s="749"/>
      <c r="I134" s="750" t="s">
        <v>41</v>
      </c>
      <c r="J134" s="751"/>
      <c r="K134" s="752"/>
      <c r="L134" s="753" t="s">
        <v>41</v>
      </c>
      <c r="M134" s="754"/>
      <c r="N134" s="859"/>
      <c r="O134" s="755" t="s">
        <v>224</v>
      </c>
      <c r="P134" s="756"/>
      <c r="R134" s="175"/>
      <c r="S134" s="740"/>
      <c r="T134" s="741"/>
      <c r="W134" s="176">
        <f t="shared" si="14"/>
        <v>0</v>
      </c>
      <c r="X134" s="176" t="str">
        <f t="shared" si="15"/>
        <v>ก.ค.</v>
      </c>
      <c r="Y134" s="176">
        <f t="shared" si="11"/>
        <v>67</v>
      </c>
      <c r="Z134" s="176" t="str">
        <f t="shared" si="12"/>
        <v>0 ก.ค. 67</v>
      </c>
      <c r="AA134" s="176" t="str">
        <f t="shared" si="13"/>
        <v>0 ก.ค. 67</v>
      </c>
    </row>
    <row r="135" spans="1:27" ht="23.25" customHeight="1" x14ac:dyDescent="0.35">
      <c r="A135" s="848"/>
      <c r="B135" s="851"/>
      <c r="C135" s="757"/>
      <c r="D135" s="261"/>
      <c r="E135" s="757"/>
      <c r="F135" s="261"/>
      <c r="G135" s="759"/>
      <c r="H135" s="766"/>
      <c r="I135" s="760">
        <f>+C133</f>
        <v>3351</v>
      </c>
      <c r="J135" s="761" t="s">
        <v>574</v>
      </c>
      <c r="K135" s="767"/>
      <c r="L135" s="762">
        <f>+C133</f>
        <v>3351</v>
      </c>
      <c r="M135" s="763" t="s">
        <v>574</v>
      </c>
      <c r="N135" s="860"/>
      <c r="O135" s="764" t="str">
        <f>+Z44</f>
        <v>16 ก.ค. 67</v>
      </c>
      <c r="P135" s="768"/>
      <c r="R135" s="175"/>
      <c r="S135" s="740"/>
      <c r="T135" s="741"/>
      <c r="W135" s="176">
        <f t="shared" si="14"/>
        <v>0</v>
      </c>
      <c r="X135" s="176" t="str">
        <f t="shared" si="15"/>
        <v>ก.ค.</v>
      </c>
      <c r="Y135" s="176">
        <f t="shared" ref="Y135:Y198" si="16">+$Y$1</f>
        <v>67</v>
      </c>
      <c r="Z135" s="176" t="str">
        <f t="shared" si="12"/>
        <v>0 ก.ค. 67</v>
      </c>
      <c r="AA135" s="176" t="str">
        <f t="shared" si="13"/>
        <v>0 ก.ค. 67</v>
      </c>
    </row>
    <row r="136" spans="1:27" ht="23.25" customHeight="1" x14ac:dyDescent="0.35">
      <c r="A136" s="846">
        <v>44</v>
      </c>
      <c r="B136" s="849" t="str">
        <f>+$S$45</f>
        <v>ค่าน้ำมันเชื้อเพลิง-หล่อลื่น รถตรวจการ 3 ฒช-4237 กทม.</v>
      </c>
      <c r="C136" s="742">
        <f>+$T$45</f>
        <v>2345.6999999999998</v>
      </c>
      <c r="D136" s="743" t="s">
        <v>574</v>
      </c>
      <c r="E136" s="742">
        <f>+C136</f>
        <v>2345.6999999999998</v>
      </c>
      <c r="F136" s="743" t="s">
        <v>574</v>
      </c>
      <c r="G136" s="744" t="s">
        <v>575</v>
      </c>
      <c r="H136" s="852" t="str">
        <f>+$U$45</f>
        <v>บริษัท ปิโตรเลี่ยมไทยคอร์ปอเรชั่น จำกัด</v>
      </c>
      <c r="I136" s="853"/>
      <c r="J136" s="854"/>
      <c r="K136" s="855" t="str">
        <f>+H136</f>
        <v>บริษัท ปิโตรเลี่ยมไทยคอร์ปอเรชั่น จำกัด</v>
      </c>
      <c r="L136" s="856"/>
      <c r="M136" s="857"/>
      <c r="N136" s="858" t="s">
        <v>10</v>
      </c>
      <c r="O136" s="745" t="s">
        <v>415</v>
      </c>
      <c r="P136" s="746" t="s">
        <v>2221</v>
      </c>
      <c r="R136" s="175"/>
      <c r="S136" s="740"/>
      <c r="T136" s="741"/>
      <c r="W136" s="176">
        <f t="shared" si="14"/>
        <v>0</v>
      </c>
      <c r="X136" s="176" t="str">
        <f t="shared" si="15"/>
        <v>ก.ค.</v>
      </c>
      <c r="Y136" s="176">
        <f t="shared" si="16"/>
        <v>67</v>
      </c>
      <c r="Z136" s="176" t="str">
        <f t="shared" si="12"/>
        <v>0 ก.ค. 67</v>
      </c>
      <c r="AA136" s="176" t="str">
        <f t="shared" si="13"/>
        <v>0 ก.ค. 67</v>
      </c>
    </row>
    <row r="137" spans="1:27" ht="23.25" customHeight="1" x14ac:dyDescent="0.35">
      <c r="A137" s="847"/>
      <c r="B137" s="850"/>
      <c r="C137" s="253"/>
      <c r="D137" s="747"/>
      <c r="E137" s="253"/>
      <c r="F137" s="747"/>
      <c r="G137" s="748" t="s">
        <v>578</v>
      </c>
      <c r="H137" s="749"/>
      <c r="I137" s="750" t="s">
        <v>41</v>
      </c>
      <c r="J137" s="751"/>
      <c r="K137" s="752"/>
      <c r="L137" s="753" t="s">
        <v>41</v>
      </c>
      <c r="M137" s="754"/>
      <c r="N137" s="859"/>
      <c r="O137" s="755" t="s">
        <v>224</v>
      </c>
      <c r="P137" s="756"/>
      <c r="R137" s="175"/>
      <c r="S137" s="740"/>
      <c r="T137" s="741"/>
      <c r="W137" s="176">
        <f t="shared" si="14"/>
        <v>0</v>
      </c>
      <c r="X137" s="176" t="str">
        <f t="shared" si="15"/>
        <v>ก.ค.</v>
      </c>
      <c r="Y137" s="176">
        <f t="shared" si="16"/>
        <v>67</v>
      </c>
      <c r="Z137" s="176" t="str">
        <f t="shared" si="12"/>
        <v>0 ก.ค. 67</v>
      </c>
      <c r="AA137" s="176" t="str">
        <f t="shared" si="13"/>
        <v>0 ก.ค. 67</v>
      </c>
    </row>
    <row r="138" spans="1:27" ht="23.25" customHeight="1" x14ac:dyDescent="0.35">
      <c r="A138" s="848"/>
      <c r="B138" s="851"/>
      <c r="C138" s="757"/>
      <c r="D138" s="261"/>
      <c r="E138" s="757"/>
      <c r="F138" s="261"/>
      <c r="G138" s="759"/>
      <c r="H138" s="766"/>
      <c r="I138" s="760">
        <f>+C136</f>
        <v>2345.6999999999998</v>
      </c>
      <c r="J138" s="761" t="s">
        <v>574</v>
      </c>
      <c r="K138" s="767"/>
      <c r="L138" s="762">
        <f>+C136</f>
        <v>2345.6999999999998</v>
      </c>
      <c r="M138" s="763" t="s">
        <v>574</v>
      </c>
      <c r="N138" s="860"/>
      <c r="O138" s="764" t="str">
        <f>+Z45</f>
        <v>16 ก.ค. 67</v>
      </c>
      <c r="P138" s="768"/>
      <c r="R138" s="175"/>
      <c r="S138" s="740"/>
      <c r="T138" s="741"/>
      <c r="W138" s="176">
        <f t="shared" si="14"/>
        <v>0</v>
      </c>
      <c r="X138" s="176" t="str">
        <f t="shared" si="15"/>
        <v>ก.ค.</v>
      </c>
      <c r="Y138" s="176">
        <f t="shared" si="16"/>
        <v>67</v>
      </c>
      <c r="Z138" s="176" t="str">
        <f t="shared" si="12"/>
        <v>0 ก.ค. 67</v>
      </c>
      <c r="AA138" s="176" t="str">
        <f t="shared" si="13"/>
        <v>0 ก.ค. 67</v>
      </c>
    </row>
    <row r="139" spans="1:27" ht="23.25" customHeight="1" x14ac:dyDescent="0.35">
      <c r="A139" s="846">
        <v>45</v>
      </c>
      <c r="B139" s="849" t="str">
        <f>+$S$46</f>
        <v>ค่าน้ำมันเชื้อเพลิง-หล่อลื่น ขุดตีนตะขาบ 1 ตฐ 9595 กทม.</v>
      </c>
      <c r="C139" s="742">
        <f>+$T$46</f>
        <v>6702</v>
      </c>
      <c r="D139" s="743" t="s">
        <v>574</v>
      </c>
      <c r="E139" s="742">
        <f>+C139</f>
        <v>6702</v>
      </c>
      <c r="F139" s="743" t="s">
        <v>574</v>
      </c>
      <c r="G139" s="744" t="s">
        <v>575</v>
      </c>
      <c r="H139" s="852" t="str">
        <f>+$U$46</f>
        <v>บริษัท ปิโตรเลี่ยมไทยคอร์ปอเรชั่น จำกัด</v>
      </c>
      <c r="I139" s="853"/>
      <c r="J139" s="854"/>
      <c r="K139" s="855" t="str">
        <f>+H139</f>
        <v>บริษัท ปิโตรเลี่ยมไทยคอร์ปอเรชั่น จำกัด</v>
      </c>
      <c r="L139" s="856"/>
      <c r="M139" s="857"/>
      <c r="N139" s="858" t="s">
        <v>10</v>
      </c>
      <c r="O139" s="745" t="s">
        <v>415</v>
      </c>
      <c r="P139" s="746" t="s">
        <v>2222</v>
      </c>
      <c r="R139" s="175"/>
      <c r="S139" s="740"/>
      <c r="T139" s="741"/>
      <c r="W139" s="176">
        <f t="shared" si="14"/>
        <v>0</v>
      </c>
      <c r="X139" s="176" t="str">
        <f t="shared" si="15"/>
        <v>ก.ค.</v>
      </c>
      <c r="Y139" s="176">
        <f t="shared" si="16"/>
        <v>67</v>
      </c>
      <c r="Z139" s="176" t="str">
        <f t="shared" si="12"/>
        <v>0 ก.ค. 67</v>
      </c>
      <c r="AA139" s="176" t="str">
        <f t="shared" si="13"/>
        <v>0 ก.ค. 67</v>
      </c>
    </row>
    <row r="140" spans="1:27" ht="23.25" customHeight="1" x14ac:dyDescent="0.35">
      <c r="A140" s="847"/>
      <c r="B140" s="850"/>
      <c r="C140" s="253"/>
      <c r="D140" s="747"/>
      <c r="E140" s="253"/>
      <c r="F140" s="747"/>
      <c r="G140" s="748" t="s">
        <v>578</v>
      </c>
      <c r="H140" s="749"/>
      <c r="I140" s="750" t="s">
        <v>41</v>
      </c>
      <c r="J140" s="751"/>
      <c r="K140" s="752"/>
      <c r="L140" s="753" t="s">
        <v>41</v>
      </c>
      <c r="M140" s="754"/>
      <c r="N140" s="859"/>
      <c r="O140" s="755" t="s">
        <v>224</v>
      </c>
      <c r="P140" s="756"/>
      <c r="R140" s="175"/>
      <c r="S140" s="740"/>
      <c r="T140" s="741"/>
      <c r="W140" s="176">
        <f t="shared" si="14"/>
        <v>0</v>
      </c>
      <c r="X140" s="176" t="str">
        <f t="shared" si="15"/>
        <v>ก.ค.</v>
      </c>
      <c r="Y140" s="176">
        <f t="shared" si="16"/>
        <v>67</v>
      </c>
      <c r="Z140" s="176" t="str">
        <f t="shared" si="12"/>
        <v>0 ก.ค. 67</v>
      </c>
      <c r="AA140" s="176" t="str">
        <f t="shared" si="13"/>
        <v>0 ก.ค. 67</v>
      </c>
    </row>
    <row r="141" spans="1:27" ht="23.25" customHeight="1" x14ac:dyDescent="0.35">
      <c r="A141" s="848"/>
      <c r="B141" s="851"/>
      <c r="C141" s="757"/>
      <c r="D141" s="261"/>
      <c r="E141" s="757"/>
      <c r="F141" s="261"/>
      <c r="G141" s="759"/>
      <c r="H141" s="766"/>
      <c r="I141" s="760">
        <f>+C139</f>
        <v>6702</v>
      </c>
      <c r="J141" s="761" t="s">
        <v>574</v>
      </c>
      <c r="K141" s="767"/>
      <c r="L141" s="762">
        <f>+C139</f>
        <v>6702</v>
      </c>
      <c r="M141" s="763" t="s">
        <v>574</v>
      </c>
      <c r="N141" s="860"/>
      <c r="O141" s="764" t="str">
        <f>+Z46</f>
        <v>16 ก.ค. 67</v>
      </c>
      <c r="P141" s="768"/>
      <c r="R141" s="175"/>
      <c r="S141" s="740"/>
      <c r="T141" s="741"/>
      <c r="W141" s="176">
        <f t="shared" si="14"/>
        <v>0</v>
      </c>
      <c r="X141" s="176" t="str">
        <f t="shared" si="15"/>
        <v>ก.ค.</v>
      </c>
      <c r="Y141" s="176">
        <f t="shared" si="16"/>
        <v>67</v>
      </c>
      <c r="Z141" s="176" t="str">
        <f t="shared" si="12"/>
        <v>0 ก.ค. 67</v>
      </c>
      <c r="AA141" s="176" t="str">
        <f t="shared" si="13"/>
        <v>0 ก.ค. 67</v>
      </c>
    </row>
    <row r="142" spans="1:27" ht="23.25" customHeight="1" x14ac:dyDescent="0.35">
      <c r="A142" s="846">
        <v>46</v>
      </c>
      <c r="B142" s="849" t="str">
        <f>+$S$47</f>
        <v>ค่าน้ำมันเชื้อเพลิง-หล่อลื่น รถแทรกเตอร์ล้อยาง ตฆ 238 อุตรดิตถ์</v>
      </c>
      <c r="C142" s="742">
        <f>+$T$47</f>
        <v>6702</v>
      </c>
      <c r="D142" s="743" t="s">
        <v>574</v>
      </c>
      <c r="E142" s="742">
        <f>+C142</f>
        <v>6702</v>
      </c>
      <c r="F142" s="743" t="s">
        <v>574</v>
      </c>
      <c r="G142" s="744" t="s">
        <v>575</v>
      </c>
      <c r="H142" s="852" t="str">
        <f>+$U$47</f>
        <v>บริษัท ปิโตรเลี่ยมไทยคอร์ปอเรชั่น จำกัด</v>
      </c>
      <c r="I142" s="853"/>
      <c r="J142" s="854"/>
      <c r="K142" s="855" t="str">
        <f>+H142</f>
        <v>บริษัท ปิโตรเลี่ยมไทยคอร์ปอเรชั่น จำกัด</v>
      </c>
      <c r="L142" s="856"/>
      <c r="M142" s="857"/>
      <c r="N142" s="858" t="s">
        <v>10</v>
      </c>
      <c r="O142" s="745" t="s">
        <v>415</v>
      </c>
      <c r="P142" s="746" t="s">
        <v>2223</v>
      </c>
      <c r="R142" s="175"/>
      <c r="S142" s="740"/>
      <c r="T142" s="741"/>
      <c r="W142" s="176">
        <f t="shared" si="14"/>
        <v>0</v>
      </c>
      <c r="X142" s="176" t="str">
        <f t="shared" si="15"/>
        <v>ก.ค.</v>
      </c>
      <c r="Y142" s="176">
        <f t="shared" si="16"/>
        <v>67</v>
      </c>
      <c r="Z142" s="176" t="str">
        <f t="shared" si="12"/>
        <v>0 ก.ค. 67</v>
      </c>
      <c r="AA142" s="176" t="str">
        <f t="shared" si="13"/>
        <v>0 ก.ค. 67</v>
      </c>
    </row>
    <row r="143" spans="1:27" ht="23.25" customHeight="1" x14ac:dyDescent="0.35">
      <c r="A143" s="847"/>
      <c r="B143" s="850"/>
      <c r="C143" s="253"/>
      <c r="D143" s="747"/>
      <c r="E143" s="253"/>
      <c r="F143" s="747"/>
      <c r="G143" s="748" t="s">
        <v>578</v>
      </c>
      <c r="H143" s="749"/>
      <c r="I143" s="750" t="s">
        <v>41</v>
      </c>
      <c r="J143" s="751"/>
      <c r="K143" s="752"/>
      <c r="L143" s="753" t="s">
        <v>41</v>
      </c>
      <c r="M143" s="754"/>
      <c r="N143" s="859"/>
      <c r="O143" s="755" t="s">
        <v>224</v>
      </c>
      <c r="P143" s="756"/>
      <c r="R143" s="175"/>
      <c r="S143" s="740"/>
      <c r="T143" s="741"/>
      <c r="W143" s="176">
        <f t="shared" si="14"/>
        <v>0</v>
      </c>
      <c r="X143" s="176" t="str">
        <f t="shared" si="15"/>
        <v>ก.ค.</v>
      </c>
      <c r="Y143" s="176">
        <f t="shared" si="16"/>
        <v>67</v>
      </c>
      <c r="Z143" s="176" t="str">
        <f t="shared" si="12"/>
        <v>0 ก.ค. 67</v>
      </c>
      <c r="AA143" s="176" t="str">
        <f t="shared" si="13"/>
        <v>0 ก.ค. 67</v>
      </c>
    </row>
    <row r="144" spans="1:27" ht="23.25" customHeight="1" x14ac:dyDescent="0.35">
      <c r="A144" s="848"/>
      <c r="B144" s="851"/>
      <c r="C144" s="757"/>
      <c r="D144" s="261"/>
      <c r="E144" s="757"/>
      <c r="F144" s="261"/>
      <c r="G144" s="759"/>
      <c r="H144" s="766"/>
      <c r="I144" s="760">
        <f>+C142</f>
        <v>6702</v>
      </c>
      <c r="J144" s="761" t="s">
        <v>574</v>
      </c>
      <c r="K144" s="767"/>
      <c r="L144" s="762">
        <f>+C142</f>
        <v>6702</v>
      </c>
      <c r="M144" s="763" t="s">
        <v>574</v>
      </c>
      <c r="N144" s="860"/>
      <c r="O144" s="764" t="str">
        <f>+Z47</f>
        <v>16 ก.ค. 67</v>
      </c>
      <c r="P144" s="768"/>
      <c r="R144" s="175"/>
      <c r="S144" s="740"/>
      <c r="T144" s="741"/>
      <c r="W144" s="176">
        <f t="shared" si="14"/>
        <v>0</v>
      </c>
      <c r="X144" s="176" t="str">
        <f t="shared" si="15"/>
        <v>ก.ค.</v>
      </c>
      <c r="Y144" s="176">
        <f t="shared" si="16"/>
        <v>67</v>
      </c>
      <c r="Z144" s="176" t="str">
        <f t="shared" si="12"/>
        <v>0 ก.ค. 67</v>
      </c>
      <c r="AA144" s="176" t="str">
        <f t="shared" si="13"/>
        <v>0 ก.ค. 67</v>
      </c>
    </row>
    <row r="145" spans="1:27" ht="23.25" customHeight="1" x14ac:dyDescent="0.35">
      <c r="A145" s="846">
        <v>47</v>
      </c>
      <c r="B145" s="849" t="str">
        <f>+$S$48</f>
        <v>ค่าน้ำมันเชื้อเพลิง-หล่อลื่น รถจักรยายนต์ วลบ 987 กทม.</v>
      </c>
      <c r="C145" s="742">
        <f>+$T$48</f>
        <v>1576.8000000000002</v>
      </c>
      <c r="D145" s="743" t="s">
        <v>574</v>
      </c>
      <c r="E145" s="742">
        <f>+C145</f>
        <v>1576.8000000000002</v>
      </c>
      <c r="F145" s="743" t="s">
        <v>574</v>
      </c>
      <c r="G145" s="744" t="s">
        <v>575</v>
      </c>
      <c r="H145" s="852" t="str">
        <f>+$U$48</f>
        <v>บริษัท ปิโตรเลี่ยมไทยคอร์ปอเรชั่น จำกัด</v>
      </c>
      <c r="I145" s="853"/>
      <c r="J145" s="854"/>
      <c r="K145" s="855" t="str">
        <f>+H145</f>
        <v>บริษัท ปิโตรเลี่ยมไทยคอร์ปอเรชั่น จำกัด</v>
      </c>
      <c r="L145" s="856"/>
      <c r="M145" s="857"/>
      <c r="N145" s="858" t="s">
        <v>10</v>
      </c>
      <c r="O145" s="745" t="s">
        <v>415</v>
      </c>
      <c r="P145" s="746" t="s">
        <v>2224</v>
      </c>
      <c r="R145" s="175"/>
      <c r="S145" s="740"/>
      <c r="T145" s="741"/>
      <c r="W145" s="176">
        <f t="shared" si="14"/>
        <v>0</v>
      </c>
      <c r="X145" s="176" t="str">
        <f t="shared" si="15"/>
        <v>ก.ค.</v>
      </c>
      <c r="Y145" s="176">
        <f t="shared" si="16"/>
        <v>67</v>
      </c>
      <c r="Z145" s="176" t="str">
        <f t="shared" si="12"/>
        <v>0 ก.ค. 67</v>
      </c>
      <c r="AA145" s="176" t="str">
        <f t="shared" si="13"/>
        <v>0 ก.ค. 67</v>
      </c>
    </row>
    <row r="146" spans="1:27" ht="23.25" customHeight="1" x14ac:dyDescent="0.35">
      <c r="A146" s="847"/>
      <c r="B146" s="850"/>
      <c r="C146" s="253"/>
      <c r="D146" s="747"/>
      <c r="E146" s="253"/>
      <c r="F146" s="747"/>
      <c r="G146" s="748" t="s">
        <v>578</v>
      </c>
      <c r="H146" s="749"/>
      <c r="I146" s="750" t="s">
        <v>41</v>
      </c>
      <c r="J146" s="751"/>
      <c r="K146" s="752"/>
      <c r="L146" s="753" t="s">
        <v>41</v>
      </c>
      <c r="M146" s="754"/>
      <c r="N146" s="859"/>
      <c r="O146" s="755" t="s">
        <v>224</v>
      </c>
      <c r="P146" s="756"/>
      <c r="R146" s="175"/>
      <c r="S146" s="740"/>
      <c r="T146" s="741"/>
      <c r="W146" s="176">
        <f t="shared" si="14"/>
        <v>0</v>
      </c>
      <c r="X146" s="176" t="str">
        <f t="shared" si="15"/>
        <v>ก.ค.</v>
      </c>
      <c r="Y146" s="176">
        <f t="shared" si="16"/>
        <v>67</v>
      </c>
      <c r="Z146" s="176" t="str">
        <f t="shared" si="12"/>
        <v>0 ก.ค. 67</v>
      </c>
      <c r="AA146" s="176" t="str">
        <f t="shared" si="13"/>
        <v>0 ก.ค. 67</v>
      </c>
    </row>
    <row r="147" spans="1:27" ht="23.25" customHeight="1" x14ac:dyDescent="0.35">
      <c r="A147" s="848"/>
      <c r="B147" s="851"/>
      <c r="C147" s="757"/>
      <c r="D147" s="261"/>
      <c r="E147" s="757"/>
      <c r="F147" s="261"/>
      <c r="G147" s="759"/>
      <c r="H147" s="766"/>
      <c r="I147" s="760">
        <f>+C145</f>
        <v>1576.8000000000002</v>
      </c>
      <c r="J147" s="761" t="s">
        <v>574</v>
      </c>
      <c r="K147" s="767"/>
      <c r="L147" s="762">
        <f>+C145</f>
        <v>1576.8000000000002</v>
      </c>
      <c r="M147" s="763" t="s">
        <v>574</v>
      </c>
      <c r="N147" s="860"/>
      <c r="O147" s="764" t="str">
        <f>+Z48</f>
        <v>16 ก.ค. 67</v>
      </c>
      <c r="P147" s="768"/>
      <c r="R147" s="175"/>
      <c r="S147" s="740"/>
      <c r="T147" s="741"/>
      <c r="W147" s="176">
        <f t="shared" si="14"/>
        <v>0</v>
      </c>
      <c r="X147" s="176" t="str">
        <f t="shared" si="15"/>
        <v>ก.ค.</v>
      </c>
      <c r="Y147" s="176">
        <f t="shared" si="16"/>
        <v>67</v>
      </c>
      <c r="Z147" s="176" t="str">
        <f t="shared" si="12"/>
        <v>0 ก.ค. 67</v>
      </c>
      <c r="AA147" s="176" t="str">
        <f t="shared" si="13"/>
        <v>0 ก.ค. 67</v>
      </c>
    </row>
    <row r="148" spans="1:27" ht="23.25" customHeight="1" x14ac:dyDescent="0.35">
      <c r="A148" s="846">
        <v>48</v>
      </c>
      <c r="B148" s="849" t="str">
        <f>+$S$49</f>
        <v>ค่าน้ำมันเชื้อเพลิง-หล่อลื่น เลื่อยยนต์ 070-6435101</v>
      </c>
      <c r="C148" s="742">
        <f>+$T$49</f>
        <v>1971</v>
      </c>
      <c r="D148" s="743" t="s">
        <v>574</v>
      </c>
      <c r="E148" s="742">
        <f>+C148</f>
        <v>1971</v>
      </c>
      <c r="F148" s="743" t="s">
        <v>574</v>
      </c>
      <c r="G148" s="744" t="s">
        <v>575</v>
      </c>
      <c r="H148" s="852" t="str">
        <f>+$U$49</f>
        <v>บริษัท ปิโตรเลี่ยมไทยคอร์ปอเรชั่น จำกัด</v>
      </c>
      <c r="I148" s="853"/>
      <c r="J148" s="854"/>
      <c r="K148" s="855" t="str">
        <f>+H148</f>
        <v>บริษัท ปิโตรเลี่ยมไทยคอร์ปอเรชั่น จำกัด</v>
      </c>
      <c r="L148" s="856"/>
      <c r="M148" s="857"/>
      <c r="N148" s="858" t="s">
        <v>10</v>
      </c>
      <c r="O148" s="745" t="s">
        <v>415</v>
      </c>
      <c r="P148" s="746" t="s">
        <v>2225</v>
      </c>
      <c r="R148" s="175"/>
      <c r="S148" s="740"/>
      <c r="T148" s="741"/>
      <c r="W148" s="176">
        <f t="shared" si="14"/>
        <v>0</v>
      </c>
      <c r="X148" s="176" t="str">
        <f t="shared" si="15"/>
        <v>ก.ค.</v>
      </c>
      <c r="Y148" s="176">
        <f t="shared" si="16"/>
        <v>67</v>
      </c>
      <c r="Z148" s="176" t="str">
        <f t="shared" si="12"/>
        <v>0 ก.ค. 67</v>
      </c>
      <c r="AA148" s="176" t="str">
        <f t="shared" si="13"/>
        <v>0 ก.ค. 67</v>
      </c>
    </row>
    <row r="149" spans="1:27" ht="23.25" customHeight="1" x14ac:dyDescent="0.35">
      <c r="A149" s="847"/>
      <c r="B149" s="850"/>
      <c r="C149" s="253"/>
      <c r="D149" s="747"/>
      <c r="E149" s="253"/>
      <c r="F149" s="747"/>
      <c r="G149" s="748" t="s">
        <v>578</v>
      </c>
      <c r="H149" s="749"/>
      <c r="I149" s="750" t="s">
        <v>41</v>
      </c>
      <c r="J149" s="751"/>
      <c r="K149" s="752"/>
      <c r="L149" s="753" t="s">
        <v>41</v>
      </c>
      <c r="M149" s="754"/>
      <c r="N149" s="859"/>
      <c r="O149" s="755" t="s">
        <v>224</v>
      </c>
      <c r="P149" s="756"/>
      <c r="R149" s="175"/>
      <c r="S149" s="740"/>
      <c r="T149" s="741"/>
      <c r="W149" s="176">
        <f t="shared" si="14"/>
        <v>0</v>
      </c>
      <c r="X149" s="176" t="str">
        <f t="shared" si="15"/>
        <v>ก.ค.</v>
      </c>
      <c r="Y149" s="176">
        <f t="shared" si="16"/>
        <v>67</v>
      </c>
      <c r="Z149" s="176" t="str">
        <f t="shared" si="12"/>
        <v>0 ก.ค. 67</v>
      </c>
      <c r="AA149" s="176" t="str">
        <f t="shared" si="13"/>
        <v>0 ก.ค. 67</v>
      </c>
    </row>
    <row r="150" spans="1:27" ht="23.25" customHeight="1" x14ac:dyDescent="0.35">
      <c r="A150" s="848"/>
      <c r="B150" s="851"/>
      <c r="C150" s="757"/>
      <c r="D150" s="261"/>
      <c r="E150" s="757"/>
      <c r="F150" s="261"/>
      <c r="G150" s="759"/>
      <c r="H150" s="766"/>
      <c r="I150" s="760">
        <f>+C148</f>
        <v>1971</v>
      </c>
      <c r="J150" s="761" t="s">
        <v>574</v>
      </c>
      <c r="K150" s="767"/>
      <c r="L150" s="762">
        <f>+C148</f>
        <v>1971</v>
      </c>
      <c r="M150" s="763" t="s">
        <v>574</v>
      </c>
      <c r="N150" s="860"/>
      <c r="O150" s="764" t="str">
        <f>+Z49</f>
        <v>16 ก.ค. 67</v>
      </c>
      <c r="P150" s="768"/>
      <c r="R150" s="175"/>
      <c r="S150" s="740"/>
      <c r="T150" s="741"/>
      <c r="W150" s="176">
        <f t="shared" si="14"/>
        <v>0</v>
      </c>
      <c r="X150" s="176" t="str">
        <f t="shared" si="15"/>
        <v>ก.ค.</v>
      </c>
      <c r="Y150" s="176">
        <f t="shared" si="16"/>
        <v>67</v>
      </c>
      <c r="Z150" s="176" t="str">
        <f t="shared" si="12"/>
        <v>0 ก.ค. 67</v>
      </c>
      <c r="AA150" s="176" t="str">
        <f t="shared" si="13"/>
        <v>0 ก.ค. 67</v>
      </c>
    </row>
    <row r="151" spans="1:27" ht="23.25" customHeight="1" x14ac:dyDescent="0.35">
      <c r="A151" s="846">
        <v>49</v>
      </c>
      <c r="B151" s="849" t="str">
        <f>+$S$50</f>
        <v>ค่าน้ำมันเชื้อเพลิง-หล่อลื่น เลื่อยยนต์ 803690113</v>
      </c>
      <c r="C151" s="776">
        <f>+$T$50</f>
        <v>1576.8000000000002</v>
      </c>
      <c r="D151" s="743" t="s">
        <v>574</v>
      </c>
      <c r="E151" s="776">
        <f>+C151</f>
        <v>1576.8000000000002</v>
      </c>
      <c r="F151" s="743" t="s">
        <v>574</v>
      </c>
      <c r="G151" s="744" t="s">
        <v>575</v>
      </c>
      <c r="H151" s="852" t="str">
        <f>+$U$50</f>
        <v>บริษัท ปิโตรเลี่ยมไทยคอร์ปอเรชั่น จำกัด</v>
      </c>
      <c r="I151" s="853"/>
      <c r="J151" s="854"/>
      <c r="K151" s="855" t="str">
        <f>+H151</f>
        <v>บริษัท ปิโตรเลี่ยมไทยคอร์ปอเรชั่น จำกัด</v>
      </c>
      <c r="L151" s="856"/>
      <c r="M151" s="857"/>
      <c r="N151" s="858" t="s">
        <v>10</v>
      </c>
      <c r="O151" s="745" t="s">
        <v>415</v>
      </c>
      <c r="P151" s="746" t="s">
        <v>2226</v>
      </c>
      <c r="R151" s="175"/>
      <c r="S151" s="740"/>
      <c r="T151" s="741"/>
      <c r="W151" s="176">
        <f t="shared" si="14"/>
        <v>0</v>
      </c>
      <c r="X151" s="176" t="str">
        <f t="shared" si="15"/>
        <v>ก.ค.</v>
      </c>
      <c r="Y151" s="176">
        <f t="shared" si="16"/>
        <v>67</v>
      </c>
      <c r="Z151" s="176" t="str">
        <f t="shared" si="12"/>
        <v>0 ก.ค. 67</v>
      </c>
      <c r="AA151" s="176" t="str">
        <f t="shared" si="13"/>
        <v>0 ก.ค. 67</v>
      </c>
    </row>
    <row r="152" spans="1:27" ht="23.25" customHeight="1" x14ac:dyDescent="0.35">
      <c r="A152" s="847"/>
      <c r="B152" s="850"/>
      <c r="C152" s="253"/>
      <c r="D152" s="747"/>
      <c r="E152" s="253"/>
      <c r="F152" s="747"/>
      <c r="G152" s="748" t="s">
        <v>578</v>
      </c>
      <c r="H152" s="749"/>
      <c r="I152" s="750" t="s">
        <v>41</v>
      </c>
      <c r="J152" s="751"/>
      <c r="K152" s="752"/>
      <c r="L152" s="753" t="s">
        <v>41</v>
      </c>
      <c r="M152" s="754"/>
      <c r="N152" s="859"/>
      <c r="O152" s="755" t="s">
        <v>224</v>
      </c>
      <c r="P152" s="756"/>
      <c r="R152" s="175"/>
      <c r="S152" s="740"/>
      <c r="T152" s="741"/>
      <c r="W152" s="176">
        <f t="shared" si="14"/>
        <v>0</v>
      </c>
      <c r="X152" s="176" t="str">
        <f t="shared" si="15"/>
        <v>ก.ค.</v>
      </c>
      <c r="Y152" s="176">
        <f t="shared" si="16"/>
        <v>67</v>
      </c>
      <c r="Z152" s="176" t="str">
        <f t="shared" si="12"/>
        <v>0 ก.ค. 67</v>
      </c>
      <c r="AA152" s="176" t="str">
        <f t="shared" si="13"/>
        <v>0 ก.ค. 67</v>
      </c>
    </row>
    <row r="153" spans="1:27" ht="23.25" customHeight="1" x14ac:dyDescent="0.35">
      <c r="A153" s="848"/>
      <c r="B153" s="851"/>
      <c r="C153" s="757"/>
      <c r="D153" s="261"/>
      <c r="E153" s="757"/>
      <c r="F153" s="261"/>
      <c r="G153" s="759"/>
      <c r="H153" s="766"/>
      <c r="I153" s="760">
        <f>+C151</f>
        <v>1576.8000000000002</v>
      </c>
      <c r="J153" s="761" t="s">
        <v>574</v>
      </c>
      <c r="K153" s="767"/>
      <c r="L153" s="762">
        <f>+C151</f>
        <v>1576.8000000000002</v>
      </c>
      <c r="M153" s="763" t="s">
        <v>574</v>
      </c>
      <c r="N153" s="860"/>
      <c r="O153" s="764" t="str">
        <f>+Z50</f>
        <v>16 ก.ค. 67</v>
      </c>
      <c r="P153" s="768"/>
      <c r="R153" s="175"/>
      <c r="S153" s="740"/>
      <c r="T153" s="741"/>
      <c r="W153" s="176">
        <f t="shared" si="14"/>
        <v>0</v>
      </c>
      <c r="X153" s="176" t="str">
        <f t="shared" si="15"/>
        <v>ก.ค.</v>
      </c>
      <c r="Y153" s="176">
        <f t="shared" si="16"/>
        <v>67</v>
      </c>
      <c r="Z153" s="176" t="str">
        <f t="shared" si="12"/>
        <v>0 ก.ค. 67</v>
      </c>
      <c r="AA153" s="176" t="str">
        <f t="shared" si="13"/>
        <v>0 ก.ค. 67</v>
      </c>
    </row>
    <row r="154" spans="1:27" ht="23.25" customHeight="1" x14ac:dyDescent="0.35">
      <c r="A154" s="846">
        <v>50</v>
      </c>
      <c r="B154" s="849" t="str">
        <f>+$S$51</f>
        <v>ค่าน้ำมันเชื้อเพลิง-หล่อลื่น เลื่อยยนต์ 803690185</v>
      </c>
      <c r="C154" s="742">
        <f>+$T$51</f>
        <v>1576.8000000000002</v>
      </c>
      <c r="D154" s="743" t="s">
        <v>574</v>
      </c>
      <c r="E154" s="742">
        <f>+C154</f>
        <v>1576.8000000000002</v>
      </c>
      <c r="F154" s="743" t="s">
        <v>574</v>
      </c>
      <c r="G154" s="744" t="s">
        <v>575</v>
      </c>
      <c r="H154" s="852" t="str">
        <f>+$U$51</f>
        <v>บริษัท ปิโตรเลี่ยมไทยคอร์ปอเรชั่น จำกัด</v>
      </c>
      <c r="I154" s="853"/>
      <c r="J154" s="854"/>
      <c r="K154" s="855" t="str">
        <f>+H154</f>
        <v>บริษัท ปิโตรเลี่ยมไทยคอร์ปอเรชั่น จำกัด</v>
      </c>
      <c r="L154" s="856"/>
      <c r="M154" s="857"/>
      <c r="N154" s="858" t="s">
        <v>10</v>
      </c>
      <c r="O154" s="745" t="s">
        <v>415</v>
      </c>
      <c r="P154" s="746" t="s">
        <v>2227</v>
      </c>
      <c r="R154" s="175"/>
      <c r="S154" s="740"/>
      <c r="T154" s="741"/>
      <c r="W154" s="176">
        <f t="shared" si="14"/>
        <v>0</v>
      </c>
      <c r="X154" s="176" t="str">
        <f t="shared" si="15"/>
        <v>ก.ค.</v>
      </c>
      <c r="Y154" s="176">
        <f t="shared" si="16"/>
        <v>67</v>
      </c>
      <c r="Z154" s="176" t="str">
        <f t="shared" si="12"/>
        <v>0 ก.ค. 67</v>
      </c>
      <c r="AA154" s="176" t="str">
        <f t="shared" si="13"/>
        <v>0 ก.ค. 67</v>
      </c>
    </row>
    <row r="155" spans="1:27" ht="23.25" customHeight="1" x14ac:dyDescent="0.35">
      <c r="A155" s="847"/>
      <c r="B155" s="850"/>
      <c r="C155" s="253"/>
      <c r="D155" s="747"/>
      <c r="E155" s="253"/>
      <c r="F155" s="747"/>
      <c r="G155" s="748" t="s">
        <v>578</v>
      </c>
      <c r="H155" s="749"/>
      <c r="I155" s="750" t="s">
        <v>41</v>
      </c>
      <c r="J155" s="751"/>
      <c r="K155" s="752"/>
      <c r="L155" s="753" t="s">
        <v>41</v>
      </c>
      <c r="M155" s="754"/>
      <c r="N155" s="859"/>
      <c r="O155" s="755" t="s">
        <v>224</v>
      </c>
      <c r="P155" s="756"/>
      <c r="R155" s="175"/>
      <c r="S155" s="740"/>
      <c r="T155" s="741"/>
      <c r="W155" s="176">
        <f t="shared" si="14"/>
        <v>0</v>
      </c>
      <c r="X155" s="176" t="str">
        <f t="shared" si="15"/>
        <v>ก.ค.</v>
      </c>
      <c r="Y155" s="176">
        <f t="shared" si="16"/>
        <v>67</v>
      </c>
      <c r="Z155" s="176" t="str">
        <f t="shared" si="12"/>
        <v>0 ก.ค. 67</v>
      </c>
      <c r="AA155" s="176" t="str">
        <f t="shared" si="13"/>
        <v>0 ก.ค. 67</v>
      </c>
    </row>
    <row r="156" spans="1:27" ht="23.25" customHeight="1" x14ac:dyDescent="0.35">
      <c r="A156" s="848"/>
      <c r="B156" s="851"/>
      <c r="C156" s="757"/>
      <c r="D156" s="261"/>
      <c r="E156" s="757"/>
      <c r="F156" s="261"/>
      <c r="G156" s="759"/>
      <c r="H156" s="766"/>
      <c r="I156" s="760">
        <f>+C154</f>
        <v>1576.8000000000002</v>
      </c>
      <c r="J156" s="761" t="s">
        <v>574</v>
      </c>
      <c r="K156" s="767"/>
      <c r="L156" s="762">
        <f>+C154</f>
        <v>1576.8000000000002</v>
      </c>
      <c r="M156" s="763" t="s">
        <v>574</v>
      </c>
      <c r="N156" s="860"/>
      <c r="O156" s="764" t="str">
        <f>+Z51</f>
        <v>16 ก.ค. 67</v>
      </c>
      <c r="P156" s="768"/>
      <c r="R156" s="175"/>
      <c r="S156" s="740"/>
      <c r="T156" s="741"/>
      <c r="W156" s="176">
        <f t="shared" si="14"/>
        <v>0</v>
      </c>
      <c r="X156" s="176" t="str">
        <f t="shared" si="15"/>
        <v>ก.ค.</v>
      </c>
      <c r="Y156" s="176">
        <f t="shared" si="16"/>
        <v>67</v>
      </c>
      <c r="Z156" s="176" t="str">
        <f t="shared" si="12"/>
        <v>0 ก.ค. 67</v>
      </c>
      <c r="AA156" s="176" t="str">
        <f t="shared" si="13"/>
        <v>0 ก.ค. 67</v>
      </c>
    </row>
    <row r="157" spans="1:27" ht="23.25" customHeight="1" x14ac:dyDescent="0.35">
      <c r="A157" s="846">
        <v>51</v>
      </c>
      <c r="B157" s="849" t="str">
        <f>+$S$52</f>
        <v>ค่าซ่อมแซมรถยนต์กระบะ 6 ล้อ  80-2418 ตาก</v>
      </c>
      <c r="C157" s="742">
        <f>+$T$52</f>
        <v>5100</v>
      </c>
      <c r="D157" s="743" t="s">
        <v>574</v>
      </c>
      <c r="E157" s="742">
        <f>+C157</f>
        <v>5100</v>
      </c>
      <c r="F157" s="743" t="s">
        <v>574</v>
      </c>
      <c r="G157" s="744" t="s">
        <v>575</v>
      </c>
      <c r="H157" s="852" t="str">
        <f>+$U$52</f>
        <v>ร้านจรูญ การช่าง</v>
      </c>
      <c r="I157" s="853"/>
      <c r="J157" s="854"/>
      <c r="K157" s="855" t="str">
        <f>+H157</f>
        <v>ร้านจรูญ การช่าง</v>
      </c>
      <c r="L157" s="856"/>
      <c r="M157" s="857"/>
      <c r="N157" s="858" t="s">
        <v>10</v>
      </c>
      <c r="O157" s="745" t="s">
        <v>415</v>
      </c>
      <c r="P157" s="746">
        <v>4</v>
      </c>
      <c r="R157" s="175"/>
      <c r="S157" s="740"/>
      <c r="T157" s="741"/>
      <c r="W157" s="176">
        <f t="shared" si="14"/>
        <v>0</v>
      </c>
      <c r="X157" s="176" t="str">
        <f t="shared" si="15"/>
        <v>ก.ค.</v>
      </c>
      <c r="Y157" s="176">
        <f t="shared" si="16"/>
        <v>67</v>
      </c>
      <c r="Z157" s="176" t="str">
        <f t="shared" si="12"/>
        <v>0 ก.ค. 67</v>
      </c>
      <c r="AA157" s="176" t="str">
        <f t="shared" si="13"/>
        <v>0 ก.ค. 67</v>
      </c>
    </row>
    <row r="158" spans="1:27" ht="23.25" customHeight="1" x14ac:dyDescent="0.35">
      <c r="A158" s="847"/>
      <c r="B158" s="850"/>
      <c r="C158" s="253"/>
      <c r="D158" s="747"/>
      <c r="E158" s="253"/>
      <c r="F158" s="747"/>
      <c r="G158" s="748" t="s">
        <v>578</v>
      </c>
      <c r="H158" s="749"/>
      <c r="I158" s="750" t="s">
        <v>41</v>
      </c>
      <c r="J158" s="751"/>
      <c r="K158" s="752"/>
      <c r="L158" s="753" t="s">
        <v>41</v>
      </c>
      <c r="M158" s="754"/>
      <c r="N158" s="859"/>
      <c r="O158" s="755" t="s">
        <v>224</v>
      </c>
      <c r="P158" s="756">
        <v>31</v>
      </c>
      <c r="R158" s="175"/>
      <c r="S158" s="740"/>
      <c r="T158" s="741"/>
      <c r="W158" s="176">
        <f t="shared" si="14"/>
        <v>0</v>
      </c>
      <c r="X158" s="176" t="str">
        <f t="shared" si="15"/>
        <v>ก.ค.</v>
      </c>
      <c r="Y158" s="176">
        <f t="shared" si="16"/>
        <v>67</v>
      </c>
      <c r="Z158" s="176" t="str">
        <f t="shared" si="12"/>
        <v>0 ก.ค. 67</v>
      </c>
      <c r="AA158" s="176" t="str">
        <f t="shared" si="13"/>
        <v>0 ก.ค. 67</v>
      </c>
    </row>
    <row r="159" spans="1:27" ht="23.25" customHeight="1" x14ac:dyDescent="0.35">
      <c r="A159" s="848"/>
      <c r="B159" s="851"/>
      <c r="C159" s="757"/>
      <c r="D159" s="261"/>
      <c r="E159" s="757"/>
      <c r="F159" s="261"/>
      <c r="G159" s="759"/>
      <c r="H159" s="766"/>
      <c r="I159" s="760">
        <f>+C157</f>
        <v>5100</v>
      </c>
      <c r="J159" s="761" t="s">
        <v>574</v>
      </c>
      <c r="K159" s="767"/>
      <c r="L159" s="762">
        <f>+C157</f>
        <v>5100</v>
      </c>
      <c r="M159" s="763" t="s">
        <v>574</v>
      </c>
      <c r="N159" s="860"/>
      <c r="O159" s="764" t="str">
        <f>+Z52</f>
        <v>16 ก.ค. 67</v>
      </c>
      <c r="P159" s="768"/>
      <c r="R159" s="175"/>
      <c r="S159" s="740"/>
      <c r="T159" s="741"/>
      <c r="W159" s="176">
        <f t="shared" si="14"/>
        <v>0</v>
      </c>
      <c r="X159" s="176" t="str">
        <f t="shared" si="15"/>
        <v>ก.ค.</v>
      </c>
      <c r="Y159" s="176">
        <f t="shared" si="16"/>
        <v>67</v>
      </c>
      <c r="Z159" s="176" t="str">
        <f t="shared" si="12"/>
        <v>0 ก.ค. 67</v>
      </c>
      <c r="AA159" s="176" t="str">
        <f t="shared" si="13"/>
        <v>0 ก.ค. 67</v>
      </c>
    </row>
    <row r="160" spans="1:27" ht="23.25" customHeight="1" x14ac:dyDescent="0.35">
      <c r="A160" s="846">
        <v>52</v>
      </c>
      <c r="B160" s="849" t="str">
        <f>+$S$53</f>
        <v>ค่าซ่อมแซมรถยนต์กระบะ 6 ล้อ  80-2258 ตาก</v>
      </c>
      <c r="C160" s="742">
        <f>+$T$53</f>
        <v>5480</v>
      </c>
      <c r="D160" s="743" t="s">
        <v>574</v>
      </c>
      <c r="E160" s="742">
        <f>+C160</f>
        <v>5480</v>
      </c>
      <c r="F160" s="743" t="s">
        <v>574</v>
      </c>
      <c r="G160" s="744" t="s">
        <v>575</v>
      </c>
      <c r="H160" s="852" t="str">
        <f>+$U$52</f>
        <v>ร้านจรูญ การช่าง</v>
      </c>
      <c r="I160" s="853"/>
      <c r="J160" s="854"/>
      <c r="K160" s="855" t="str">
        <f>+H160</f>
        <v>ร้านจรูญ การช่าง</v>
      </c>
      <c r="L160" s="856"/>
      <c r="M160" s="857"/>
      <c r="N160" s="858" t="s">
        <v>10</v>
      </c>
      <c r="O160" s="745" t="s">
        <v>415</v>
      </c>
      <c r="P160" s="746">
        <v>4</v>
      </c>
      <c r="R160" s="175"/>
      <c r="S160" s="740"/>
      <c r="T160" s="741"/>
      <c r="W160" s="176">
        <f t="shared" si="14"/>
        <v>0</v>
      </c>
      <c r="X160" s="176" t="str">
        <f t="shared" si="15"/>
        <v>ก.ค.</v>
      </c>
      <c r="Y160" s="176">
        <f t="shared" si="16"/>
        <v>67</v>
      </c>
      <c r="Z160" s="176" t="str">
        <f t="shared" si="12"/>
        <v>0 ก.ค. 67</v>
      </c>
      <c r="AA160" s="176" t="str">
        <f t="shared" si="13"/>
        <v>0 ก.ค. 67</v>
      </c>
    </row>
    <row r="161" spans="1:27" ht="23.25" customHeight="1" x14ac:dyDescent="0.35">
      <c r="A161" s="847"/>
      <c r="B161" s="850"/>
      <c r="C161" s="253"/>
      <c r="D161" s="747"/>
      <c r="E161" s="253"/>
      <c r="F161" s="747"/>
      <c r="G161" s="748" t="s">
        <v>578</v>
      </c>
      <c r="H161" s="749"/>
      <c r="I161" s="750" t="s">
        <v>41</v>
      </c>
      <c r="J161" s="751"/>
      <c r="K161" s="752"/>
      <c r="L161" s="753" t="s">
        <v>41</v>
      </c>
      <c r="M161" s="754"/>
      <c r="N161" s="859"/>
      <c r="O161" s="755" t="s">
        <v>224</v>
      </c>
      <c r="P161" s="756">
        <v>32</v>
      </c>
      <c r="R161" s="175"/>
      <c r="S161" s="740"/>
      <c r="T161" s="741"/>
      <c r="W161" s="176">
        <f t="shared" si="14"/>
        <v>0</v>
      </c>
      <c r="X161" s="176" t="str">
        <f t="shared" si="15"/>
        <v>ก.ค.</v>
      </c>
      <c r="Y161" s="176">
        <f t="shared" si="16"/>
        <v>67</v>
      </c>
      <c r="Z161" s="176" t="str">
        <f t="shared" si="12"/>
        <v>0 ก.ค. 67</v>
      </c>
      <c r="AA161" s="176" t="str">
        <f t="shared" si="13"/>
        <v>0 ก.ค. 67</v>
      </c>
    </row>
    <row r="162" spans="1:27" ht="23.25" customHeight="1" x14ac:dyDescent="0.35">
      <c r="A162" s="848"/>
      <c r="B162" s="851"/>
      <c r="C162" s="757"/>
      <c r="D162" s="261"/>
      <c r="E162" s="757"/>
      <c r="F162" s="261"/>
      <c r="G162" s="759"/>
      <c r="H162" s="766"/>
      <c r="I162" s="760">
        <f>+C160</f>
        <v>5480</v>
      </c>
      <c r="J162" s="761" t="s">
        <v>574</v>
      </c>
      <c r="K162" s="767"/>
      <c r="L162" s="762">
        <f>+C160</f>
        <v>5480</v>
      </c>
      <c r="M162" s="763" t="s">
        <v>574</v>
      </c>
      <c r="N162" s="860"/>
      <c r="O162" s="764" t="str">
        <f>+Z53</f>
        <v>16 ก.ค. 67</v>
      </c>
      <c r="P162" s="768"/>
      <c r="R162" s="175"/>
      <c r="S162" s="740"/>
      <c r="T162" s="741"/>
      <c r="W162" s="176">
        <f t="shared" si="14"/>
        <v>0</v>
      </c>
      <c r="X162" s="176" t="str">
        <f t="shared" si="15"/>
        <v>ก.ค.</v>
      </c>
      <c r="Y162" s="176">
        <f t="shared" si="16"/>
        <v>67</v>
      </c>
      <c r="Z162" s="176" t="str">
        <f t="shared" si="12"/>
        <v>0 ก.ค. 67</v>
      </c>
      <c r="AA162" s="176" t="str">
        <f t="shared" si="13"/>
        <v>0 ก.ค. 67</v>
      </c>
    </row>
    <row r="163" spans="1:27" ht="23.25" customHeight="1" x14ac:dyDescent="0.35">
      <c r="A163" s="846">
        <v>53</v>
      </c>
      <c r="B163" s="849" t="str">
        <f>+$S$54</f>
        <v xml:space="preserve">ค่าซ่อมแซมรถแทรกเตอร์ล้อยาง ทน.4-79 </v>
      </c>
      <c r="C163" s="742">
        <f>+$T$54</f>
        <v>4400</v>
      </c>
      <c r="D163" s="743" t="s">
        <v>574</v>
      </c>
      <c r="E163" s="742">
        <f>+C163</f>
        <v>4400</v>
      </c>
      <c r="F163" s="743" t="s">
        <v>574</v>
      </c>
      <c r="G163" s="744" t="s">
        <v>575</v>
      </c>
      <c r="H163" s="852" t="str">
        <f>+$U$54</f>
        <v>ร้านจรูญ การช่าง</v>
      </c>
      <c r="I163" s="853"/>
      <c r="J163" s="854"/>
      <c r="K163" s="855" t="str">
        <f>+H163</f>
        <v>ร้านจรูญ การช่าง</v>
      </c>
      <c r="L163" s="856"/>
      <c r="M163" s="857"/>
      <c r="N163" s="858" t="s">
        <v>10</v>
      </c>
      <c r="O163" s="745" t="s">
        <v>415</v>
      </c>
      <c r="P163" s="746">
        <v>4</v>
      </c>
      <c r="R163" s="175"/>
      <c r="S163" s="740"/>
      <c r="T163" s="741"/>
      <c r="W163" s="176">
        <f t="shared" si="14"/>
        <v>0</v>
      </c>
      <c r="X163" s="176" t="str">
        <f t="shared" si="15"/>
        <v>ก.ค.</v>
      </c>
      <c r="Y163" s="176">
        <f t="shared" si="16"/>
        <v>67</v>
      </c>
      <c r="Z163" s="176" t="str">
        <f t="shared" si="12"/>
        <v>0 ก.ค. 67</v>
      </c>
      <c r="AA163" s="176" t="str">
        <f t="shared" si="13"/>
        <v>0 ก.ค. 67</v>
      </c>
    </row>
    <row r="164" spans="1:27" ht="23.25" customHeight="1" x14ac:dyDescent="0.35">
      <c r="A164" s="847"/>
      <c r="B164" s="850"/>
      <c r="C164" s="253"/>
      <c r="D164" s="747"/>
      <c r="E164" s="253"/>
      <c r="F164" s="747"/>
      <c r="G164" s="748" t="s">
        <v>578</v>
      </c>
      <c r="H164" s="749"/>
      <c r="I164" s="750" t="s">
        <v>41</v>
      </c>
      <c r="J164" s="751"/>
      <c r="K164" s="752"/>
      <c r="L164" s="753" t="s">
        <v>41</v>
      </c>
      <c r="M164" s="754"/>
      <c r="N164" s="859"/>
      <c r="O164" s="755" t="s">
        <v>224</v>
      </c>
      <c r="P164" s="756">
        <v>33</v>
      </c>
      <c r="R164" s="175"/>
      <c r="S164" s="740"/>
      <c r="T164" s="741"/>
      <c r="W164" s="176">
        <f t="shared" si="14"/>
        <v>0</v>
      </c>
      <c r="X164" s="176" t="str">
        <f t="shared" si="15"/>
        <v>ก.ค.</v>
      </c>
      <c r="Y164" s="176">
        <f t="shared" si="16"/>
        <v>67</v>
      </c>
      <c r="Z164" s="176" t="str">
        <f t="shared" si="12"/>
        <v>0 ก.ค. 67</v>
      </c>
      <c r="AA164" s="176" t="str">
        <f t="shared" si="13"/>
        <v>0 ก.ค. 67</v>
      </c>
    </row>
    <row r="165" spans="1:27" ht="23.25" customHeight="1" x14ac:dyDescent="0.35">
      <c r="A165" s="848"/>
      <c r="B165" s="851"/>
      <c r="C165" s="757"/>
      <c r="D165" s="261"/>
      <c r="E165" s="757"/>
      <c r="F165" s="261"/>
      <c r="G165" s="759"/>
      <c r="H165" s="766"/>
      <c r="I165" s="760">
        <f>+C163</f>
        <v>4400</v>
      </c>
      <c r="J165" s="761" t="s">
        <v>574</v>
      </c>
      <c r="K165" s="767"/>
      <c r="L165" s="762">
        <f>+C163</f>
        <v>4400</v>
      </c>
      <c r="M165" s="763" t="s">
        <v>574</v>
      </c>
      <c r="N165" s="860"/>
      <c r="O165" s="764" t="str">
        <f>+Z54</f>
        <v>16 ก.ค. 67</v>
      </c>
      <c r="P165" s="768"/>
      <c r="R165" s="175"/>
      <c r="S165" s="740"/>
      <c r="T165" s="741"/>
      <c r="W165" s="176">
        <f t="shared" si="14"/>
        <v>0</v>
      </c>
      <c r="X165" s="176" t="str">
        <f t="shared" si="15"/>
        <v>ก.ค.</v>
      </c>
      <c r="Y165" s="176">
        <f t="shared" si="16"/>
        <v>67</v>
      </c>
      <c r="Z165" s="176" t="str">
        <f t="shared" si="12"/>
        <v>0 ก.ค. 67</v>
      </c>
      <c r="AA165" s="176" t="str">
        <f t="shared" si="13"/>
        <v>0 ก.ค. 67</v>
      </c>
    </row>
    <row r="166" spans="1:27" ht="23.25" customHeight="1" x14ac:dyDescent="0.35">
      <c r="A166" s="846">
        <v>54</v>
      </c>
      <c r="B166" s="849" t="str">
        <f>+$S$55</f>
        <v>ค่าซ่อมแซมรถแทรกเตอร์ล้อยางก๊บไม้   ส.ศล.4-02</v>
      </c>
      <c r="C166" s="742">
        <f>+$T$55</f>
        <v>8300</v>
      </c>
      <c r="D166" s="743" t="s">
        <v>574</v>
      </c>
      <c r="E166" s="742">
        <f>+C166</f>
        <v>8300</v>
      </c>
      <c r="F166" s="743" t="s">
        <v>574</v>
      </c>
      <c r="G166" s="744" t="s">
        <v>575</v>
      </c>
      <c r="H166" s="852" t="str">
        <f>+$U$55</f>
        <v>ร้านจรูญ การช่าง</v>
      </c>
      <c r="I166" s="853"/>
      <c r="J166" s="854"/>
      <c r="K166" s="855" t="str">
        <f>+H166</f>
        <v>ร้านจรูญ การช่าง</v>
      </c>
      <c r="L166" s="856"/>
      <c r="M166" s="857"/>
      <c r="N166" s="858" t="s">
        <v>10</v>
      </c>
      <c r="O166" s="745" t="s">
        <v>415</v>
      </c>
      <c r="P166" s="746">
        <v>4</v>
      </c>
      <c r="R166" s="175"/>
      <c r="S166" s="740"/>
      <c r="T166" s="741"/>
      <c r="W166" s="176">
        <f t="shared" si="14"/>
        <v>0</v>
      </c>
      <c r="X166" s="176" t="str">
        <f t="shared" si="15"/>
        <v>ก.ค.</v>
      </c>
      <c r="Y166" s="176">
        <f t="shared" si="16"/>
        <v>67</v>
      </c>
      <c r="Z166" s="176" t="str">
        <f t="shared" si="12"/>
        <v>0 ก.ค. 67</v>
      </c>
      <c r="AA166" s="176" t="str">
        <f t="shared" si="13"/>
        <v>0 ก.ค. 67</v>
      </c>
    </row>
    <row r="167" spans="1:27" ht="23.25" customHeight="1" x14ac:dyDescent="0.35">
      <c r="A167" s="847"/>
      <c r="B167" s="850"/>
      <c r="C167" s="253"/>
      <c r="D167" s="747"/>
      <c r="E167" s="253"/>
      <c r="F167" s="747"/>
      <c r="G167" s="748" t="s">
        <v>578</v>
      </c>
      <c r="H167" s="749"/>
      <c r="I167" s="750" t="s">
        <v>41</v>
      </c>
      <c r="J167" s="751"/>
      <c r="K167" s="752"/>
      <c r="L167" s="753" t="s">
        <v>41</v>
      </c>
      <c r="M167" s="754"/>
      <c r="N167" s="859"/>
      <c r="O167" s="755" t="s">
        <v>224</v>
      </c>
      <c r="P167" s="756">
        <v>34</v>
      </c>
      <c r="R167" s="175"/>
      <c r="S167" s="740"/>
      <c r="T167" s="741"/>
      <c r="W167" s="176">
        <f t="shared" si="14"/>
        <v>0</v>
      </c>
      <c r="X167" s="176" t="str">
        <f t="shared" si="15"/>
        <v>ก.ค.</v>
      </c>
      <c r="Y167" s="176">
        <f t="shared" si="16"/>
        <v>67</v>
      </c>
      <c r="Z167" s="176" t="str">
        <f t="shared" si="12"/>
        <v>0 ก.ค. 67</v>
      </c>
      <c r="AA167" s="176" t="str">
        <f t="shared" si="13"/>
        <v>0 ก.ค. 67</v>
      </c>
    </row>
    <row r="168" spans="1:27" ht="23.25" customHeight="1" x14ac:dyDescent="0.35">
      <c r="A168" s="848"/>
      <c r="B168" s="851"/>
      <c r="C168" s="757"/>
      <c r="D168" s="261"/>
      <c r="E168" s="757"/>
      <c r="F168" s="261"/>
      <c r="G168" s="759"/>
      <c r="H168" s="766"/>
      <c r="I168" s="760">
        <f>+C166</f>
        <v>8300</v>
      </c>
      <c r="J168" s="761" t="s">
        <v>574</v>
      </c>
      <c r="K168" s="767"/>
      <c r="L168" s="762">
        <f>+C166</f>
        <v>8300</v>
      </c>
      <c r="M168" s="763" t="s">
        <v>574</v>
      </c>
      <c r="N168" s="860"/>
      <c r="O168" s="764" t="str">
        <f>+Z55</f>
        <v>16 ก.ค. 67</v>
      </c>
      <c r="P168" s="768"/>
      <c r="R168" s="175"/>
      <c r="S168" s="740"/>
      <c r="T168" s="741"/>
      <c r="W168" s="176">
        <f t="shared" si="14"/>
        <v>0</v>
      </c>
      <c r="X168" s="176" t="str">
        <f t="shared" si="15"/>
        <v>ก.ค.</v>
      </c>
      <c r="Y168" s="176">
        <f t="shared" si="16"/>
        <v>67</v>
      </c>
      <c r="Z168" s="176" t="str">
        <f t="shared" si="12"/>
        <v>0 ก.ค. 67</v>
      </c>
      <c r="AA168" s="176" t="str">
        <f t="shared" si="13"/>
        <v>0 ก.ค. 67</v>
      </c>
    </row>
    <row r="169" spans="1:27" ht="23.25" customHeight="1" x14ac:dyDescent="0.35">
      <c r="A169" s="846">
        <v>55</v>
      </c>
      <c r="B169" s="849" t="str">
        <f>+$S$56</f>
        <v>ค่าดูแลและบำรุงรักษา ของรถแทรกเตอร์ล้อยาง ตฆ. 238 อุตรดิตถ์</v>
      </c>
      <c r="C169" s="742">
        <f>+$T$56</f>
        <v>2890</v>
      </c>
      <c r="D169" s="743" t="s">
        <v>574</v>
      </c>
      <c r="E169" s="742">
        <f>+C169</f>
        <v>2890</v>
      </c>
      <c r="F169" s="743" t="s">
        <v>574</v>
      </c>
      <c r="G169" s="744" t="s">
        <v>575</v>
      </c>
      <c r="H169" s="852" t="str">
        <f>+$U$56</f>
        <v>ร้านจรูญ การช่าง</v>
      </c>
      <c r="I169" s="853"/>
      <c r="J169" s="854"/>
      <c r="K169" s="855" t="str">
        <f>+H169</f>
        <v>ร้านจรูญ การช่าง</v>
      </c>
      <c r="L169" s="856"/>
      <c r="M169" s="857"/>
      <c r="N169" s="858" t="s">
        <v>10</v>
      </c>
      <c r="O169" s="745" t="s">
        <v>415</v>
      </c>
      <c r="P169" s="746">
        <v>4</v>
      </c>
      <c r="R169" s="175"/>
      <c r="S169" s="740"/>
      <c r="T169" s="741"/>
      <c r="W169" s="176">
        <f t="shared" si="14"/>
        <v>0</v>
      </c>
      <c r="X169" s="176" t="str">
        <f t="shared" si="15"/>
        <v>ก.ค.</v>
      </c>
      <c r="Y169" s="176">
        <f t="shared" si="16"/>
        <v>67</v>
      </c>
      <c r="Z169" s="176" t="str">
        <f t="shared" si="12"/>
        <v>0 ก.ค. 67</v>
      </c>
      <c r="AA169" s="176" t="str">
        <f t="shared" si="13"/>
        <v>0 ก.ค. 67</v>
      </c>
    </row>
    <row r="170" spans="1:27" ht="23.25" customHeight="1" x14ac:dyDescent="0.35">
      <c r="A170" s="847"/>
      <c r="B170" s="850"/>
      <c r="C170" s="253"/>
      <c r="D170" s="747"/>
      <c r="E170" s="253"/>
      <c r="F170" s="747"/>
      <c r="G170" s="748" t="s">
        <v>578</v>
      </c>
      <c r="H170" s="749"/>
      <c r="I170" s="750" t="s">
        <v>41</v>
      </c>
      <c r="J170" s="751"/>
      <c r="K170" s="752"/>
      <c r="L170" s="753" t="s">
        <v>41</v>
      </c>
      <c r="M170" s="754"/>
      <c r="N170" s="859"/>
      <c r="O170" s="755" t="s">
        <v>224</v>
      </c>
      <c r="P170" s="756">
        <v>35</v>
      </c>
      <c r="R170" s="175"/>
      <c r="S170" s="740"/>
      <c r="T170" s="741"/>
      <c r="W170" s="176">
        <f t="shared" si="14"/>
        <v>0</v>
      </c>
      <c r="X170" s="176" t="str">
        <f t="shared" si="15"/>
        <v>ก.ค.</v>
      </c>
      <c r="Y170" s="176">
        <f t="shared" si="16"/>
        <v>67</v>
      </c>
      <c r="Z170" s="176" t="str">
        <f t="shared" si="12"/>
        <v>0 ก.ค. 67</v>
      </c>
      <c r="AA170" s="176" t="str">
        <f t="shared" si="13"/>
        <v>0 ก.ค. 67</v>
      </c>
    </row>
    <row r="171" spans="1:27" ht="23.25" customHeight="1" x14ac:dyDescent="0.35">
      <c r="A171" s="848"/>
      <c r="B171" s="851"/>
      <c r="C171" s="757"/>
      <c r="D171" s="261"/>
      <c r="E171" s="757"/>
      <c r="F171" s="261"/>
      <c r="G171" s="759"/>
      <c r="H171" s="766"/>
      <c r="I171" s="760">
        <f>+C169</f>
        <v>2890</v>
      </c>
      <c r="J171" s="761" t="s">
        <v>574</v>
      </c>
      <c r="K171" s="767"/>
      <c r="L171" s="762">
        <f>+C169</f>
        <v>2890</v>
      </c>
      <c r="M171" s="763" t="s">
        <v>574</v>
      </c>
      <c r="N171" s="860"/>
      <c r="O171" s="764" t="str">
        <f>+Z56</f>
        <v>16 ก.ค. 67</v>
      </c>
      <c r="P171" s="768"/>
      <c r="R171" s="175"/>
      <c r="S171" s="740"/>
      <c r="T171" s="741"/>
      <c r="W171" s="176">
        <f t="shared" si="14"/>
        <v>0</v>
      </c>
      <c r="X171" s="176" t="str">
        <f t="shared" si="15"/>
        <v>ก.ค.</v>
      </c>
      <c r="Y171" s="176">
        <f t="shared" si="16"/>
        <v>67</v>
      </c>
      <c r="Z171" s="176" t="str">
        <f t="shared" si="12"/>
        <v>0 ก.ค. 67</v>
      </c>
      <c r="AA171" s="176" t="str">
        <f t="shared" si="13"/>
        <v>0 ก.ค. 67</v>
      </c>
    </row>
    <row r="172" spans="1:27" ht="23.25" customHeight="1" x14ac:dyDescent="0.35">
      <c r="A172" s="846">
        <v>56</v>
      </c>
      <c r="B172" s="849" t="str">
        <f>+$S$57</f>
        <v>ค่าบำรุงดูแลรักษา รถแทรกเตอร์ล้อยาง ทน 4-191</v>
      </c>
      <c r="C172" s="742">
        <f>+$T$57</f>
        <v>1150</v>
      </c>
      <c r="D172" s="743" t="s">
        <v>574</v>
      </c>
      <c r="E172" s="742">
        <f>+C172</f>
        <v>1150</v>
      </c>
      <c r="F172" s="743" t="s">
        <v>574</v>
      </c>
      <c r="G172" s="744" t="s">
        <v>575</v>
      </c>
      <c r="H172" s="852" t="str">
        <f>+$U$57</f>
        <v>ร้านจรูญ การช่าง</v>
      </c>
      <c r="I172" s="853"/>
      <c r="J172" s="854"/>
      <c r="K172" s="855" t="str">
        <f>+H172</f>
        <v>ร้านจรูญ การช่าง</v>
      </c>
      <c r="L172" s="856"/>
      <c r="M172" s="857"/>
      <c r="N172" s="858" t="s">
        <v>10</v>
      </c>
      <c r="O172" s="745" t="s">
        <v>415</v>
      </c>
      <c r="P172" s="746">
        <v>4</v>
      </c>
      <c r="R172" s="175"/>
      <c r="S172" s="740"/>
      <c r="T172" s="741"/>
      <c r="W172" s="176">
        <f t="shared" si="14"/>
        <v>0</v>
      </c>
      <c r="X172" s="176" t="str">
        <f t="shared" si="15"/>
        <v>ก.ค.</v>
      </c>
      <c r="Y172" s="176">
        <f t="shared" si="16"/>
        <v>67</v>
      </c>
      <c r="Z172" s="176" t="str">
        <f t="shared" si="12"/>
        <v>0 ก.ค. 67</v>
      </c>
      <c r="AA172" s="176" t="str">
        <f t="shared" si="13"/>
        <v>0 ก.ค. 67</v>
      </c>
    </row>
    <row r="173" spans="1:27" ht="23.25" customHeight="1" x14ac:dyDescent="0.35">
      <c r="A173" s="847"/>
      <c r="B173" s="850"/>
      <c r="C173" s="253"/>
      <c r="D173" s="747"/>
      <c r="E173" s="253"/>
      <c r="F173" s="747"/>
      <c r="G173" s="748" t="s">
        <v>578</v>
      </c>
      <c r="H173" s="749"/>
      <c r="I173" s="750" t="s">
        <v>41</v>
      </c>
      <c r="J173" s="751"/>
      <c r="K173" s="752"/>
      <c r="L173" s="753" t="s">
        <v>41</v>
      </c>
      <c r="M173" s="754"/>
      <c r="N173" s="859"/>
      <c r="O173" s="755" t="s">
        <v>224</v>
      </c>
      <c r="P173" s="756">
        <v>36</v>
      </c>
      <c r="R173" s="175"/>
      <c r="S173" s="740"/>
      <c r="T173" s="741"/>
      <c r="W173" s="176">
        <f t="shared" si="14"/>
        <v>0</v>
      </c>
      <c r="X173" s="176" t="str">
        <f t="shared" si="15"/>
        <v>ก.ค.</v>
      </c>
      <c r="Y173" s="176">
        <f t="shared" si="16"/>
        <v>67</v>
      </c>
      <c r="Z173" s="176" t="str">
        <f t="shared" si="12"/>
        <v>0 ก.ค. 67</v>
      </c>
      <c r="AA173" s="176" t="str">
        <f t="shared" si="13"/>
        <v>0 ก.ค. 67</v>
      </c>
    </row>
    <row r="174" spans="1:27" ht="23.25" customHeight="1" x14ac:dyDescent="0.35">
      <c r="A174" s="848"/>
      <c r="B174" s="851"/>
      <c r="C174" s="757"/>
      <c r="D174" s="261"/>
      <c r="E174" s="757"/>
      <c r="F174" s="261"/>
      <c r="G174" s="759"/>
      <c r="H174" s="766"/>
      <c r="I174" s="760">
        <f>+C172</f>
        <v>1150</v>
      </c>
      <c r="J174" s="761" t="s">
        <v>574</v>
      </c>
      <c r="K174" s="767"/>
      <c r="L174" s="762">
        <f>+C172</f>
        <v>1150</v>
      </c>
      <c r="M174" s="763" t="s">
        <v>574</v>
      </c>
      <c r="N174" s="860"/>
      <c r="O174" s="764" t="str">
        <f>+Z57</f>
        <v>16 ก.ค. 67</v>
      </c>
      <c r="P174" s="768"/>
      <c r="R174" s="175"/>
      <c r="S174" s="740"/>
      <c r="T174" s="741"/>
      <c r="W174" s="176">
        <f t="shared" si="14"/>
        <v>0</v>
      </c>
      <c r="X174" s="176" t="str">
        <f t="shared" si="15"/>
        <v>ก.ค.</v>
      </c>
      <c r="Y174" s="176">
        <f t="shared" si="16"/>
        <v>67</v>
      </c>
      <c r="Z174" s="176" t="str">
        <f t="shared" si="12"/>
        <v>0 ก.ค. 67</v>
      </c>
      <c r="AA174" s="176" t="str">
        <f t="shared" si="13"/>
        <v>0 ก.ค. 67</v>
      </c>
    </row>
    <row r="175" spans="1:27" ht="23.25" customHeight="1" x14ac:dyDescent="0.35">
      <c r="A175" s="846">
        <v>57</v>
      </c>
      <c r="B175" s="849" t="str">
        <f>+$S$58</f>
        <v>ค่าใช้จ่ายเบ็ดเตล็ด (ค่าถังน้ำ 1000 ลิตรพร้อมอุปกรณ์)</v>
      </c>
      <c r="C175" s="742">
        <f>+$T$58</f>
        <v>8170</v>
      </c>
      <c r="D175" s="743" t="s">
        <v>574</v>
      </c>
      <c r="E175" s="742">
        <f>+C175</f>
        <v>8170</v>
      </c>
      <c r="F175" s="743" t="s">
        <v>574</v>
      </c>
      <c r="G175" s="744" t="s">
        <v>575</v>
      </c>
      <c r="H175" s="852" t="str">
        <f>+$U$58</f>
        <v xml:space="preserve">ร้านน้ำปาดใบเลื่อย </v>
      </c>
      <c r="I175" s="853"/>
      <c r="J175" s="854"/>
      <c r="K175" s="855" t="str">
        <f>+H175</f>
        <v xml:space="preserve">ร้านน้ำปาดใบเลื่อย </v>
      </c>
      <c r="L175" s="856"/>
      <c r="M175" s="857"/>
      <c r="N175" s="858" t="s">
        <v>10</v>
      </c>
      <c r="O175" s="745" t="s">
        <v>415</v>
      </c>
      <c r="P175" s="746">
        <v>10</v>
      </c>
      <c r="R175" s="175"/>
      <c r="S175" s="740"/>
      <c r="T175" s="741"/>
      <c r="W175" s="176">
        <f t="shared" si="14"/>
        <v>0</v>
      </c>
      <c r="X175" s="176" t="str">
        <f t="shared" si="15"/>
        <v>ก.ค.</v>
      </c>
      <c r="Y175" s="176">
        <f t="shared" si="16"/>
        <v>67</v>
      </c>
      <c r="Z175" s="176" t="str">
        <f t="shared" si="12"/>
        <v>0 ก.ค. 67</v>
      </c>
      <c r="AA175" s="176" t="str">
        <f t="shared" si="13"/>
        <v>0 ก.ค. 67</v>
      </c>
    </row>
    <row r="176" spans="1:27" ht="23.25" customHeight="1" x14ac:dyDescent="0.35">
      <c r="A176" s="847"/>
      <c r="B176" s="850"/>
      <c r="C176" s="253"/>
      <c r="D176" s="747"/>
      <c r="E176" s="253"/>
      <c r="F176" s="747"/>
      <c r="G176" s="748" t="s">
        <v>578</v>
      </c>
      <c r="H176" s="749"/>
      <c r="I176" s="750" t="s">
        <v>41</v>
      </c>
      <c r="J176" s="751"/>
      <c r="K176" s="752"/>
      <c r="L176" s="753" t="s">
        <v>41</v>
      </c>
      <c r="M176" s="754"/>
      <c r="N176" s="859"/>
      <c r="O176" s="755" t="s">
        <v>224</v>
      </c>
      <c r="P176" s="756">
        <v>20</v>
      </c>
      <c r="R176" s="175"/>
      <c r="S176" s="740"/>
      <c r="T176" s="741"/>
      <c r="W176" s="176">
        <f t="shared" si="14"/>
        <v>0</v>
      </c>
      <c r="X176" s="176" t="str">
        <f t="shared" si="15"/>
        <v>ก.ค.</v>
      </c>
      <c r="Y176" s="176">
        <f t="shared" si="16"/>
        <v>67</v>
      </c>
      <c r="Z176" s="176" t="str">
        <f t="shared" si="12"/>
        <v>0 ก.ค. 67</v>
      </c>
      <c r="AA176" s="176" t="str">
        <f t="shared" si="13"/>
        <v>0 ก.ค. 67</v>
      </c>
    </row>
    <row r="177" spans="1:27" ht="23.25" customHeight="1" x14ac:dyDescent="0.35">
      <c r="A177" s="848"/>
      <c r="B177" s="851"/>
      <c r="C177" s="757"/>
      <c r="D177" s="261"/>
      <c r="E177" s="757"/>
      <c r="F177" s="261"/>
      <c r="G177" s="759"/>
      <c r="H177" s="766"/>
      <c r="I177" s="760">
        <f>+C175</f>
        <v>8170</v>
      </c>
      <c r="J177" s="761" t="s">
        <v>574</v>
      </c>
      <c r="K177" s="767"/>
      <c r="L177" s="762">
        <f>+C175</f>
        <v>8170</v>
      </c>
      <c r="M177" s="763" t="s">
        <v>574</v>
      </c>
      <c r="N177" s="860"/>
      <c r="O177" s="764" t="str">
        <f>+Z58</f>
        <v>16 ก.ค. 67</v>
      </c>
      <c r="P177" s="768"/>
      <c r="R177" s="175"/>
      <c r="S177" s="740"/>
      <c r="T177" s="741"/>
      <c r="W177" s="176">
        <f t="shared" si="14"/>
        <v>0</v>
      </c>
      <c r="X177" s="176" t="str">
        <f t="shared" si="15"/>
        <v>ก.ค.</v>
      </c>
      <c r="Y177" s="176">
        <f t="shared" si="16"/>
        <v>67</v>
      </c>
      <c r="Z177" s="176" t="str">
        <f t="shared" si="12"/>
        <v>0 ก.ค. 67</v>
      </c>
      <c r="AA177" s="176" t="str">
        <f t="shared" si="13"/>
        <v>0 ก.ค. 67</v>
      </c>
    </row>
    <row r="178" spans="1:27" ht="23.25" customHeight="1" x14ac:dyDescent="0.35">
      <c r="A178" s="846">
        <v>58</v>
      </c>
      <c r="B178" s="849" t="str">
        <f>+$S$59</f>
        <v>ค่าใช้จ่ายซ่อมแซมทรัพย์สิน (วัสดุซ่อมแซมโรงเก็บรถยนต์ชั่วคราว แผ่นตรง)</v>
      </c>
      <c r="C178" s="742">
        <f>+$T$59</f>
        <v>9720</v>
      </c>
      <c r="D178" s="743" t="s">
        <v>574</v>
      </c>
      <c r="E178" s="742">
        <f>+C178</f>
        <v>9720</v>
      </c>
      <c r="F178" s="743" t="s">
        <v>574</v>
      </c>
      <c r="G178" s="744" t="s">
        <v>575</v>
      </c>
      <c r="H178" s="852" t="str">
        <f>+$U$59</f>
        <v>บริษัท ปิโตรเลี่ยมไทยคอร์ปอเรชั่น จำกัด</v>
      </c>
      <c r="I178" s="853"/>
      <c r="J178" s="854"/>
      <c r="K178" s="855" t="str">
        <f>+H178</f>
        <v>บริษัท ปิโตรเลี่ยมไทยคอร์ปอเรชั่น จำกัด</v>
      </c>
      <c r="L178" s="856"/>
      <c r="M178" s="857"/>
      <c r="N178" s="858" t="s">
        <v>10</v>
      </c>
      <c r="O178" s="745" t="s">
        <v>415</v>
      </c>
      <c r="P178" s="746">
        <v>10</v>
      </c>
      <c r="R178" s="175"/>
      <c r="S178" s="740"/>
      <c r="T178" s="741"/>
      <c r="W178" s="176">
        <f t="shared" si="14"/>
        <v>0</v>
      </c>
      <c r="X178" s="176" t="str">
        <f t="shared" si="15"/>
        <v>ก.ค.</v>
      </c>
      <c r="Y178" s="176">
        <f t="shared" si="16"/>
        <v>67</v>
      </c>
      <c r="Z178" s="176" t="str">
        <f t="shared" si="12"/>
        <v>0 ก.ค. 67</v>
      </c>
      <c r="AA178" s="176" t="str">
        <f t="shared" si="13"/>
        <v>0 ก.ค. 67</v>
      </c>
    </row>
    <row r="179" spans="1:27" ht="23.25" customHeight="1" x14ac:dyDescent="0.35">
      <c r="A179" s="847"/>
      <c r="B179" s="850"/>
      <c r="C179" s="253"/>
      <c r="D179" s="747"/>
      <c r="E179" s="253"/>
      <c r="F179" s="747"/>
      <c r="G179" s="748" t="s">
        <v>578</v>
      </c>
      <c r="H179" s="749"/>
      <c r="I179" s="750" t="s">
        <v>41</v>
      </c>
      <c r="J179" s="751"/>
      <c r="K179" s="752"/>
      <c r="L179" s="753" t="s">
        <v>41</v>
      </c>
      <c r="M179" s="754"/>
      <c r="N179" s="859"/>
      <c r="O179" s="755" t="s">
        <v>224</v>
      </c>
      <c r="P179" s="756">
        <v>22</v>
      </c>
      <c r="R179" s="175"/>
      <c r="S179" s="740"/>
      <c r="T179" s="741"/>
      <c r="W179" s="176">
        <f t="shared" si="14"/>
        <v>0</v>
      </c>
      <c r="X179" s="176" t="str">
        <f t="shared" si="15"/>
        <v>ก.ค.</v>
      </c>
      <c r="Y179" s="176">
        <f t="shared" si="16"/>
        <v>67</v>
      </c>
      <c r="Z179" s="176" t="str">
        <f t="shared" si="12"/>
        <v>0 ก.ค. 67</v>
      </c>
      <c r="AA179" s="176" t="str">
        <f t="shared" si="13"/>
        <v>0 ก.ค. 67</v>
      </c>
    </row>
    <row r="180" spans="1:27" ht="23.25" customHeight="1" x14ac:dyDescent="0.35">
      <c r="A180" s="848"/>
      <c r="B180" s="851"/>
      <c r="C180" s="757"/>
      <c r="D180" s="261"/>
      <c r="E180" s="757"/>
      <c r="F180" s="261"/>
      <c r="G180" s="759"/>
      <c r="H180" s="766"/>
      <c r="I180" s="760">
        <f>+C178</f>
        <v>9720</v>
      </c>
      <c r="J180" s="761" t="s">
        <v>574</v>
      </c>
      <c r="K180" s="767"/>
      <c r="L180" s="762">
        <f>+C178</f>
        <v>9720</v>
      </c>
      <c r="M180" s="763" t="s">
        <v>574</v>
      </c>
      <c r="N180" s="860"/>
      <c r="O180" s="764" t="str">
        <f>+Z59</f>
        <v>16 ก.ค. 67</v>
      </c>
      <c r="P180" s="768"/>
      <c r="R180" s="175"/>
      <c r="S180" s="740"/>
      <c r="T180" s="741"/>
      <c r="W180" s="176">
        <f t="shared" si="14"/>
        <v>0</v>
      </c>
      <c r="X180" s="176" t="str">
        <f t="shared" si="15"/>
        <v>ก.ค.</v>
      </c>
      <c r="Y180" s="176">
        <f t="shared" si="16"/>
        <v>67</v>
      </c>
      <c r="Z180" s="176" t="str">
        <f t="shared" si="12"/>
        <v>0 ก.ค. 67</v>
      </c>
      <c r="AA180" s="176" t="str">
        <f t="shared" si="13"/>
        <v>0 ก.ค. 67</v>
      </c>
    </row>
    <row r="181" spans="1:27" ht="23.25" customHeight="1" x14ac:dyDescent="0.35">
      <c r="A181" s="846">
        <v>59</v>
      </c>
      <c r="B181" s="849" t="str">
        <f>+$S$60</f>
        <v>ค่าใช้จ่ายซ่อมแซมทรัพย์สิน (วัสดุซ่อมแซมโรงเก็บรถยนต์ชั่วคราว เหล็กกล่อง)</v>
      </c>
      <c r="C181" s="742">
        <f>+$T$60</f>
        <v>9680</v>
      </c>
      <c r="D181" s="743" t="s">
        <v>574</v>
      </c>
      <c r="E181" s="742">
        <f>+C181</f>
        <v>9680</v>
      </c>
      <c r="F181" s="743" t="s">
        <v>574</v>
      </c>
      <c r="G181" s="744" t="s">
        <v>575</v>
      </c>
      <c r="H181" s="852" t="str">
        <f>+$U$60</f>
        <v xml:space="preserve">ร้าน ว.ลิขิต </v>
      </c>
      <c r="I181" s="853"/>
      <c r="J181" s="854"/>
      <c r="K181" s="855" t="str">
        <f>+H181</f>
        <v xml:space="preserve">ร้าน ว.ลิขิต </v>
      </c>
      <c r="L181" s="856"/>
      <c r="M181" s="857"/>
      <c r="N181" s="858" t="s">
        <v>10</v>
      </c>
      <c r="O181" s="745" t="s">
        <v>415</v>
      </c>
      <c r="P181" s="746">
        <v>2</v>
      </c>
      <c r="R181" s="175"/>
      <c r="S181" s="740"/>
      <c r="T181" s="741"/>
      <c r="W181" s="176">
        <f t="shared" si="14"/>
        <v>0</v>
      </c>
      <c r="X181" s="176" t="str">
        <f t="shared" si="15"/>
        <v>ก.ค.</v>
      </c>
      <c r="Y181" s="176">
        <f t="shared" si="16"/>
        <v>67</v>
      </c>
      <c r="Z181" s="176" t="str">
        <f t="shared" si="12"/>
        <v>0 ก.ค. 67</v>
      </c>
      <c r="AA181" s="176" t="str">
        <f t="shared" si="13"/>
        <v>0 ก.ค. 67</v>
      </c>
    </row>
    <row r="182" spans="1:27" ht="23.25" customHeight="1" x14ac:dyDescent="0.35">
      <c r="A182" s="847"/>
      <c r="B182" s="850"/>
      <c r="C182" s="253"/>
      <c r="D182" s="747"/>
      <c r="E182" s="253"/>
      <c r="F182" s="747"/>
      <c r="G182" s="748" t="s">
        <v>578</v>
      </c>
      <c r="H182" s="749"/>
      <c r="I182" s="750" t="s">
        <v>41</v>
      </c>
      <c r="J182" s="751"/>
      <c r="K182" s="752"/>
      <c r="L182" s="753" t="s">
        <v>41</v>
      </c>
      <c r="M182" s="754"/>
      <c r="N182" s="859"/>
      <c r="O182" s="755" t="s">
        <v>224</v>
      </c>
      <c r="P182" s="756">
        <v>3</v>
      </c>
      <c r="R182" s="175"/>
      <c r="S182" s="740"/>
      <c r="T182" s="741"/>
      <c r="W182" s="176">
        <f t="shared" si="14"/>
        <v>0</v>
      </c>
      <c r="X182" s="176" t="str">
        <f t="shared" si="15"/>
        <v>ก.ค.</v>
      </c>
      <c r="Y182" s="176">
        <f t="shared" si="16"/>
        <v>67</v>
      </c>
      <c r="Z182" s="176" t="str">
        <f t="shared" si="12"/>
        <v>0 ก.ค. 67</v>
      </c>
      <c r="AA182" s="176" t="str">
        <f t="shared" si="13"/>
        <v>0 ก.ค. 67</v>
      </c>
    </row>
    <row r="183" spans="1:27" ht="23.25" customHeight="1" x14ac:dyDescent="0.35">
      <c r="A183" s="848"/>
      <c r="B183" s="851"/>
      <c r="C183" s="757"/>
      <c r="D183" s="261"/>
      <c r="E183" s="757"/>
      <c r="F183" s="261"/>
      <c r="G183" s="759"/>
      <c r="H183" s="766"/>
      <c r="I183" s="760">
        <f>+C181</f>
        <v>9680</v>
      </c>
      <c r="J183" s="761" t="s">
        <v>574</v>
      </c>
      <c r="K183" s="767"/>
      <c r="L183" s="762">
        <f>+C181</f>
        <v>9680</v>
      </c>
      <c r="M183" s="763" t="s">
        <v>574</v>
      </c>
      <c r="N183" s="860"/>
      <c r="O183" s="764" t="str">
        <f>+Z60</f>
        <v>16 ก.ค. 67</v>
      </c>
      <c r="P183" s="768"/>
      <c r="R183" s="175"/>
      <c r="S183" s="740"/>
      <c r="T183" s="741"/>
      <c r="W183" s="176">
        <f t="shared" si="14"/>
        <v>0</v>
      </c>
      <c r="X183" s="176" t="str">
        <f t="shared" si="15"/>
        <v>ก.ค.</v>
      </c>
      <c r="Y183" s="176">
        <f t="shared" si="16"/>
        <v>67</v>
      </c>
      <c r="Z183" s="176" t="str">
        <f t="shared" si="12"/>
        <v>0 ก.ค. 67</v>
      </c>
      <c r="AA183" s="176" t="str">
        <f t="shared" si="13"/>
        <v>0 ก.ค. 67</v>
      </c>
    </row>
    <row r="184" spans="1:27" ht="23.25" customHeight="1" x14ac:dyDescent="0.35">
      <c r="A184" s="846">
        <v>60</v>
      </c>
      <c r="B184" s="849" t="str">
        <f>+$S$61</f>
        <v>ค่าใช้จ่ายเบ็ดเตล็ด (วัสดุอุปกรณ์ซ่อมแซมทางตรวจการ)</v>
      </c>
      <c r="C184" s="742">
        <f>+$T$61</f>
        <v>9940</v>
      </c>
      <c r="D184" s="743" t="s">
        <v>574</v>
      </c>
      <c r="E184" s="742">
        <f>+C184</f>
        <v>9940</v>
      </c>
      <c r="F184" s="743" t="s">
        <v>574</v>
      </c>
      <c r="G184" s="744" t="s">
        <v>575</v>
      </c>
      <c r="H184" s="852" t="str">
        <f>+$U$61</f>
        <v xml:space="preserve">ร้าน ว.ลิขิต </v>
      </c>
      <c r="I184" s="853"/>
      <c r="J184" s="854"/>
      <c r="K184" s="855" t="str">
        <f>+H184</f>
        <v xml:space="preserve">ร้าน ว.ลิขิต </v>
      </c>
      <c r="L184" s="856"/>
      <c r="M184" s="857"/>
      <c r="N184" s="858" t="s">
        <v>10</v>
      </c>
      <c r="O184" s="745" t="s">
        <v>415</v>
      </c>
      <c r="P184" s="746">
        <v>2</v>
      </c>
      <c r="R184" s="175"/>
      <c r="S184" s="740"/>
      <c r="T184" s="741"/>
      <c r="W184" s="176">
        <f t="shared" si="14"/>
        <v>0</v>
      </c>
      <c r="X184" s="176" t="str">
        <f t="shared" si="15"/>
        <v>ก.ค.</v>
      </c>
      <c r="Y184" s="176">
        <f t="shared" si="16"/>
        <v>67</v>
      </c>
      <c r="Z184" s="176" t="str">
        <f t="shared" si="12"/>
        <v>0 ก.ค. 67</v>
      </c>
      <c r="AA184" s="176" t="str">
        <f t="shared" si="13"/>
        <v>0 ก.ค. 67</v>
      </c>
    </row>
    <row r="185" spans="1:27" ht="23.25" customHeight="1" x14ac:dyDescent="0.35">
      <c r="A185" s="847"/>
      <c r="B185" s="850"/>
      <c r="C185" s="253"/>
      <c r="D185" s="747"/>
      <c r="E185" s="253"/>
      <c r="F185" s="747"/>
      <c r="G185" s="748" t="s">
        <v>578</v>
      </c>
      <c r="H185" s="749"/>
      <c r="I185" s="750" t="s">
        <v>41</v>
      </c>
      <c r="J185" s="751"/>
      <c r="K185" s="752"/>
      <c r="L185" s="753" t="s">
        <v>41</v>
      </c>
      <c r="M185" s="754"/>
      <c r="N185" s="859"/>
      <c r="O185" s="755" t="s">
        <v>224</v>
      </c>
      <c r="P185" s="756">
        <v>5</v>
      </c>
      <c r="R185" s="175"/>
      <c r="S185" s="740"/>
      <c r="T185" s="741"/>
      <c r="W185" s="176">
        <f t="shared" si="14"/>
        <v>0</v>
      </c>
      <c r="X185" s="176" t="str">
        <f t="shared" si="15"/>
        <v>ก.ค.</v>
      </c>
      <c r="Y185" s="176">
        <f t="shared" si="16"/>
        <v>67</v>
      </c>
      <c r="Z185" s="176" t="str">
        <f t="shared" si="12"/>
        <v>0 ก.ค. 67</v>
      </c>
      <c r="AA185" s="176" t="str">
        <f t="shared" si="13"/>
        <v>0 ก.ค. 67</v>
      </c>
    </row>
    <row r="186" spans="1:27" ht="23.25" customHeight="1" x14ac:dyDescent="0.35">
      <c r="A186" s="848"/>
      <c r="B186" s="851"/>
      <c r="C186" s="757"/>
      <c r="D186" s="261"/>
      <c r="E186" s="757"/>
      <c r="F186" s="261"/>
      <c r="G186" s="759"/>
      <c r="H186" s="766"/>
      <c r="I186" s="760">
        <f>+C184</f>
        <v>9940</v>
      </c>
      <c r="J186" s="761" t="s">
        <v>574</v>
      </c>
      <c r="K186" s="767"/>
      <c r="L186" s="762">
        <f>+C184</f>
        <v>9940</v>
      </c>
      <c r="M186" s="763" t="s">
        <v>574</v>
      </c>
      <c r="N186" s="860"/>
      <c r="O186" s="764" t="str">
        <f>+Z61</f>
        <v>16 ก.ค. 67</v>
      </c>
      <c r="P186" s="768"/>
      <c r="R186" s="175"/>
      <c r="S186" s="740"/>
      <c r="T186" s="741"/>
      <c r="W186" s="176">
        <f t="shared" si="14"/>
        <v>0</v>
      </c>
      <c r="X186" s="176" t="str">
        <f t="shared" si="15"/>
        <v>ก.ค.</v>
      </c>
      <c r="Y186" s="176">
        <f t="shared" si="16"/>
        <v>67</v>
      </c>
      <c r="Z186" s="176" t="str">
        <f t="shared" si="12"/>
        <v>0 ก.ค. 67</v>
      </c>
      <c r="AA186" s="176" t="str">
        <f t="shared" si="13"/>
        <v>0 ก.ค. 67</v>
      </c>
    </row>
    <row r="187" spans="1:27" x14ac:dyDescent="0.35">
      <c r="A187" s="846">
        <v>61</v>
      </c>
      <c r="B187" s="849" t="str">
        <f>+$S$62</f>
        <v>ค่าใช้จ่ายเบ็ดเตล็ด (ท่อระบายน้ำ )</v>
      </c>
      <c r="C187" s="742">
        <f>+$T$62</f>
        <v>9900</v>
      </c>
      <c r="D187" s="743" t="s">
        <v>574</v>
      </c>
      <c r="E187" s="742">
        <f>+C187</f>
        <v>9900</v>
      </c>
      <c r="F187" s="743" t="s">
        <v>574</v>
      </c>
      <c r="G187" s="744" t="s">
        <v>575</v>
      </c>
      <c r="H187" s="852" t="str">
        <f>+$U$62</f>
        <v xml:space="preserve">ร้าน ว.ลิขิต </v>
      </c>
      <c r="I187" s="853"/>
      <c r="J187" s="854"/>
      <c r="K187" s="855" t="str">
        <f>+H187</f>
        <v xml:space="preserve">ร้าน ว.ลิขิต </v>
      </c>
      <c r="L187" s="856"/>
      <c r="M187" s="857"/>
      <c r="N187" s="858" t="s">
        <v>10</v>
      </c>
      <c r="O187" s="745" t="s">
        <v>415</v>
      </c>
      <c r="P187" s="746">
        <v>2</v>
      </c>
      <c r="Y187" s="176">
        <f t="shared" si="16"/>
        <v>67</v>
      </c>
    </row>
    <row r="188" spans="1:27" x14ac:dyDescent="0.35">
      <c r="A188" s="847"/>
      <c r="B188" s="850"/>
      <c r="C188" s="253"/>
      <c r="D188" s="747"/>
      <c r="E188" s="253"/>
      <c r="F188" s="747"/>
      <c r="G188" s="748" t="s">
        <v>578</v>
      </c>
      <c r="H188" s="749"/>
      <c r="I188" s="750" t="s">
        <v>41</v>
      </c>
      <c r="J188" s="751"/>
      <c r="K188" s="752"/>
      <c r="L188" s="753" t="s">
        <v>41</v>
      </c>
      <c r="M188" s="754"/>
      <c r="N188" s="859"/>
      <c r="O188" s="755" t="s">
        <v>224</v>
      </c>
      <c r="P188" s="756">
        <v>6</v>
      </c>
      <c r="Y188" s="176">
        <f t="shared" si="16"/>
        <v>67</v>
      </c>
    </row>
    <row r="189" spans="1:27" x14ac:dyDescent="0.35">
      <c r="A189" s="848"/>
      <c r="B189" s="851"/>
      <c r="C189" s="757"/>
      <c r="D189" s="261"/>
      <c r="E189" s="757"/>
      <c r="F189" s="261"/>
      <c r="G189" s="759"/>
      <c r="H189" s="766"/>
      <c r="I189" s="760">
        <f>+C187</f>
        <v>9900</v>
      </c>
      <c r="J189" s="761" t="s">
        <v>574</v>
      </c>
      <c r="K189" s="767"/>
      <c r="L189" s="762">
        <f>+C187</f>
        <v>9900</v>
      </c>
      <c r="M189" s="763" t="s">
        <v>574</v>
      </c>
      <c r="N189" s="860"/>
      <c r="O189" s="764" t="str">
        <f>+Z62</f>
        <v>16 ก.ค. 67</v>
      </c>
      <c r="P189" s="768"/>
      <c r="Y189" s="176">
        <f t="shared" si="16"/>
        <v>67</v>
      </c>
    </row>
    <row r="190" spans="1:27" x14ac:dyDescent="0.35">
      <c r="A190" s="846">
        <v>62</v>
      </c>
      <c r="B190" s="849" t="str">
        <f>+$S$63</f>
        <v>ค่าซ่อมแซมทรัพย์สิน (วัสดุซ่อมแซมบ้านพักพนักงาน11505-1000/3)</v>
      </c>
      <c r="C190" s="742">
        <f>+$T$63</f>
        <v>9990</v>
      </c>
      <c r="D190" s="743" t="s">
        <v>574</v>
      </c>
      <c r="E190" s="742">
        <f>+C190</f>
        <v>9990</v>
      </c>
      <c r="F190" s="743" t="s">
        <v>574</v>
      </c>
      <c r="G190" s="744" t="s">
        <v>575</v>
      </c>
      <c r="H190" s="852" t="str">
        <f>+$U$63</f>
        <v xml:space="preserve">ร้าน ว.ลิขิต </v>
      </c>
      <c r="I190" s="853"/>
      <c r="J190" s="854"/>
      <c r="K190" s="855" t="str">
        <f>+H190</f>
        <v xml:space="preserve">ร้าน ว.ลิขิต </v>
      </c>
      <c r="L190" s="856"/>
      <c r="M190" s="857"/>
      <c r="N190" s="858" t="s">
        <v>10</v>
      </c>
      <c r="O190" s="745" t="s">
        <v>415</v>
      </c>
      <c r="P190" s="746">
        <v>10</v>
      </c>
      <c r="Y190" s="176">
        <f t="shared" si="16"/>
        <v>67</v>
      </c>
    </row>
    <row r="191" spans="1:27" x14ac:dyDescent="0.35">
      <c r="A191" s="847"/>
      <c r="B191" s="850"/>
      <c r="C191" s="253"/>
      <c r="D191" s="747"/>
      <c r="E191" s="253"/>
      <c r="F191" s="747"/>
      <c r="G191" s="748" t="s">
        <v>578</v>
      </c>
      <c r="H191" s="749"/>
      <c r="I191" s="750" t="s">
        <v>41</v>
      </c>
      <c r="J191" s="751"/>
      <c r="K191" s="752"/>
      <c r="L191" s="753" t="s">
        <v>41</v>
      </c>
      <c r="M191" s="754"/>
      <c r="N191" s="859"/>
      <c r="O191" s="755" t="s">
        <v>224</v>
      </c>
      <c r="P191" s="756">
        <v>21</v>
      </c>
      <c r="Y191" s="176">
        <f t="shared" si="16"/>
        <v>67</v>
      </c>
    </row>
    <row r="192" spans="1:27" x14ac:dyDescent="0.35">
      <c r="A192" s="848"/>
      <c r="B192" s="851"/>
      <c r="C192" s="757"/>
      <c r="D192" s="261"/>
      <c r="E192" s="757"/>
      <c r="F192" s="261"/>
      <c r="G192" s="759"/>
      <c r="H192" s="766"/>
      <c r="I192" s="760">
        <f>+C190</f>
        <v>9990</v>
      </c>
      <c r="J192" s="761" t="s">
        <v>574</v>
      </c>
      <c r="K192" s="767"/>
      <c r="L192" s="762">
        <f>+C190</f>
        <v>9990</v>
      </c>
      <c r="M192" s="763" t="s">
        <v>574</v>
      </c>
      <c r="N192" s="860"/>
      <c r="O192" s="764" t="str">
        <f>+Z63</f>
        <v>16 ก.ค. 67</v>
      </c>
      <c r="P192" s="768"/>
      <c r="Y192" s="176">
        <f t="shared" si="16"/>
        <v>67</v>
      </c>
    </row>
    <row r="193" spans="1:25" x14ac:dyDescent="0.35">
      <c r="A193" s="846">
        <v>63</v>
      </c>
      <c r="B193" s="849" t="str">
        <f>+$S$64</f>
        <v>ค่าใช้จ่ายเบ็ดเตล็ด (ชอล์กน้ำมันสีขาว )</v>
      </c>
      <c r="C193" s="742">
        <f>+$T$64</f>
        <v>4320</v>
      </c>
      <c r="D193" s="743" t="s">
        <v>574</v>
      </c>
      <c r="E193" s="742">
        <f>+C193</f>
        <v>4320</v>
      </c>
      <c r="F193" s="743" t="s">
        <v>574</v>
      </c>
      <c r="G193" s="744" t="s">
        <v>575</v>
      </c>
      <c r="H193" s="852" t="str">
        <f>+$U$64</f>
        <v>ร้านอัครพาณิช</v>
      </c>
      <c r="I193" s="853"/>
      <c r="J193" s="854"/>
      <c r="K193" s="855" t="str">
        <f>+H193</f>
        <v>ร้านอัครพาณิช</v>
      </c>
      <c r="L193" s="856"/>
      <c r="M193" s="857"/>
      <c r="N193" s="858" t="s">
        <v>10</v>
      </c>
      <c r="O193" s="745" t="s">
        <v>415</v>
      </c>
      <c r="P193" s="746">
        <v>8</v>
      </c>
      <c r="Y193" s="176">
        <f t="shared" si="16"/>
        <v>67</v>
      </c>
    </row>
    <row r="194" spans="1:25" x14ac:dyDescent="0.35">
      <c r="A194" s="847"/>
      <c r="B194" s="850"/>
      <c r="C194" s="253"/>
      <c r="D194" s="747"/>
      <c r="E194" s="253"/>
      <c r="F194" s="747"/>
      <c r="G194" s="748" t="s">
        <v>578</v>
      </c>
      <c r="H194" s="749"/>
      <c r="I194" s="750" t="s">
        <v>41</v>
      </c>
      <c r="J194" s="751"/>
      <c r="K194" s="752"/>
      <c r="L194" s="753" t="s">
        <v>41</v>
      </c>
      <c r="M194" s="754"/>
      <c r="N194" s="859"/>
      <c r="O194" s="755" t="s">
        <v>224</v>
      </c>
      <c r="P194" s="756">
        <v>388</v>
      </c>
      <c r="Y194" s="176">
        <f t="shared" si="16"/>
        <v>67</v>
      </c>
    </row>
    <row r="195" spans="1:25" x14ac:dyDescent="0.35">
      <c r="A195" s="848"/>
      <c r="B195" s="851"/>
      <c r="C195" s="757"/>
      <c r="D195" s="261"/>
      <c r="E195" s="757"/>
      <c r="F195" s="261"/>
      <c r="G195" s="759"/>
      <c r="H195" s="766"/>
      <c r="I195" s="760">
        <f>+C193</f>
        <v>4320</v>
      </c>
      <c r="J195" s="761" t="s">
        <v>574</v>
      </c>
      <c r="K195" s="767"/>
      <c r="L195" s="762">
        <f>+C193</f>
        <v>4320</v>
      </c>
      <c r="M195" s="763" t="s">
        <v>574</v>
      </c>
      <c r="N195" s="860"/>
      <c r="O195" s="764" t="str">
        <f>+Z64</f>
        <v>16 ก.ค. 67</v>
      </c>
      <c r="P195" s="768"/>
      <c r="Y195" s="176">
        <f t="shared" si="16"/>
        <v>67</v>
      </c>
    </row>
    <row r="196" spans="1:25" x14ac:dyDescent="0.35">
      <c r="A196" s="846">
        <v>64</v>
      </c>
      <c r="B196" s="849" t="str">
        <f>+$S$65</f>
        <v>ค่าเครื่องเขียนแบบพิมพ์  (กระดาษ A4 )</v>
      </c>
      <c r="C196" s="742">
        <f>+$T$65</f>
        <v>2380</v>
      </c>
      <c r="D196" s="743" t="s">
        <v>574</v>
      </c>
      <c r="E196" s="742">
        <f>+C196</f>
        <v>2380</v>
      </c>
      <c r="F196" s="743" t="s">
        <v>574</v>
      </c>
      <c r="G196" s="744" t="s">
        <v>575</v>
      </c>
      <c r="H196" s="852" t="str">
        <f>+$U$65</f>
        <v xml:space="preserve">หจก.ดรีมเดย์ สเตชั่นเนอรี่ </v>
      </c>
      <c r="I196" s="853"/>
      <c r="J196" s="854"/>
      <c r="K196" s="855" t="str">
        <f>+H196</f>
        <v xml:space="preserve">หจก.ดรีมเดย์ สเตชั่นเนอรี่ </v>
      </c>
      <c r="L196" s="856"/>
      <c r="M196" s="857"/>
      <c r="N196" s="858" t="s">
        <v>10</v>
      </c>
      <c r="O196" s="745" t="s">
        <v>415</v>
      </c>
      <c r="P196" s="746">
        <v>4</v>
      </c>
      <c r="Y196" s="176">
        <f t="shared" si="16"/>
        <v>67</v>
      </c>
    </row>
    <row r="197" spans="1:25" x14ac:dyDescent="0.35">
      <c r="A197" s="847"/>
      <c r="B197" s="850"/>
      <c r="C197" s="253"/>
      <c r="D197" s="747"/>
      <c r="E197" s="253"/>
      <c r="F197" s="747"/>
      <c r="G197" s="748" t="s">
        <v>578</v>
      </c>
      <c r="H197" s="749"/>
      <c r="I197" s="750" t="s">
        <v>41</v>
      </c>
      <c r="J197" s="751"/>
      <c r="K197" s="752"/>
      <c r="L197" s="753" t="s">
        <v>41</v>
      </c>
      <c r="M197" s="754"/>
      <c r="N197" s="859"/>
      <c r="O197" s="755" t="s">
        <v>224</v>
      </c>
      <c r="P197" s="756">
        <v>10</v>
      </c>
      <c r="Y197" s="176">
        <f t="shared" si="16"/>
        <v>67</v>
      </c>
    </row>
    <row r="198" spans="1:25" x14ac:dyDescent="0.35">
      <c r="A198" s="848"/>
      <c r="B198" s="851"/>
      <c r="C198" s="757"/>
      <c r="D198" s="261"/>
      <c r="E198" s="757"/>
      <c r="F198" s="261"/>
      <c r="G198" s="759"/>
      <c r="H198" s="766"/>
      <c r="I198" s="760">
        <f>+C196</f>
        <v>2380</v>
      </c>
      <c r="J198" s="761" t="s">
        <v>574</v>
      </c>
      <c r="K198" s="767"/>
      <c r="L198" s="762">
        <f>+C196</f>
        <v>2380</v>
      </c>
      <c r="M198" s="763" t="s">
        <v>574</v>
      </c>
      <c r="N198" s="860"/>
      <c r="O198" s="764" t="str">
        <f>+Z65</f>
        <v>16 ก.ค. 67</v>
      </c>
      <c r="P198" s="768"/>
      <c r="Y198" s="176">
        <f t="shared" si="16"/>
        <v>67</v>
      </c>
    </row>
    <row r="199" spans="1:25" x14ac:dyDescent="0.35">
      <c r="A199" s="846">
        <v>65</v>
      </c>
      <c r="B199" s="849" t="str">
        <f>+$S$66</f>
        <v>ค่าใช้จ่ายเบ็ดเตล็ด (ป้ายไวนิลสื่อความหมายการจัดการสวนป่าอย่างยั่งยืน)</v>
      </c>
      <c r="C199" s="742">
        <f>+$T$66</f>
        <v>7350</v>
      </c>
      <c r="D199" s="743" t="s">
        <v>574</v>
      </c>
      <c r="E199" s="742">
        <f>+C199</f>
        <v>7350</v>
      </c>
      <c r="F199" s="743" t="s">
        <v>574</v>
      </c>
      <c r="G199" s="744" t="s">
        <v>575</v>
      </c>
      <c r="H199" s="852" t="str">
        <f>+$U$66</f>
        <v>ร้าน น้ำปาดโฆษณา</v>
      </c>
      <c r="I199" s="853"/>
      <c r="J199" s="854"/>
      <c r="K199" s="855" t="str">
        <f>+H199</f>
        <v>ร้าน น้ำปาดโฆษณา</v>
      </c>
      <c r="L199" s="856"/>
      <c r="M199" s="857"/>
      <c r="N199" s="858" t="s">
        <v>10</v>
      </c>
      <c r="O199" s="745" t="s">
        <v>415</v>
      </c>
      <c r="P199" s="746">
        <v>19</v>
      </c>
      <c r="Y199" s="176">
        <f t="shared" ref="Y199:Y262" si="17">+$Y$1</f>
        <v>67</v>
      </c>
    </row>
    <row r="200" spans="1:25" x14ac:dyDescent="0.35">
      <c r="A200" s="847"/>
      <c r="B200" s="850"/>
      <c r="C200" s="253"/>
      <c r="D200" s="747"/>
      <c r="E200" s="253"/>
      <c r="F200" s="747"/>
      <c r="G200" s="748" t="s">
        <v>578</v>
      </c>
      <c r="H200" s="749"/>
      <c r="I200" s="750" t="s">
        <v>41</v>
      </c>
      <c r="J200" s="751"/>
      <c r="K200" s="752"/>
      <c r="L200" s="753" t="s">
        <v>41</v>
      </c>
      <c r="M200" s="754"/>
      <c r="N200" s="859"/>
      <c r="O200" s="755" t="s">
        <v>224</v>
      </c>
      <c r="P200" s="756">
        <v>22</v>
      </c>
      <c r="Y200" s="176">
        <f t="shared" si="17"/>
        <v>67</v>
      </c>
    </row>
    <row r="201" spans="1:25" x14ac:dyDescent="0.35">
      <c r="A201" s="848"/>
      <c r="B201" s="851"/>
      <c r="C201" s="757"/>
      <c r="D201" s="261"/>
      <c r="E201" s="757"/>
      <c r="F201" s="261"/>
      <c r="G201" s="759"/>
      <c r="H201" s="766"/>
      <c r="I201" s="760">
        <f>+C199</f>
        <v>7350</v>
      </c>
      <c r="J201" s="761" t="s">
        <v>574</v>
      </c>
      <c r="K201" s="767"/>
      <c r="L201" s="762">
        <f>+C199</f>
        <v>7350</v>
      </c>
      <c r="M201" s="763" t="s">
        <v>574</v>
      </c>
      <c r="N201" s="860"/>
      <c r="O201" s="764" t="str">
        <f>+Z66</f>
        <v>16 ก.ค. 67</v>
      </c>
      <c r="P201" s="768"/>
      <c r="Y201" s="176">
        <f t="shared" si="17"/>
        <v>67</v>
      </c>
    </row>
    <row r="202" spans="1:25" x14ac:dyDescent="0.35">
      <c r="A202" s="846">
        <v>66</v>
      </c>
      <c r="B202" s="849" t="str">
        <f>+$S$67</f>
        <v>ค่าใช้จ่ายซ่อมแซมทรัพย์สิน (วัสดุซ่อมแซมโรงเก็บรถยนต์ชั่วคราว แผ่นตรง)</v>
      </c>
      <c r="C202" s="742">
        <f>+$T$67</f>
        <v>7560</v>
      </c>
      <c r="D202" s="743" t="s">
        <v>574</v>
      </c>
      <c r="E202" s="742">
        <f>+C202</f>
        <v>7560</v>
      </c>
      <c r="F202" s="743" t="s">
        <v>574</v>
      </c>
      <c r="G202" s="744" t="s">
        <v>575</v>
      </c>
      <c r="H202" s="852" t="str">
        <f>+$U$67</f>
        <v xml:space="preserve">ร้านน้ำปาดใบเลื่อย </v>
      </c>
      <c r="I202" s="853"/>
      <c r="J202" s="854"/>
      <c r="K202" s="855" t="str">
        <f>+H202</f>
        <v xml:space="preserve">ร้านน้ำปาดใบเลื่อย </v>
      </c>
      <c r="L202" s="856"/>
      <c r="M202" s="857"/>
      <c r="N202" s="858" t="s">
        <v>10</v>
      </c>
      <c r="O202" s="745" t="s">
        <v>415</v>
      </c>
      <c r="P202" s="746">
        <v>10</v>
      </c>
      <c r="Y202" s="176">
        <f t="shared" si="17"/>
        <v>67</v>
      </c>
    </row>
    <row r="203" spans="1:25" x14ac:dyDescent="0.35">
      <c r="A203" s="847"/>
      <c r="B203" s="850"/>
      <c r="C203" s="253"/>
      <c r="D203" s="747"/>
      <c r="E203" s="253"/>
      <c r="F203" s="747"/>
      <c r="G203" s="748" t="s">
        <v>578</v>
      </c>
      <c r="H203" s="749"/>
      <c r="I203" s="750" t="s">
        <v>41</v>
      </c>
      <c r="J203" s="751"/>
      <c r="K203" s="752"/>
      <c r="L203" s="753" t="s">
        <v>41</v>
      </c>
      <c r="M203" s="754"/>
      <c r="N203" s="859"/>
      <c r="O203" s="755" t="s">
        <v>224</v>
      </c>
      <c r="P203" s="756">
        <v>23</v>
      </c>
      <c r="Y203" s="176">
        <f t="shared" si="17"/>
        <v>67</v>
      </c>
    </row>
    <row r="204" spans="1:25" x14ac:dyDescent="0.35">
      <c r="A204" s="848"/>
      <c r="B204" s="851"/>
      <c r="C204" s="757"/>
      <c r="D204" s="261"/>
      <c r="E204" s="757"/>
      <c r="F204" s="261"/>
      <c r="G204" s="759"/>
      <c r="H204" s="766"/>
      <c r="I204" s="760">
        <f>+C202</f>
        <v>7560</v>
      </c>
      <c r="J204" s="761" t="s">
        <v>574</v>
      </c>
      <c r="K204" s="767"/>
      <c r="L204" s="762">
        <f>+C202</f>
        <v>7560</v>
      </c>
      <c r="M204" s="763" t="s">
        <v>574</v>
      </c>
      <c r="N204" s="860"/>
      <c r="O204" s="764" t="str">
        <f>+Z67</f>
        <v>17 ก.ค. 67</v>
      </c>
      <c r="P204" s="768"/>
      <c r="Y204" s="176">
        <f t="shared" si="17"/>
        <v>67</v>
      </c>
    </row>
    <row r="205" spans="1:25" x14ac:dyDescent="0.35">
      <c r="A205" s="846">
        <v>67</v>
      </c>
      <c r="B205" s="849" t="str">
        <f>+$S$68</f>
        <v>ค่าใช้จ่ายซ่อมแซมทรัพย์สิน (วัสดุซ่อมแซมโรงเก็บรถยนต์ชั่วคราว เหล็กกล่อง)</v>
      </c>
      <c r="C205" s="742">
        <f>+$T$68</f>
        <v>9800</v>
      </c>
      <c r="D205" s="743" t="s">
        <v>574</v>
      </c>
      <c r="E205" s="742">
        <f>+C205</f>
        <v>9800</v>
      </c>
      <c r="F205" s="743" t="s">
        <v>574</v>
      </c>
      <c r="G205" s="744" t="s">
        <v>575</v>
      </c>
      <c r="H205" s="852" t="str">
        <f>+$U$68</f>
        <v xml:space="preserve">ร้าน ว.ลิขิต </v>
      </c>
      <c r="I205" s="853"/>
      <c r="J205" s="854"/>
      <c r="K205" s="855" t="str">
        <f>+H205</f>
        <v xml:space="preserve">ร้าน ว.ลิขิต </v>
      </c>
      <c r="L205" s="856"/>
      <c r="M205" s="857"/>
      <c r="N205" s="858" t="s">
        <v>10</v>
      </c>
      <c r="O205" s="745" t="s">
        <v>415</v>
      </c>
      <c r="P205" s="746">
        <v>2</v>
      </c>
      <c r="Y205" s="176">
        <f t="shared" si="17"/>
        <v>67</v>
      </c>
    </row>
    <row r="206" spans="1:25" x14ac:dyDescent="0.35">
      <c r="A206" s="847"/>
      <c r="B206" s="850"/>
      <c r="C206" s="253"/>
      <c r="D206" s="747"/>
      <c r="E206" s="253"/>
      <c r="F206" s="747"/>
      <c r="G206" s="748" t="s">
        <v>578</v>
      </c>
      <c r="H206" s="749"/>
      <c r="I206" s="750" t="s">
        <v>41</v>
      </c>
      <c r="J206" s="751"/>
      <c r="K206" s="752"/>
      <c r="L206" s="753" t="s">
        <v>41</v>
      </c>
      <c r="M206" s="754"/>
      <c r="N206" s="859"/>
      <c r="O206" s="755" t="s">
        <v>224</v>
      </c>
      <c r="P206" s="756">
        <v>4</v>
      </c>
      <c r="Y206" s="176">
        <f t="shared" si="17"/>
        <v>67</v>
      </c>
    </row>
    <row r="207" spans="1:25" x14ac:dyDescent="0.35">
      <c r="A207" s="848"/>
      <c r="B207" s="851"/>
      <c r="C207" s="757"/>
      <c r="D207" s="261"/>
      <c r="E207" s="757"/>
      <c r="F207" s="261"/>
      <c r="G207" s="759"/>
      <c r="H207" s="766"/>
      <c r="I207" s="760">
        <f>+C205</f>
        <v>9800</v>
      </c>
      <c r="J207" s="761" t="s">
        <v>574</v>
      </c>
      <c r="K207" s="767"/>
      <c r="L207" s="762">
        <f>+C205</f>
        <v>9800</v>
      </c>
      <c r="M207" s="763" t="s">
        <v>574</v>
      </c>
      <c r="N207" s="860"/>
      <c r="O207" s="764" t="str">
        <f>+Z68</f>
        <v>19 ก.ค. 67</v>
      </c>
      <c r="P207" s="768"/>
      <c r="Y207" s="176">
        <f t="shared" si="17"/>
        <v>67</v>
      </c>
    </row>
    <row r="208" spans="1:25" x14ac:dyDescent="0.35">
      <c r="A208" s="846">
        <v>68</v>
      </c>
      <c r="B208" s="849" t="str">
        <f>+$S$69</f>
        <v>ค่าน้ำมันเชื้อเพลิง-หล่อลื่น รถตรวจการ 3 ฒช-4237 กทม.</v>
      </c>
      <c r="C208" s="742">
        <f>+$T$69</f>
        <v>2345.6999999999998</v>
      </c>
      <c r="D208" s="743" t="s">
        <v>574</v>
      </c>
      <c r="E208" s="742">
        <f>+C208</f>
        <v>2345.6999999999998</v>
      </c>
      <c r="F208" s="743" t="s">
        <v>574</v>
      </c>
      <c r="G208" s="744" t="s">
        <v>575</v>
      </c>
      <c r="H208" s="852" t="str">
        <f>+$U$69</f>
        <v>บริษัท ปิโตรเลี่ยมไทยคอร์ปอเรชั่น จำกัด</v>
      </c>
      <c r="I208" s="853"/>
      <c r="J208" s="854"/>
      <c r="K208" s="855" t="str">
        <f>+H208</f>
        <v>บริษัท ปิโตรเลี่ยมไทยคอร์ปอเรชั่น จำกัด</v>
      </c>
      <c r="L208" s="856"/>
      <c r="M208" s="857"/>
      <c r="N208" s="858" t="s">
        <v>10</v>
      </c>
      <c r="O208" s="745" t="s">
        <v>415</v>
      </c>
      <c r="P208" s="746" t="s">
        <v>2228</v>
      </c>
      <c r="Y208" s="176">
        <f t="shared" si="17"/>
        <v>67</v>
      </c>
    </row>
    <row r="209" spans="1:25" x14ac:dyDescent="0.35">
      <c r="A209" s="847"/>
      <c r="B209" s="850"/>
      <c r="C209" s="253"/>
      <c r="D209" s="747"/>
      <c r="E209" s="253"/>
      <c r="F209" s="747"/>
      <c r="G209" s="748" t="s">
        <v>578</v>
      </c>
      <c r="H209" s="749"/>
      <c r="I209" s="750" t="s">
        <v>41</v>
      </c>
      <c r="J209" s="751"/>
      <c r="K209" s="752"/>
      <c r="L209" s="753" t="s">
        <v>41</v>
      </c>
      <c r="M209" s="754"/>
      <c r="N209" s="859"/>
      <c r="O209" s="755" t="s">
        <v>224</v>
      </c>
      <c r="P209" s="756">
        <v>0</v>
      </c>
      <c r="Y209" s="176">
        <f t="shared" si="17"/>
        <v>67</v>
      </c>
    </row>
    <row r="210" spans="1:25" x14ac:dyDescent="0.35">
      <c r="A210" s="848"/>
      <c r="B210" s="851"/>
      <c r="C210" s="757"/>
      <c r="D210" s="261"/>
      <c r="E210" s="757"/>
      <c r="F210" s="261"/>
      <c r="G210" s="759"/>
      <c r="H210" s="766"/>
      <c r="I210" s="760">
        <f>+C208</f>
        <v>2345.6999999999998</v>
      </c>
      <c r="J210" s="761" t="s">
        <v>574</v>
      </c>
      <c r="K210" s="767"/>
      <c r="L210" s="762">
        <f>+C208</f>
        <v>2345.6999999999998</v>
      </c>
      <c r="M210" s="763" t="s">
        <v>574</v>
      </c>
      <c r="N210" s="860"/>
      <c r="O210" s="764" t="str">
        <f>+Z69</f>
        <v>19 ก.ค. 67</v>
      </c>
      <c r="P210" s="768"/>
      <c r="Y210" s="176">
        <f t="shared" si="17"/>
        <v>67</v>
      </c>
    </row>
    <row r="211" spans="1:25" x14ac:dyDescent="0.35">
      <c r="A211" s="846">
        <v>69</v>
      </c>
      <c r="B211" s="849" t="str">
        <f>+$S$70</f>
        <v>ค่าน้ำมันเชื้อเพลิง-หล่อลื่น รถแทรกเตอร์ล้อยาง ทน 4-191</v>
      </c>
      <c r="C211" s="742">
        <f>+$T$70</f>
        <v>3251</v>
      </c>
      <c r="D211" s="743" t="s">
        <v>574</v>
      </c>
      <c r="E211" s="742">
        <f>+C211</f>
        <v>3251</v>
      </c>
      <c r="F211" s="743" t="s">
        <v>574</v>
      </c>
      <c r="G211" s="744" t="s">
        <v>575</v>
      </c>
      <c r="H211" s="852" t="str">
        <f>+$U$70</f>
        <v>บริษัท ปิโตรเลี่ยมไทยคอร์ปอเรชั่น จำกัด</v>
      </c>
      <c r="I211" s="853"/>
      <c r="J211" s="854"/>
      <c r="K211" s="855" t="str">
        <f>+H211</f>
        <v>บริษัท ปิโตรเลี่ยมไทยคอร์ปอเรชั่น จำกัด</v>
      </c>
      <c r="L211" s="856"/>
      <c r="M211" s="857"/>
      <c r="N211" s="858" t="s">
        <v>10</v>
      </c>
      <c r="O211" s="745" t="s">
        <v>415</v>
      </c>
      <c r="P211" s="746" t="s">
        <v>2229</v>
      </c>
      <c r="Y211" s="176">
        <f t="shared" si="17"/>
        <v>67</v>
      </c>
    </row>
    <row r="212" spans="1:25" x14ac:dyDescent="0.35">
      <c r="A212" s="847"/>
      <c r="B212" s="850"/>
      <c r="C212" s="253"/>
      <c r="D212" s="747"/>
      <c r="E212" s="253"/>
      <c r="F212" s="747"/>
      <c r="G212" s="748" t="s">
        <v>578</v>
      </c>
      <c r="H212" s="749"/>
      <c r="I212" s="750" t="s">
        <v>41</v>
      </c>
      <c r="J212" s="751"/>
      <c r="K212" s="752"/>
      <c r="L212" s="753" t="s">
        <v>41</v>
      </c>
      <c r="M212" s="754"/>
      <c r="N212" s="859"/>
      <c r="O212" s="755" t="s">
        <v>224</v>
      </c>
      <c r="P212" s="756"/>
      <c r="Y212" s="176">
        <f t="shared" si="17"/>
        <v>67</v>
      </c>
    </row>
    <row r="213" spans="1:25" x14ac:dyDescent="0.35">
      <c r="A213" s="848"/>
      <c r="B213" s="851"/>
      <c r="C213" s="757"/>
      <c r="D213" s="261"/>
      <c r="E213" s="757"/>
      <c r="F213" s="261"/>
      <c r="G213" s="759"/>
      <c r="H213" s="766"/>
      <c r="I213" s="760">
        <f>+C211</f>
        <v>3251</v>
      </c>
      <c r="J213" s="761" t="s">
        <v>574</v>
      </c>
      <c r="K213" s="767"/>
      <c r="L213" s="762">
        <f>+C211</f>
        <v>3251</v>
      </c>
      <c r="M213" s="763" t="s">
        <v>574</v>
      </c>
      <c r="N213" s="860"/>
      <c r="O213" s="764" t="str">
        <f>+Z70</f>
        <v>23 ก.ค. 67</v>
      </c>
      <c r="P213" s="768"/>
      <c r="Y213" s="176">
        <f t="shared" si="17"/>
        <v>67</v>
      </c>
    </row>
    <row r="214" spans="1:25" x14ac:dyDescent="0.35">
      <c r="A214" s="846">
        <v>70</v>
      </c>
      <c r="B214" s="849" t="str">
        <f>+$S$71</f>
        <v>ค่าน้ำมันเชื้อเพลิง-หล่อลื่น รถแทรกเตอร์ล้อยาง ทน 4-109</v>
      </c>
      <c r="C214" s="742">
        <f>+$T$71</f>
        <v>3351</v>
      </c>
      <c r="D214" s="743" t="s">
        <v>574</v>
      </c>
      <c r="E214" s="742">
        <f>+C214</f>
        <v>3351</v>
      </c>
      <c r="F214" s="743" t="s">
        <v>574</v>
      </c>
      <c r="G214" s="744" t="s">
        <v>575</v>
      </c>
      <c r="H214" s="852" t="str">
        <f>+$U$71</f>
        <v>บริษัท ปิโตรเลี่ยมไทยคอร์ปอเรชั่น จำกัด</v>
      </c>
      <c r="I214" s="853"/>
      <c r="J214" s="854"/>
      <c r="K214" s="855" t="str">
        <f>+H214</f>
        <v>บริษัท ปิโตรเลี่ยมไทยคอร์ปอเรชั่น จำกัด</v>
      </c>
      <c r="L214" s="856"/>
      <c r="M214" s="857"/>
      <c r="N214" s="858" t="s">
        <v>10</v>
      </c>
      <c r="O214" s="745" t="s">
        <v>415</v>
      </c>
      <c r="P214" s="746" t="s">
        <v>2230</v>
      </c>
      <c r="Y214" s="176">
        <f t="shared" si="17"/>
        <v>67</v>
      </c>
    </row>
    <row r="215" spans="1:25" x14ac:dyDescent="0.35">
      <c r="A215" s="847"/>
      <c r="B215" s="850"/>
      <c r="C215" s="253"/>
      <c r="D215" s="747"/>
      <c r="E215" s="253"/>
      <c r="F215" s="747"/>
      <c r="G215" s="748" t="s">
        <v>578</v>
      </c>
      <c r="H215" s="749"/>
      <c r="I215" s="750" t="s">
        <v>41</v>
      </c>
      <c r="J215" s="751"/>
      <c r="K215" s="752"/>
      <c r="L215" s="753" t="s">
        <v>41</v>
      </c>
      <c r="M215" s="754"/>
      <c r="N215" s="859"/>
      <c r="O215" s="755" t="s">
        <v>224</v>
      </c>
      <c r="P215" s="756"/>
      <c r="Y215" s="176">
        <f t="shared" si="17"/>
        <v>67</v>
      </c>
    </row>
    <row r="216" spans="1:25" x14ac:dyDescent="0.35">
      <c r="A216" s="848"/>
      <c r="B216" s="851"/>
      <c r="C216" s="757"/>
      <c r="D216" s="261"/>
      <c r="E216" s="757"/>
      <c r="F216" s="261"/>
      <c r="G216" s="759"/>
      <c r="H216" s="766"/>
      <c r="I216" s="760">
        <f>+C214</f>
        <v>3351</v>
      </c>
      <c r="J216" s="761" t="s">
        <v>574</v>
      </c>
      <c r="K216" s="767"/>
      <c r="L216" s="762">
        <f>+C214</f>
        <v>3351</v>
      </c>
      <c r="M216" s="763" t="s">
        <v>574</v>
      </c>
      <c r="N216" s="860"/>
      <c r="O216" s="764" t="str">
        <f>+Z71</f>
        <v>23 ก.ค. 67</v>
      </c>
      <c r="P216" s="768"/>
      <c r="Y216" s="176">
        <f t="shared" si="17"/>
        <v>67</v>
      </c>
    </row>
    <row r="217" spans="1:25" x14ac:dyDescent="0.35">
      <c r="A217" s="846">
        <v>71</v>
      </c>
      <c r="B217" s="849" t="str">
        <f>+$S$72</f>
        <v>ค่าน้ำมันเชื้อเพลิง-หล่อลื่น รถแทรกเตอร์ล้อยาง ทน 4-79</v>
      </c>
      <c r="C217" s="742">
        <f>+$T$72</f>
        <v>3351</v>
      </c>
      <c r="D217" s="743" t="s">
        <v>574</v>
      </c>
      <c r="E217" s="742">
        <f>+C217</f>
        <v>3351</v>
      </c>
      <c r="F217" s="743" t="s">
        <v>574</v>
      </c>
      <c r="G217" s="744" t="s">
        <v>575</v>
      </c>
      <c r="H217" s="852" t="str">
        <f>+$U$72</f>
        <v>บริษัท ปิโตรเลี่ยมไทยคอร์ปอเรชั่น จำกัด</v>
      </c>
      <c r="I217" s="853"/>
      <c r="J217" s="854"/>
      <c r="K217" s="855" t="str">
        <f>+H217</f>
        <v>บริษัท ปิโตรเลี่ยมไทยคอร์ปอเรชั่น จำกัด</v>
      </c>
      <c r="L217" s="856"/>
      <c r="M217" s="857"/>
      <c r="N217" s="858" t="s">
        <v>10</v>
      </c>
      <c r="O217" s="745" t="s">
        <v>415</v>
      </c>
      <c r="P217" s="746" t="s">
        <v>2231</v>
      </c>
      <c r="Y217" s="176">
        <f t="shared" si="17"/>
        <v>67</v>
      </c>
    </row>
    <row r="218" spans="1:25" x14ac:dyDescent="0.35">
      <c r="A218" s="847"/>
      <c r="B218" s="850"/>
      <c r="C218" s="253"/>
      <c r="D218" s="747"/>
      <c r="E218" s="253"/>
      <c r="F218" s="747"/>
      <c r="G218" s="748" t="s">
        <v>578</v>
      </c>
      <c r="H218" s="749"/>
      <c r="I218" s="750" t="s">
        <v>41</v>
      </c>
      <c r="J218" s="751"/>
      <c r="K218" s="752"/>
      <c r="L218" s="753" t="s">
        <v>41</v>
      </c>
      <c r="M218" s="754"/>
      <c r="N218" s="859"/>
      <c r="O218" s="755" t="s">
        <v>224</v>
      </c>
      <c r="P218" s="756"/>
      <c r="Y218" s="176">
        <f t="shared" si="17"/>
        <v>67</v>
      </c>
    </row>
    <row r="219" spans="1:25" x14ac:dyDescent="0.35">
      <c r="A219" s="848"/>
      <c r="B219" s="851"/>
      <c r="C219" s="757"/>
      <c r="D219" s="261"/>
      <c r="E219" s="757"/>
      <c r="F219" s="261"/>
      <c r="G219" s="759"/>
      <c r="H219" s="766"/>
      <c r="I219" s="760">
        <f>+C217</f>
        <v>3351</v>
      </c>
      <c r="J219" s="761" t="s">
        <v>574</v>
      </c>
      <c r="K219" s="767"/>
      <c r="L219" s="762">
        <f>+C217</f>
        <v>3351</v>
      </c>
      <c r="M219" s="763" t="s">
        <v>574</v>
      </c>
      <c r="N219" s="860"/>
      <c r="O219" s="764" t="str">
        <f>+Z72</f>
        <v>23 ก.ค. 67</v>
      </c>
      <c r="P219" s="768"/>
      <c r="Y219" s="176">
        <f t="shared" si="17"/>
        <v>67</v>
      </c>
    </row>
    <row r="220" spans="1:25" x14ac:dyDescent="0.35">
      <c r="A220" s="846">
        <v>72</v>
      </c>
      <c r="B220" s="849" t="str">
        <f>+$S$73</f>
        <v>ค่าน้ำมันเชื้อเพลิง-หล่อลื่น ขุดตีนตะขาบ 1 ตฐ 9595 กทม.</v>
      </c>
      <c r="C220" s="742">
        <f>+$T$73</f>
        <v>6702</v>
      </c>
      <c r="D220" s="743" t="s">
        <v>574</v>
      </c>
      <c r="E220" s="742">
        <f>+C220</f>
        <v>6702</v>
      </c>
      <c r="F220" s="743" t="s">
        <v>574</v>
      </c>
      <c r="G220" s="744" t="s">
        <v>575</v>
      </c>
      <c r="H220" s="852" t="str">
        <f>+$U$73</f>
        <v>บริษัท ปิโตรเลี่ยมไทยคอร์ปอเรชั่น จำกัด</v>
      </c>
      <c r="I220" s="853"/>
      <c r="J220" s="854"/>
      <c r="K220" s="855" t="str">
        <f>+H220</f>
        <v>บริษัท ปิโตรเลี่ยมไทยคอร์ปอเรชั่น จำกัด</v>
      </c>
      <c r="L220" s="856"/>
      <c r="M220" s="857"/>
      <c r="N220" s="858" t="s">
        <v>10</v>
      </c>
      <c r="O220" s="745" t="s">
        <v>415</v>
      </c>
      <c r="P220" s="746" t="s">
        <v>2232</v>
      </c>
      <c r="Y220" s="176">
        <f t="shared" si="17"/>
        <v>67</v>
      </c>
    </row>
    <row r="221" spans="1:25" x14ac:dyDescent="0.35">
      <c r="A221" s="847"/>
      <c r="B221" s="850"/>
      <c r="C221" s="253"/>
      <c r="D221" s="747"/>
      <c r="E221" s="253"/>
      <c r="F221" s="747"/>
      <c r="G221" s="748" t="s">
        <v>578</v>
      </c>
      <c r="H221" s="749"/>
      <c r="I221" s="750" t="s">
        <v>41</v>
      </c>
      <c r="J221" s="751"/>
      <c r="K221" s="752"/>
      <c r="L221" s="753" t="s">
        <v>41</v>
      </c>
      <c r="M221" s="754"/>
      <c r="N221" s="859"/>
      <c r="O221" s="755" t="s">
        <v>224</v>
      </c>
      <c r="P221" s="756"/>
      <c r="Y221" s="176">
        <f t="shared" si="17"/>
        <v>67</v>
      </c>
    </row>
    <row r="222" spans="1:25" x14ac:dyDescent="0.35">
      <c r="A222" s="848"/>
      <c r="B222" s="851"/>
      <c r="C222" s="757"/>
      <c r="D222" s="261"/>
      <c r="E222" s="757"/>
      <c r="F222" s="261"/>
      <c r="G222" s="759"/>
      <c r="H222" s="766"/>
      <c r="I222" s="760">
        <f>+C220</f>
        <v>6702</v>
      </c>
      <c r="J222" s="761" t="s">
        <v>574</v>
      </c>
      <c r="K222" s="767"/>
      <c r="L222" s="762">
        <f>+C220</f>
        <v>6702</v>
      </c>
      <c r="M222" s="763" t="s">
        <v>574</v>
      </c>
      <c r="N222" s="860"/>
      <c r="O222" s="764" t="str">
        <f>+Z73</f>
        <v>23 ก.ค. 67</v>
      </c>
      <c r="P222" s="768"/>
      <c r="Y222" s="176">
        <f t="shared" si="17"/>
        <v>67</v>
      </c>
    </row>
    <row r="223" spans="1:25" x14ac:dyDescent="0.35">
      <c r="A223" s="846">
        <v>73</v>
      </c>
      <c r="B223" s="849" t="str">
        <f>+$S$74</f>
        <v>ค่าน้ำมันเชื้อเพลิง-หล่อลื่น เครื่องตัดหญ้า GX-160 หมายเลข 040513</v>
      </c>
      <c r="C223" s="742">
        <f>+$T$74</f>
        <v>1576.8000000000002</v>
      </c>
      <c r="D223" s="743" t="s">
        <v>574</v>
      </c>
      <c r="E223" s="742">
        <f>+C223</f>
        <v>1576.8000000000002</v>
      </c>
      <c r="F223" s="743" t="s">
        <v>574</v>
      </c>
      <c r="G223" s="744" t="s">
        <v>575</v>
      </c>
      <c r="H223" s="852" t="str">
        <f>+$U$74</f>
        <v>บริษัท ปิโตรเลี่ยมไทยคอร์ปอเรชั่น จำกัด</v>
      </c>
      <c r="I223" s="853"/>
      <c r="J223" s="854"/>
      <c r="K223" s="855" t="str">
        <f>+H223</f>
        <v>บริษัท ปิโตรเลี่ยมไทยคอร์ปอเรชั่น จำกัด</v>
      </c>
      <c r="L223" s="856"/>
      <c r="M223" s="857"/>
      <c r="N223" s="858" t="s">
        <v>10</v>
      </c>
      <c r="O223" s="745" t="s">
        <v>415</v>
      </c>
      <c r="P223" s="746" t="s">
        <v>2233</v>
      </c>
      <c r="Y223" s="176">
        <f t="shared" si="17"/>
        <v>67</v>
      </c>
    </row>
    <row r="224" spans="1:25" x14ac:dyDescent="0.35">
      <c r="A224" s="847"/>
      <c r="B224" s="850"/>
      <c r="C224" s="253"/>
      <c r="D224" s="747"/>
      <c r="E224" s="253"/>
      <c r="F224" s="747"/>
      <c r="G224" s="748" t="s">
        <v>578</v>
      </c>
      <c r="H224" s="749"/>
      <c r="I224" s="750" t="s">
        <v>41</v>
      </c>
      <c r="J224" s="751"/>
      <c r="K224" s="752"/>
      <c r="L224" s="753" t="s">
        <v>41</v>
      </c>
      <c r="M224" s="754"/>
      <c r="N224" s="859"/>
      <c r="O224" s="755" t="s">
        <v>224</v>
      </c>
      <c r="P224" s="756"/>
      <c r="Y224" s="176">
        <f t="shared" si="17"/>
        <v>67</v>
      </c>
    </row>
    <row r="225" spans="1:25" x14ac:dyDescent="0.35">
      <c r="A225" s="848"/>
      <c r="B225" s="851"/>
      <c r="C225" s="757"/>
      <c r="D225" s="261"/>
      <c r="E225" s="757"/>
      <c r="F225" s="261"/>
      <c r="G225" s="759"/>
      <c r="H225" s="766"/>
      <c r="I225" s="760">
        <f>+C223</f>
        <v>1576.8000000000002</v>
      </c>
      <c r="J225" s="761" t="s">
        <v>574</v>
      </c>
      <c r="K225" s="767"/>
      <c r="L225" s="762">
        <f>+C223</f>
        <v>1576.8000000000002</v>
      </c>
      <c r="M225" s="763" t="s">
        <v>574</v>
      </c>
      <c r="N225" s="860"/>
      <c r="O225" s="764" t="str">
        <f>+Z74</f>
        <v>23 ก.ค. 67</v>
      </c>
      <c r="P225" s="768"/>
      <c r="Y225" s="176">
        <f t="shared" si="17"/>
        <v>67</v>
      </c>
    </row>
    <row r="226" spans="1:25" x14ac:dyDescent="0.35">
      <c r="A226" s="846">
        <v>74</v>
      </c>
      <c r="B226" s="849" t="str">
        <f>+$S$75</f>
        <v>ค่าน้ำมันเชื้อเพลิง-หล่อลื่น รถหกล้อ 80-2258 ตาก</v>
      </c>
      <c r="C226" s="742">
        <f>+$T$75</f>
        <v>3351</v>
      </c>
      <c r="D226" s="743" t="s">
        <v>574</v>
      </c>
      <c r="E226" s="742">
        <f>+C226</f>
        <v>3351</v>
      </c>
      <c r="F226" s="743" t="s">
        <v>574</v>
      </c>
      <c r="G226" s="744" t="s">
        <v>575</v>
      </c>
      <c r="H226" s="852" t="str">
        <f>+$U$75</f>
        <v>บริษัท ปิโตรเลี่ยมไทยคอร์ปอเรชั่น จำกัด</v>
      </c>
      <c r="I226" s="853"/>
      <c r="J226" s="854"/>
      <c r="K226" s="855" t="str">
        <f>+H226</f>
        <v>บริษัท ปิโตรเลี่ยมไทยคอร์ปอเรชั่น จำกัด</v>
      </c>
      <c r="L226" s="856"/>
      <c r="M226" s="857"/>
      <c r="N226" s="858" t="s">
        <v>10</v>
      </c>
      <c r="O226" s="745" t="s">
        <v>415</v>
      </c>
      <c r="P226" s="746" t="s">
        <v>2234</v>
      </c>
      <c r="Y226" s="176">
        <f t="shared" si="17"/>
        <v>67</v>
      </c>
    </row>
    <row r="227" spans="1:25" x14ac:dyDescent="0.35">
      <c r="A227" s="847"/>
      <c r="B227" s="850"/>
      <c r="C227" s="253"/>
      <c r="D227" s="747"/>
      <c r="E227" s="253"/>
      <c r="F227" s="747"/>
      <c r="G227" s="748" t="s">
        <v>578</v>
      </c>
      <c r="H227" s="749"/>
      <c r="I227" s="750" t="s">
        <v>41</v>
      </c>
      <c r="J227" s="751"/>
      <c r="K227" s="752"/>
      <c r="L227" s="753" t="s">
        <v>41</v>
      </c>
      <c r="M227" s="754"/>
      <c r="N227" s="859"/>
      <c r="O227" s="755" t="s">
        <v>224</v>
      </c>
      <c r="P227" s="756"/>
      <c r="Y227" s="176">
        <f t="shared" si="17"/>
        <v>67</v>
      </c>
    </row>
    <row r="228" spans="1:25" x14ac:dyDescent="0.35">
      <c r="A228" s="848"/>
      <c r="B228" s="851"/>
      <c r="C228" s="757"/>
      <c r="D228" s="261"/>
      <c r="E228" s="757"/>
      <c r="F228" s="261"/>
      <c r="G228" s="759"/>
      <c r="H228" s="766"/>
      <c r="I228" s="760">
        <f>+C226</f>
        <v>3351</v>
      </c>
      <c r="J228" s="761" t="s">
        <v>574</v>
      </c>
      <c r="K228" s="767"/>
      <c r="L228" s="762">
        <f>+C226</f>
        <v>3351</v>
      </c>
      <c r="M228" s="763" t="s">
        <v>574</v>
      </c>
      <c r="N228" s="860"/>
      <c r="O228" s="764" t="str">
        <f>+Z75</f>
        <v>24 ก.ค. 67</v>
      </c>
      <c r="P228" s="768"/>
      <c r="Y228" s="176">
        <f t="shared" si="17"/>
        <v>67</v>
      </c>
    </row>
    <row r="229" spans="1:25" x14ac:dyDescent="0.35">
      <c r="A229" s="846">
        <v>75</v>
      </c>
      <c r="B229" s="849" t="str">
        <f>+$S$76</f>
        <v>ค่าน้ำมันเชื้อเพลิง-หล่อลื่น รถหกล้อ 80-2418 ตาก</v>
      </c>
      <c r="C229" s="742">
        <f>+$T$76</f>
        <v>3351</v>
      </c>
      <c r="D229" s="743" t="s">
        <v>574</v>
      </c>
      <c r="E229" s="742">
        <f>+C229</f>
        <v>3351</v>
      </c>
      <c r="F229" s="743" t="s">
        <v>574</v>
      </c>
      <c r="G229" s="744" t="s">
        <v>575</v>
      </c>
      <c r="H229" s="852" t="str">
        <f>+$U$76</f>
        <v>บริษัท ปิโตรเลี่ยมไทยคอร์ปอเรชั่น จำกัด</v>
      </c>
      <c r="I229" s="853"/>
      <c r="J229" s="854"/>
      <c r="K229" s="855" t="str">
        <f>+H229</f>
        <v>บริษัท ปิโตรเลี่ยมไทยคอร์ปอเรชั่น จำกัด</v>
      </c>
      <c r="L229" s="856"/>
      <c r="M229" s="857"/>
      <c r="N229" s="858" t="s">
        <v>10</v>
      </c>
      <c r="O229" s="745" t="s">
        <v>415</v>
      </c>
      <c r="P229" s="746" t="s">
        <v>2235</v>
      </c>
      <c r="Y229" s="176">
        <f t="shared" si="17"/>
        <v>67</v>
      </c>
    </row>
    <row r="230" spans="1:25" x14ac:dyDescent="0.35">
      <c r="A230" s="847"/>
      <c r="B230" s="850"/>
      <c r="C230" s="253"/>
      <c r="D230" s="747"/>
      <c r="E230" s="253"/>
      <c r="F230" s="747"/>
      <c r="G230" s="748" t="s">
        <v>578</v>
      </c>
      <c r="H230" s="749"/>
      <c r="I230" s="750" t="s">
        <v>41</v>
      </c>
      <c r="J230" s="751"/>
      <c r="K230" s="752"/>
      <c r="L230" s="753" t="s">
        <v>41</v>
      </c>
      <c r="M230" s="754"/>
      <c r="N230" s="859"/>
      <c r="O230" s="755" t="s">
        <v>224</v>
      </c>
      <c r="P230" s="756"/>
      <c r="Y230" s="176">
        <f t="shared" si="17"/>
        <v>67</v>
      </c>
    </row>
    <row r="231" spans="1:25" x14ac:dyDescent="0.35">
      <c r="A231" s="848"/>
      <c r="B231" s="851"/>
      <c r="C231" s="757"/>
      <c r="D231" s="261"/>
      <c r="E231" s="757"/>
      <c r="F231" s="261"/>
      <c r="G231" s="759"/>
      <c r="H231" s="766"/>
      <c r="I231" s="760">
        <f>+C229</f>
        <v>3351</v>
      </c>
      <c r="J231" s="761" t="s">
        <v>574</v>
      </c>
      <c r="K231" s="767"/>
      <c r="L231" s="762">
        <f>+C229</f>
        <v>3351</v>
      </c>
      <c r="M231" s="763" t="s">
        <v>574</v>
      </c>
      <c r="N231" s="860"/>
      <c r="O231" s="764" t="str">
        <f>+Z76</f>
        <v>24 ก.ค. 67</v>
      </c>
      <c r="P231" s="768"/>
      <c r="Y231" s="176">
        <f t="shared" si="17"/>
        <v>67</v>
      </c>
    </row>
    <row r="232" spans="1:25" x14ac:dyDescent="0.35">
      <c r="A232" s="846">
        <v>76</v>
      </c>
      <c r="B232" s="849" t="str">
        <f>+$S$77</f>
        <v>ค่าน้ำมันเชื้อเพลิง-หล่อลื่น รถหกล้อ 80-4809 พิษณุโลก</v>
      </c>
      <c r="C232" s="742">
        <f>+$T$77</f>
        <v>3351</v>
      </c>
      <c r="D232" s="743" t="s">
        <v>574</v>
      </c>
      <c r="E232" s="742">
        <f>+C232</f>
        <v>3351</v>
      </c>
      <c r="F232" s="743" t="s">
        <v>574</v>
      </c>
      <c r="G232" s="744" t="s">
        <v>575</v>
      </c>
      <c r="H232" s="852" t="str">
        <f>+$U$77</f>
        <v>บริษัท ปิโตรเลี่ยมไทยคอร์ปอเรชั่น จำกัด</v>
      </c>
      <c r="I232" s="853"/>
      <c r="J232" s="854"/>
      <c r="K232" s="855" t="str">
        <f>+H232</f>
        <v>บริษัท ปิโตรเลี่ยมไทยคอร์ปอเรชั่น จำกัด</v>
      </c>
      <c r="L232" s="856"/>
      <c r="M232" s="857"/>
      <c r="N232" s="858" t="s">
        <v>10</v>
      </c>
      <c r="O232" s="745" t="s">
        <v>415</v>
      </c>
      <c r="P232" s="746" t="s">
        <v>2236</v>
      </c>
      <c r="Y232" s="176">
        <f t="shared" si="17"/>
        <v>67</v>
      </c>
    </row>
    <row r="233" spans="1:25" x14ac:dyDescent="0.35">
      <c r="A233" s="847"/>
      <c r="B233" s="850"/>
      <c r="C233" s="253"/>
      <c r="D233" s="747"/>
      <c r="E233" s="253"/>
      <c r="F233" s="747"/>
      <c r="G233" s="748" t="s">
        <v>578</v>
      </c>
      <c r="H233" s="749"/>
      <c r="I233" s="750" t="s">
        <v>41</v>
      </c>
      <c r="J233" s="751"/>
      <c r="K233" s="752"/>
      <c r="L233" s="753" t="s">
        <v>41</v>
      </c>
      <c r="M233" s="754"/>
      <c r="N233" s="859"/>
      <c r="O233" s="755" t="s">
        <v>224</v>
      </c>
      <c r="P233" s="756"/>
      <c r="Y233" s="176">
        <f t="shared" si="17"/>
        <v>67</v>
      </c>
    </row>
    <row r="234" spans="1:25" x14ac:dyDescent="0.35">
      <c r="A234" s="848"/>
      <c r="B234" s="851"/>
      <c r="C234" s="757"/>
      <c r="D234" s="261"/>
      <c r="E234" s="757"/>
      <c r="F234" s="261"/>
      <c r="G234" s="759"/>
      <c r="H234" s="766"/>
      <c r="I234" s="760">
        <f>+C232</f>
        <v>3351</v>
      </c>
      <c r="J234" s="761" t="s">
        <v>574</v>
      </c>
      <c r="K234" s="767"/>
      <c r="L234" s="762">
        <f>+C232</f>
        <v>3351</v>
      </c>
      <c r="M234" s="763" t="s">
        <v>574</v>
      </c>
      <c r="N234" s="860"/>
      <c r="O234" s="764" t="str">
        <f>+Z77</f>
        <v>25 ก.ค. 67</v>
      </c>
      <c r="P234" s="768"/>
      <c r="Y234" s="176">
        <f t="shared" si="17"/>
        <v>67</v>
      </c>
    </row>
    <row r="235" spans="1:25" x14ac:dyDescent="0.35">
      <c r="A235" s="846">
        <v>77</v>
      </c>
      <c r="B235" s="849" t="str">
        <f>+$S$78</f>
        <v>ค่าน้ำมันเชื้อเพลิง-หล่อลื่น รถตรวจการ 3 ฒช-4237 กทม.</v>
      </c>
      <c r="C235" s="742">
        <f>+$T$78</f>
        <v>2345.6999999999998</v>
      </c>
      <c r="D235" s="743" t="s">
        <v>574</v>
      </c>
      <c r="E235" s="742">
        <f>+C235</f>
        <v>2345.6999999999998</v>
      </c>
      <c r="F235" s="743" t="s">
        <v>574</v>
      </c>
      <c r="G235" s="744" t="s">
        <v>575</v>
      </c>
      <c r="H235" s="852" t="str">
        <f>+$U$78</f>
        <v>บริษัท ปิโตรเลี่ยมไทยคอร์ปอเรชั่น จำกัด</v>
      </c>
      <c r="I235" s="853"/>
      <c r="J235" s="854"/>
      <c r="K235" s="855" t="str">
        <f>+H235</f>
        <v>บริษัท ปิโตรเลี่ยมไทยคอร์ปอเรชั่น จำกัด</v>
      </c>
      <c r="L235" s="856"/>
      <c r="M235" s="857"/>
      <c r="N235" s="858" t="s">
        <v>10</v>
      </c>
      <c r="O235" s="745" t="s">
        <v>415</v>
      </c>
      <c r="P235" s="746" t="s">
        <v>2237</v>
      </c>
      <c r="Y235" s="176">
        <f t="shared" si="17"/>
        <v>67</v>
      </c>
    </row>
    <row r="236" spans="1:25" x14ac:dyDescent="0.35">
      <c r="A236" s="847"/>
      <c r="B236" s="850"/>
      <c r="C236" s="253"/>
      <c r="D236" s="747"/>
      <c r="E236" s="253"/>
      <c r="F236" s="747"/>
      <c r="G236" s="748" t="s">
        <v>578</v>
      </c>
      <c r="H236" s="749"/>
      <c r="I236" s="750" t="s">
        <v>41</v>
      </c>
      <c r="J236" s="751"/>
      <c r="K236" s="752"/>
      <c r="L236" s="753" t="s">
        <v>41</v>
      </c>
      <c r="M236" s="754"/>
      <c r="N236" s="859"/>
      <c r="O236" s="755" t="s">
        <v>224</v>
      </c>
      <c r="P236" s="756"/>
      <c r="Y236" s="176">
        <f t="shared" si="17"/>
        <v>67</v>
      </c>
    </row>
    <row r="237" spans="1:25" x14ac:dyDescent="0.35">
      <c r="A237" s="848"/>
      <c r="B237" s="851"/>
      <c r="C237" s="757"/>
      <c r="D237" s="261"/>
      <c r="E237" s="757"/>
      <c r="F237" s="261"/>
      <c r="G237" s="759"/>
      <c r="H237" s="766"/>
      <c r="I237" s="760">
        <f>+C235</f>
        <v>2345.6999999999998</v>
      </c>
      <c r="J237" s="761" t="s">
        <v>574</v>
      </c>
      <c r="K237" s="767"/>
      <c r="L237" s="762">
        <f>+C235</f>
        <v>2345.6999999999998</v>
      </c>
      <c r="M237" s="763" t="s">
        <v>574</v>
      </c>
      <c r="N237" s="860"/>
      <c r="O237" s="764" t="str">
        <f>+Z78</f>
        <v>25 ก.ค. 67</v>
      </c>
      <c r="P237" s="768"/>
      <c r="Y237" s="176">
        <f t="shared" si="17"/>
        <v>67</v>
      </c>
    </row>
    <row r="238" spans="1:25" x14ac:dyDescent="0.35">
      <c r="A238" s="846">
        <v>78</v>
      </c>
      <c r="B238" s="849" t="str">
        <f>+$S$79</f>
        <v>ค่าน้ำมันเชื้อเพลิง-หล่อลื่น รถแทรกเตอร์ล้อยางก๊บไม้ ทน 4-178</v>
      </c>
      <c r="C238" s="742">
        <f>+$T$79</f>
        <v>6702</v>
      </c>
      <c r="D238" s="743" t="s">
        <v>574</v>
      </c>
      <c r="E238" s="742">
        <f>+C238</f>
        <v>6702</v>
      </c>
      <c r="F238" s="743" t="s">
        <v>574</v>
      </c>
      <c r="G238" s="744" t="s">
        <v>575</v>
      </c>
      <c r="H238" s="852" t="str">
        <f>+$U$79</f>
        <v>บริษัท ปิโตรเลี่ยมไทยคอร์ปอเรชั่น จำกัด</v>
      </c>
      <c r="I238" s="853"/>
      <c r="J238" s="854"/>
      <c r="K238" s="855" t="str">
        <f>+H238</f>
        <v>บริษัท ปิโตรเลี่ยมไทยคอร์ปอเรชั่น จำกัด</v>
      </c>
      <c r="L238" s="856"/>
      <c r="M238" s="857"/>
      <c r="N238" s="858" t="s">
        <v>10</v>
      </c>
      <c r="O238" s="745" t="s">
        <v>415</v>
      </c>
      <c r="P238" s="746" t="s">
        <v>2238</v>
      </c>
      <c r="Y238" s="176">
        <f t="shared" si="17"/>
        <v>67</v>
      </c>
    </row>
    <row r="239" spans="1:25" x14ac:dyDescent="0.35">
      <c r="A239" s="847"/>
      <c r="B239" s="850"/>
      <c r="C239" s="253"/>
      <c r="D239" s="747"/>
      <c r="E239" s="253"/>
      <c r="F239" s="747"/>
      <c r="G239" s="748" t="s">
        <v>578</v>
      </c>
      <c r="H239" s="749"/>
      <c r="I239" s="750" t="s">
        <v>41</v>
      </c>
      <c r="J239" s="751"/>
      <c r="K239" s="752"/>
      <c r="L239" s="753" t="s">
        <v>41</v>
      </c>
      <c r="M239" s="754"/>
      <c r="N239" s="859"/>
      <c r="O239" s="755" t="s">
        <v>224</v>
      </c>
      <c r="P239" s="756"/>
      <c r="Y239" s="176">
        <f t="shared" si="17"/>
        <v>67</v>
      </c>
    </row>
    <row r="240" spans="1:25" x14ac:dyDescent="0.35">
      <c r="A240" s="848"/>
      <c r="B240" s="851"/>
      <c r="C240" s="757"/>
      <c r="D240" s="261"/>
      <c r="E240" s="757"/>
      <c r="F240" s="261"/>
      <c r="G240" s="759"/>
      <c r="H240" s="766"/>
      <c r="I240" s="760">
        <f>+C238</f>
        <v>6702</v>
      </c>
      <c r="J240" s="761" t="s">
        <v>574</v>
      </c>
      <c r="K240" s="767"/>
      <c r="L240" s="762">
        <f>+C238</f>
        <v>6702</v>
      </c>
      <c r="M240" s="763" t="s">
        <v>574</v>
      </c>
      <c r="N240" s="860"/>
      <c r="O240" s="764" t="str">
        <f>+Z79</f>
        <v>26 ก.ค. 67</v>
      </c>
      <c r="P240" s="768"/>
      <c r="Y240" s="176">
        <f t="shared" si="17"/>
        <v>67</v>
      </c>
    </row>
    <row r="241" spans="1:25" x14ac:dyDescent="0.35">
      <c r="A241" s="846">
        <v>79</v>
      </c>
      <c r="B241" s="849" t="str">
        <f>+$S$80</f>
        <v>ค่าน้ำมันเชื้อเพลิง-หล่อลื่น ขุดตีนตะขาบ 1 ตฐ 9595 กทม.</v>
      </c>
      <c r="C241" s="742">
        <f>+$T$80</f>
        <v>6702</v>
      </c>
      <c r="D241" s="743" t="s">
        <v>574</v>
      </c>
      <c r="E241" s="742">
        <f>+C241</f>
        <v>6702</v>
      </c>
      <c r="F241" s="743" t="s">
        <v>574</v>
      </c>
      <c r="G241" s="744" t="s">
        <v>575</v>
      </c>
      <c r="H241" s="852" t="str">
        <f>+$U$80</f>
        <v>บริษัท ปิโตรเลี่ยมไทยคอร์ปอเรชั่น จำกัด</v>
      </c>
      <c r="I241" s="853"/>
      <c r="J241" s="854"/>
      <c r="K241" s="855" t="str">
        <f>+H241</f>
        <v>บริษัท ปิโตรเลี่ยมไทยคอร์ปอเรชั่น จำกัด</v>
      </c>
      <c r="L241" s="856"/>
      <c r="M241" s="857"/>
      <c r="N241" s="858" t="s">
        <v>10</v>
      </c>
      <c r="O241" s="745" t="s">
        <v>415</v>
      </c>
      <c r="P241" s="746" t="s">
        <v>2239</v>
      </c>
      <c r="Y241" s="176">
        <f t="shared" si="17"/>
        <v>67</v>
      </c>
    </row>
    <row r="242" spans="1:25" x14ac:dyDescent="0.35">
      <c r="A242" s="847"/>
      <c r="B242" s="850"/>
      <c r="C242" s="253"/>
      <c r="D242" s="747"/>
      <c r="E242" s="253"/>
      <c r="F242" s="747"/>
      <c r="G242" s="748" t="s">
        <v>578</v>
      </c>
      <c r="H242" s="749"/>
      <c r="I242" s="750" t="s">
        <v>41</v>
      </c>
      <c r="J242" s="751"/>
      <c r="K242" s="752"/>
      <c r="L242" s="753" t="s">
        <v>41</v>
      </c>
      <c r="M242" s="754"/>
      <c r="N242" s="859"/>
      <c r="O242" s="755" t="s">
        <v>224</v>
      </c>
      <c r="P242" s="756"/>
      <c r="Y242" s="176">
        <f t="shared" si="17"/>
        <v>67</v>
      </c>
    </row>
    <row r="243" spans="1:25" x14ac:dyDescent="0.35">
      <c r="A243" s="848"/>
      <c r="B243" s="851"/>
      <c r="C243" s="757"/>
      <c r="D243" s="261"/>
      <c r="E243" s="757"/>
      <c r="F243" s="261"/>
      <c r="G243" s="759"/>
      <c r="H243" s="766"/>
      <c r="I243" s="760">
        <f>+C241</f>
        <v>6702</v>
      </c>
      <c r="J243" s="761" t="s">
        <v>574</v>
      </c>
      <c r="K243" s="767"/>
      <c r="L243" s="762">
        <f>+C241</f>
        <v>6702</v>
      </c>
      <c r="M243" s="763" t="s">
        <v>574</v>
      </c>
      <c r="N243" s="860"/>
      <c r="O243" s="764" t="str">
        <f>+Z80</f>
        <v>26 ก.ค. 67</v>
      </c>
      <c r="P243" s="768"/>
      <c r="Y243" s="176">
        <f t="shared" si="17"/>
        <v>67</v>
      </c>
    </row>
    <row r="244" spans="1:25" x14ac:dyDescent="0.35">
      <c r="A244" s="846">
        <v>80</v>
      </c>
      <c r="B244" s="849" t="str">
        <f>+$S$81</f>
        <v>ค่าใช้จ่ายซ่อมแซมทรัพย์สิน (รหัสทรัพย์สิน 11505-1000/2 (คอนกรีตผสม))</v>
      </c>
      <c r="C244" s="742">
        <f>+$T$81</f>
        <v>9500</v>
      </c>
      <c r="D244" s="743" t="s">
        <v>574</v>
      </c>
      <c r="E244" s="742">
        <f>+C244</f>
        <v>9500</v>
      </c>
      <c r="F244" s="743" t="s">
        <v>574</v>
      </c>
      <c r="G244" s="744" t="s">
        <v>575</v>
      </c>
      <c r="H244" s="852" t="str">
        <f>+$U$81</f>
        <v>บริษัท กิตติชัย คนกรีต จำกัด</v>
      </c>
      <c r="I244" s="853"/>
      <c r="J244" s="854"/>
      <c r="K244" s="855" t="str">
        <f>+H244</f>
        <v>บริษัท กิตติชัย คนกรีต จำกัด</v>
      </c>
      <c r="L244" s="856"/>
      <c r="M244" s="857"/>
      <c r="N244" s="858" t="s">
        <v>10</v>
      </c>
      <c r="O244" s="745" t="s">
        <v>415</v>
      </c>
      <c r="P244" s="777">
        <v>11</v>
      </c>
      <c r="Y244" s="176">
        <f t="shared" si="17"/>
        <v>67</v>
      </c>
    </row>
    <row r="245" spans="1:25" x14ac:dyDescent="0.35">
      <c r="A245" s="847"/>
      <c r="B245" s="850"/>
      <c r="C245" s="253"/>
      <c r="D245" s="747"/>
      <c r="E245" s="253"/>
      <c r="F245" s="747"/>
      <c r="G245" s="748" t="s">
        <v>578</v>
      </c>
      <c r="H245" s="749"/>
      <c r="I245" s="750" t="s">
        <v>41</v>
      </c>
      <c r="J245" s="751"/>
      <c r="K245" s="752"/>
      <c r="L245" s="753" t="s">
        <v>41</v>
      </c>
      <c r="M245" s="754"/>
      <c r="N245" s="859"/>
      <c r="O245" s="755" t="s">
        <v>224</v>
      </c>
      <c r="P245" s="756">
        <v>2</v>
      </c>
      <c r="Y245" s="176">
        <f t="shared" si="17"/>
        <v>67</v>
      </c>
    </row>
    <row r="246" spans="1:25" x14ac:dyDescent="0.35">
      <c r="A246" s="848"/>
      <c r="B246" s="851"/>
      <c r="C246" s="757"/>
      <c r="D246" s="261"/>
      <c r="E246" s="757"/>
      <c r="F246" s="261"/>
      <c r="G246" s="759"/>
      <c r="H246" s="766"/>
      <c r="I246" s="760">
        <f>+C244</f>
        <v>9500</v>
      </c>
      <c r="J246" s="761" t="s">
        <v>574</v>
      </c>
      <c r="K246" s="767"/>
      <c r="L246" s="762">
        <f>+C244</f>
        <v>9500</v>
      </c>
      <c r="M246" s="763" t="s">
        <v>574</v>
      </c>
      <c r="N246" s="860"/>
      <c r="O246" s="764" t="str">
        <f>+Z81</f>
        <v>26 ก.ค. 67</v>
      </c>
      <c r="P246" s="768"/>
      <c r="Y246" s="176">
        <f t="shared" si="17"/>
        <v>67</v>
      </c>
    </row>
    <row r="247" spans="1:25" x14ac:dyDescent="0.35">
      <c r="A247" s="846">
        <v>81</v>
      </c>
      <c r="B247" s="849" t="str">
        <f>+$S$82</f>
        <v>ค่าใช้จ่ายซ่อมแซมทรัพย์สิน (รหัสทรัพย์สิน 11505-1000/2(เสาปูน))</v>
      </c>
      <c r="C247" s="742">
        <f>+$T$82</f>
        <v>9500</v>
      </c>
      <c r="D247" s="743" t="s">
        <v>574</v>
      </c>
      <c r="E247" s="742">
        <f>+C247</f>
        <v>9500</v>
      </c>
      <c r="F247" s="743" t="s">
        <v>574</v>
      </c>
      <c r="G247" s="744" t="s">
        <v>575</v>
      </c>
      <c r="H247" s="852" t="str">
        <f>+$U$82</f>
        <v>ร้านยิ่งเจริญผล</v>
      </c>
      <c r="I247" s="853"/>
      <c r="J247" s="854"/>
      <c r="K247" s="855" t="str">
        <f>+H247</f>
        <v>ร้านยิ่งเจริญผล</v>
      </c>
      <c r="L247" s="856"/>
      <c r="M247" s="857"/>
      <c r="N247" s="858" t="s">
        <v>10</v>
      </c>
      <c r="O247" s="745" t="s">
        <v>415</v>
      </c>
      <c r="P247" s="777">
        <v>2</v>
      </c>
      <c r="Y247" s="176">
        <f t="shared" si="17"/>
        <v>67</v>
      </c>
    </row>
    <row r="248" spans="1:25" x14ac:dyDescent="0.35">
      <c r="A248" s="847"/>
      <c r="B248" s="850"/>
      <c r="C248" s="253"/>
      <c r="D248" s="747"/>
      <c r="E248" s="253"/>
      <c r="F248" s="747"/>
      <c r="G248" s="748" t="s">
        <v>578</v>
      </c>
      <c r="H248" s="749"/>
      <c r="I248" s="750" t="s">
        <v>41</v>
      </c>
      <c r="J248" s="751"/>
      <c r="K248" s="752"/>
      <c r="L248" s="753" t="s">
        <v>41</v>
      </c>
      <c r="M248" s="754"/>
      <c r="N248" s="859"/>
      <c r="O248" s="755" t="s">
        <v>224</v>
      </c>
      <c r="P248" s="756">
        <v>15</v>
      </c>
      <c r="Y248" s="176">
        <f t="shared" si="17"/>
        <v>67</v>
      </c>
    </row>
    <row r="249" spans="1:25" x14ac:dyDescent="0.35">
      <c r="A249" s="848"/>
      <c r="B249" s="851"/>
      <c r="C249" s="757"/>
      <c r="D249" s="261"/>
      <c r="E249" s="757"/>
      <c r="F249" s="261"/>
      <c r="G249" s="759"/>
      <c r="H249" s="766"/>
      <c r="I249" s="760">
        <f>+C247</f>
        <v>9500</v>
      </c>
      <c r="J249" s="761" t="s">
        <v>574</v>
      </c>
      <c r="K249" s="767"/>
      <c r="L249" s="762">
        <f>+C247</f>
        <v>9500</v>
      </c>
      <c r="M249" s="763" t="s">
        <v>574</v>
      </c>
      <c r="N249" s="860"/>
      <c r="O249" s="764" t="str">
        <f>+Z82</f>
        <v>26 ก.ค. 67</v>
      </c>
      <c r="P249" s="768"/>
      <c r="Y249" s="176">
        <f t="shared" si="17"/>
        <v>67</v>
      </c>
    </row>
    <row r="250" spans="1:25" x14ac:dyDescent="0.35">
      <c r="A250" s="846">
        <v>82</v>
      </c>
      <c r="B250" s="849" t="str">
        <f>+$S$83</f>
        <v>ค่าใช้จ่ายซ่อมแซมทรัพย์สิน (รหัสทรัพย์สิน 11505-1000/5 (คอนกรีตผสม))</v>
      </c>
      <c r="C250" s="742">
        <f>+$T$83</f>
        <v>9500</v>
      </c>
      <c r="D250" s="743" t="s">
        <v>574</v>
      </c>
      <c r="E250" s="742">
        <f>+C250</f>
        <v>9500</v>
      </c>
      <c r="F250" s="743" t="s">
        <v>574</v>
      </c>
      <c r="G250" s="744" t="s">
        <v>575</v>
      </c>
      <c r="H250" s="852" t="str">
        <f>+$U$83</f>
        <v>บริษัท กิตติชัย คนกรีต จำกัด</v>
      </c>
      <c r="I250" s="853"/>
      <c r="J250" s="854"/>
      <c r="K250" s="855" t="str">
        <f>+H250</f>
        <v>บริษัท กิตติชัย คนกรีต จำกัด</v>
      </c>
      <c r="L250" s="856"/>
      <c r="M250" s="857"/>
      <c r="N250" s="858" t="s">
        <v>10</v>
      </c>
      <c r="O250" s="745" t="s">
        <v>415</v>
      </c>
      <c r="P250" s="777">
        <v>15</v>
      </c>
      <c r="Y250" s="176">
        <f t="shared" si="17"/>
        <v>67</v>
      </c>
    </row>
    <row r="251" spans="1:25" x14ac:dyDescent="0.35">
      <c r="A251" s="847"/>
      <c r="B251" s="850"/>
      <c r="C251" s="253"/>
      <c r="D251" s="747"/>
      <c r="E251" s="253"/>
      <c r="F251" s="747"/>
      <c r="G251" s="748" t="s">
        <v>578</v>
      </c>
      <c r="H251" s="749"/>
      <c r="I251" s="750" t="s">
        <v>41</v>
      </c>
      <c r="J251" s="751"/>
      <c r="K251" s="752"/>
      <c r="L251" s="753" t="s">
        <v>41</v>
      </c>
      <c r="M251" s="754"/>
      <c r="N251" s="859"/>
      <c r="O251" s="755" t="s">
        <v>224</v>
      </c>
      <c r="P251" s="756">
        <v>2</v>
      </c>
      <c r="Y251" s="176">
        <f t="shared" si="17"/>
        <v>67</v>
      </c>
    </row>
    <row r="252" spans="1:25" x14ac:dyDescent="0.35">
      <c r="A252" s="848"/>
      <c r="B252" s="851"/>
      <c r="C252" s="757"/>
      <c r="D252" s="261"/>
      <c r="E252" s="757"/>
      <c r="F252" s="261"/>
      <c r="G252" s="759"/>
      <c r="H252" s="766"/>
      <c r="I252" s="760">
        <f>+C250</f>
        <v>9500</v>
      </c>
      <c r="J252" s="761" t="s">
        <v>574</v>
      </c>
      <c r="K252" s="767"/>
      <c r="L252" s="762">
        <f>+C250</f>
        <v>9500</v>
      </c>
      <c r="M252" s="763" t="s">
        <v>574</v>
      </c>
      <c r="N252" s="860"/>
      <c r="O252" s="764" t="str">
        <f>+Z83</f>
        <v>26 ก.ค. 67</v>
      </c>
      <c r="P252" s="768"/>
      <c r="Y252" s="176">
        <f t="shared" si="17"/>
        <v>67</v>
      </c>
    </row>
    <row r="253" spans="1:25" x14ac:dyDescent="0.35">
      <c r="A253" s="846">
        <v>83</v>
      </c>
      <c r="B253" s="849" t="str">
        <f>+$S$84</f>
        <v>ค่าใช้จ่ายเบ็ดเตล็ด (ค่ากำจัดสิ่งปฏิกูล)</v>
      </c>
      <c r="C253" s="742">
        <f>+$T$84</f>
        <v>2700</v>
      </c>
      <c r="D253" s="743" t="s">
        <v>574</v>
      </c>
      <c r="E253" s="742">
        <f>+C253</f>
        <v>2700</v>
      </c>
      <c r="F253" s="743" t="s">
        <v>574</v>
      </c>
      <c r="G253" s="744" t="s">
        <v>575</v>
      </c>
      <c r="H253" s="852" t="str">
        <f>+$U$84</f>
        <v>นายทนงศักดิ์ โนนศรี</v>
      </c>
      <c r="I253" s="853"/>
      <c r="J253" s="854"/>
      <c r="K253" s="855" t="str">
        <f>+H253</f>
        <v>นายทนงศักดิ์ โนนศรี</v>
      </c>
      <c r="L253" s="856"/>
      <c r="M253" s="857"/>
      <c r="N253" s="858" t="s">
        <v>10</v>
      </c>
      <c r="O253" s="745" t="s">
        <v>415</v>
      </c>
      <c r="P253" s="777">
        <v>1</v>
      </c>
      <c r="Y253" s="176">
        <f t="shared" si="17"/>
        <v>67</v>
      </c>
    </row>
    <row r="254" spans="1:25" x14ac:dyDescent="0.35">
      <c r="A254" s="847"/>
      <c r="B254" s="850"/>
      <c r="C254" s="253"/>
      <c r="D254" s="747"/>
      <c r="E254" s="253"/>
      <c r="F254" s="747"/>
      <c r="G254" s="748" t="s">
        <v>578</v>
      </c>
      <c r="H254" s="749"/>
      <c r="I254" s="750" t="s">
        <v>41</v>
      </c>
      <c r="J254" s="751"/>
      <c r="K254" s="752"/>
      <c r="L254" s="753" t="s">
        <v>41</v>
      </c>
      <c r="M254" s="754"/>
      <c r="N254" s="859"/>
      <c r="O254" s="755" t="s">
        <v>224</v>
      </c>
      <c r="P254" s="756">
        <v>24</v>
      </c>
      <c r="Y254" s="176">
        <f t="shared" si="17"/>
        <v>67</v>
      </c>
    </row>
    <row r="255" spans="1:25" x14ac:dyDescent="0.35">
      <c r="A255" s="848"/>
      <c r="B255" s="851"/>
      <c r="C255" s="757"/>
      <c r="D255" s="261"/>
      <c r="E255" s="757"/>
      <c r="F255" s="261"/>
      <c r="G255" s="759"/>
      <c r="H255" s="766"/>
      <c r="I255" s="760">
        <f>+C253</f>
        <v>2700</v>
      </c>
      <c r="J255" s="761" t="s">
        <v>574</v>
      </c>
      <c r="K255" s="767"/>
      <c r="L255" s="762">
        <f>+C253</f>
        <v>2700</v>
      </c>
      <c r="M255" s="763" t="s">
        <v>574</v>
      </c>
      <c r="N255" s="860"/>
      <c r="O255" s="764" t="str">
        <f>+Z84</f>
        <v>26 ก.ค. 67</v>
      </c>
      <c r="P255" s="768"/>
      <c r="Y255" s="176">
        <f t="shared" si="17"/>
        <v>67</v>
      </c>
    </row>
    <row r="256" spans="1:25" x14ac:dyDescent="0.35">
      <c r="A256" s="846">
        <v>84</v>
      </c>
      <c r="B256" s="849" t="str">
        <f>+$S$85</f>
        <v>ค่าใช้จ่ายเบ็ดเตล็ด (ท่อระบายน้ำ )</v>
      </c>
      <c r="C256" s="742">
        <f>+$T$85</f>
        <v>9900</v>
      </c>
      <c r="D256" s="743" t="s">
        <v>574</v>
      </c>
      <c r="E256" s="742">
        <f>+C256</f>
        <v>9900</v>
      </c>
      <c r="F256" s="743" t="s">
        <v>574</v>
      </c>
      <c r="G256" s="744" t="s">
        <v>575</v>
      </c>
      <c r="H256" s="852" t="str">
        <f>+$U$85</f>
        <v xml:space="preserve">ร้าน ว.ลิขิต </v>
      </c>
      <c r="I256" s="853"/>
      <c r="J256" s="854"/>
      <c r="K256" s="855" t="str">
        <f>+H256</f>
        <v xml:space="preserve">ร้าน ว.ลิขิต </v>
      </c>
      <c r="L256" s="856"/>
      <c r="M256" s="857"/>
      <c r="N256" s="858" t="s">
        <v>10</v>
      </c>
      <c r="O256" s="745" t="s">
        <v>415</v>
      </c>
      <c r="P256" s="777">
        <v>2</v>
      </c>
      <c r="Y256" s="176">
        <f t="shared" si="17"/>
        <v>67</v>
      </c>
    </row>
    <row r="257" spans="1:25" x14ac:dyDescent="0.35">
      <c r="A257" s="847"/>
      <c r="B257" s="850"/>
      <c r="C257" s="253"/>
      <c r="D257" s="747"/>
      <c r="E257" s="253"/>
      <c r="F257" s="747"/>
      <c r="G257" s="748" t="s">
        <v>578</v>
      </c>
      <c r="H257" s="749"/>
      <c r="I257" s="750" t="s">
        <v>41</v>
      </c>
      <c r="J257" s="751"/>
      <c r="K257" s="752"/>
      <c r="L257" s="753" t="s">
        <v>41</v>
      </c>
      <c r="M257" s="754"/>
      <c r="N257" s="859"/>
      <c r="O257" s="755" t="s">
        <v>224</v>
      </c>
      <c r="P257" s="756">
        <v>4</v>
      </c>
      <c r="Y257" s="176">
        <f t="shared" si="17"/>
        <v>67</v>
      </c>
    </row>
    <row r="258" spans="1:25" x14ac:dyDescent="0.35">
      <c r="A258" s="848"/>
      <c r="B258" s="851"/>
      <c r="C258" s="757"/>
      <c r="D258" s="261"/>
      <c r="E258" s="757"/>
      <c r="F258" s="261"/>
      <c r="G258" s="759"/>
      <c r="H258" s="766"/>
      <c r="I258" s="760">
        <f>+C256</f>
        <v>9900</v>
      </c>
      <c r="J258" s="761" t="s">
        <v>574</v>
      </c>
      <c r="K258" s="767"/>
      <c r="L258" s="762">
        <f>+C256</f>
        <v>9900</v>
      </c>
      <c r="M258" s="763" t="s">
        <v>574</v>
      </c>
      <c r="N258" s="860"/>
      <c r="O258" s="764" t="str">
        <f>+Z85</f>
        <v>27 ก.ค. 67</v>
      </c>
      <c r="P258" s="768"/>
      <c r="Y258" s="176">
        <f t="shared" si="17"/>
        <v>67</v>
      </c>
    </row>
    <row r="259" spans="1:25" x14ac:dyDescent="0.35">
      <c r="A259" s="846">
        <v>85</v>
      </c>
      <c r="B259" s="849" t="str">
        <f>+$S$86</f>
        <v>ค่าใช้จ่ายซ่อมแซมทรัพย์สิน (รหัสทรัพย์สิน 11505-1000/2 (คอนกรีตผสม))</v>
      </c>
      <c r="C259" s="742">
        <f>+$T$86</f>
        <v>9500</v>
      </c>
      <c r="D259" s="743" t="s">
        <v>574</v>
      </c>
      <c r="E259" s="742">
        <f>+C259</f>
        <v>9500</v>
      </c>
      <c r="F259" s="743" t="s">
        <v>574</v>
      </c>
      <c r="G259" s="744" t="s">
        <v>575</v>
      </c>
      <c r="H259" s="852" t="str">
        <f>+$U$86</f>
        <v>บริษัท กิตติชัย คนกรีต จำกัด</v>
      </c>
      <c r="I259" s="853"/>
      <c r="J259" s="854"/>
      <c r="K259" s="855" t="str">
        <f>+H259</f>
        <v>บริษัท กิตติชัย คนกรีต จำกัด</v>
      </c>
      <c r="L259" s="856"/>
      <c r="M259" s="857"/>
      <c r="N259" s="858" t="s">
        <v>10</v>
      </c>
      <c r="O259" s="745" t="s">
        <v>415</v>
      </c>
      <c r="P259" s="777">
        <v>26</v>
      </c>
      <c r="Y259" s="176">
        <f t="shared" si="17"/>
        <v>67</v>
      </c>
    </row>
    <row r="260" spans="1:25" x14ac:dyDescent="0.35">
      <c r="A260" s="847"/>
      <c r="B260" s="850"/>
      <c r="C260" s="253"/>
      <c r="D260" s="747"/>
      <c r="E260" s="253"/>
      <c r="F260" s="747"/>
      <c r="G260" s="748" t="s">
        <v>578</v>
      </c>
      <c r="H260" s="749"/>
      <c r="I260" s="750" t="s">
        <v>41</v>
      </c>
      <c r="J260" s="751"/>
      <c r="K260" s="752"/>
      <c r="L260" s="753" t="s">
        <v>41</v>
      </c>
      <c r="M260" s="754"/>
      <c r="N260" s="859"/>
      <c r="O260" s="755" t="s">
        <v>224</v>
      </c>
      <c r="P260" s="756">
        <v>2</v>
      </c>
      <c r="Y260" s="176">
        <f t="shared" si="17"/>
        <v>67</v>
      </c>
    </row>
    <row r="261" spans="1:25" x14ac:dyDescent="0.35">
      <c r="A261" s="848"/>
      <c r="B261" s="851"/>
      <c r="C261" s="757"/>
      <c r="D261" s="261"/>
      <c r="E261" s="757"/>
      <c r="F261" s="261"/>
      <c r="G261" s="759"/>
      <c r="H261" s="766"/>
      <c r="I261" s="760">
        <f>+C259</f>
        <v>9500</v>
      </c>
      <c r="J261" s="761" t="s">
        <v>574</v>
      </c>
      <c r="K261" s="767"/>
      <c r="L261" s="762">
        <f>+C259</f>
        <v>9500</v>
      </c>
      <c r="M261" s="763" t="s">
        <v>574</v>
      </c>
      <c r="N261" s="860"/>
      <c r="O261" s="764" t="str">
        <f>+Z86</f>
        <v>29 ก.ค. 67</v>
      </c>
      <c r="P261" s="768"/>
      <c r="Y261" s="176">
        <f t="shared" si="17"/>
        <v>67</v>
      </c>
    </row>
    <row r="262" spans="1:25" x14ac:dyDescent="0.35">
      <c r="A262" s="846">
        <v>86</v>
      </c>
      <c r="B262" s="849" t="str">
        <f>+$S$87</f>
        <v>ค่าใช้จ่ายซ่อมแซมทรัพย์สิน (รหัสทรัพย์สิน 11505-1000/5 (คอนกรีตผสม))</v>
      </c>
      <c r="C262" s="742">
        <f>+$T$87</f>
        <v>7600</v>
      </c>
      <c r="D262" s="743" t="s">
        <v>574</v>
      </c>
      <c r="E262" s="742">
        <f>+C262</f>
        <v>7600</v>
      </c>
      <c r="F262" s="743" t="s">
        <v>574</v>
      </c>
      <c r="G262" s="744" t="s">
        <v>575</v>
      </c>
      <c r="H262" s="852" t="str">
        <f>+$U$87</f>
        <v>บริษัท กิตติชัย คนกรีต จำกัด</v>
      </c>
      <c r="I262" s="853"/>
      <c r="J262" s="854"/>
      <c r="K262" s="855" t="str">
        <f>+H262</f>
        <v>บริษัท กิตติชัย คนกรีต จำกัด</v>
      </c>
      <c r="L262" s="856"/>
      <c r="M262" s="857"/>
      <c r="N262" s="858" t="s">
        <v>10</v>
      </c>
      <c r="O262" s="745" t="s">
        <v>415</v>
      </c>
      <c r="P262" s="777">
        <v>29</v>
      </c>
      <c r="Y262" s="176">
        <f t="shared" si="17"/>
        <v>67</v>
      </c>
    </row>
    <row r="263" spans="1:25" x14ac:dyDescent="0.35">
      <c r="A263" s="847"/>
      <c r="B263" s="850"/>
      <c r="C263" s="253"/>
      <c r="D263" s="747"/>
      <c r="E263" s="253"/>
      <c r="F263" s="747"/>
      <c r="G263" s="748" t="s">
        <v>578</v>
      </c>
      <c r="H263" s="749"/>
      <c r="I263" s="750" t="s">
        <v>41</v>
      </c>
      <c r="J263" s="751"/>
      <c r="K263" s="752"/>
      <c r="L263" s="753" t="s">
        <v>41</v>
      </c>
      <c r="M263" s="754"/>
      <c r="N263" s="859"/>
      <c r="O263" s="755" t="s">
        <v>224</v>
      </c>
      <c r="P263" s="756">
        <v>2</v>
      </c>
      <c r="Y263" s="176">
        <f t="shared" ref="Y263:Y288" si="18">+$Y$1</f>
        <v>67</v>
      </c>
    </row>
    <row r="264" spans="1:25" x14ac:dyDescent="0.35">
      <c r="A264" s="848"/>
      <c r="B264" s="851"/>
      <c r="C264" s="757"/>
      <c r="D264" s="261"/>
      <c r="E264" s="757"/>
      <c r="F264" s="261"/>
      <c r="G264" s="759"/>
      <c r="H264" s="766"/>
      <c r="I264" s="760">
        <f>+C262</f>
        <v>7600</v>
      </c>
      <c r="J264" s="761" t="s">
        <v>574</v>
      </c>
      <c r="K264" s="767"/>
      <c r="L264" s="762">
        <f>+C262</f>
        <v>7600</v>
      </c>
      <c r="M264" s="763" t="s">
        <v>574</v>
      </c>
      <c r="N264" s="860"/>
      <c r="O264" s="764" t="str">
        <f>+Z87</f>
        <v>29 ก.ค. 67</v>
      </c>
      <c r="P264" s="768"/>
      <c r="Y264" s="176">
        <f t="shared" si="18"/>
        <v>67</v>
      </c>
    </row>
    <row r="265" spans="1:25" x14ac:dyDescent="0.35">
      <c r="A265" s="846">
        <v>87</v>
      </c>
      <c r="B265" s="849" t="str">
        <f>+$S$88</f>
        <v>ค่าน้ำมันเชื้อเพลิง-หล่อลื่น รถแทรกเตอร์ล้อยาง ทน 4-191</v>
      </c>
      <c r="C265" s="742">
        <f>+$T$88</f>
        <v>3351</v>
      </c>
      <c r="D265" s="743" t="s">
        <v>574</v>
      </c>
      <c r="E265" s="742">
        <f>+C265</f>
        <v>3351</v>
      </c>
      <c r="F265" s="743" t="s">
        <v>574</v>
      </c>
      <c r="G265" s="744" t="s">
        <v>575</v>
      </c>
      <c r="H265" s="852" t="str">
        <f>+$U$88</f>
        <v>บริษัท ปิโตรเลี่ยมไทยคอร์ปอเรชั่น จำกัด</v>
      </c>
      <c r="I265" s="853"/>
      <c r="J265" s="854"/>
      <c r="K265" s="855" t="str">
        <f>+H265</f>
        <v>บริษัท ปิโตรเลี่ยมไทยคอร์ปอเรชั่น จำกัด</v>
      </c>
      <c r="L265" s="856"/>
      <c r="M265" s="857"/>
      <c r="N265" s="858" t="s">
        <v>10</v>
      </c>
      <c r="O265" s="745" t="s">
        <v>415</v>
      </c>
      <c r="P265" s="746" t="s">
        <v>2240</v>
      </c>
      <c r="Y265" s="176">
        <f t="shared" si="18"/>
        <v>67</v>
      </c>
    </row>
    <row r="266" spans="1:25" x14ac:dyDescent="0.35">
      <c r="A266" s="847"/>
      <c r="B266" s="850"/>
      <c r="C266" s="253"/>
      <c r="D266" s="747"/>
      <c r="E266" s="253"/>
      <c r="F266" s="747"/>
      <c r="G266" s="748" t="s">
        <v>578</v>
      </c>
      <c r="H266" s="749"/>
      <c r="I266" s="750" t="s">
        <v>41</v>
      </c>
      <c r="J266" s="751"/>
      <c r="K266" s="752"/>
      <c r="L266" s="753" t="s">
        <v>41</v>
      </c>
      <c r="M266" s="754"/>
      <c r="N266" s="859"/>
      <c r="O266" s="755" t="s">
        <v>224</v>
      </c>
      <c r="P266" s="756"/>
      <c r="Y266" s="176">
        <f t="shared" si="18"/>
        <v>67</v>
      </c>
    </row>
    <row r="267" spans="1:25" x14ac:dyDescent="0.35">
      <c r="A267" s="848"/>
      <c r="B267" s="851"/>
      <c r="C267" s="757"/>
      <c r="D267" s="261"/>
      <c r="E267" s="757"/>
      <c r="F267" s="261"/>
      <c r="G267" s="759"/>
      <c r="H267" s="766"/>
      <c r="I267" s="760">
        <f>+C265</f>
        <v>3351</v>
      </c>
      <c r="J267" s="761" t="s">
        <v>574</v>
      </c>
      <c r="K267" s="767"/>
      <c r="L267" s="762">
        <f>+C265</f>
        <v>3351</v>
      </c>
      <c r="M267" s="763" t="s">
        <v>574</v>
      </c>
      <c r="N267" s="860"/>
      <c r="O267" s="764" t="str">
        <f>+Z88</f>
        <v>29 ก.ค. 67</v>
      </c>
      <c r="P267" s="768"/>
      <c r="Y267" s="176">
        <f t="shared" si="18"/>
        <v>67</v>
      </c>
    </row>
    <row r="268" spans="1:25" x14ac:dyDescent="0.35">
      <c r="A268" s="846">
        <v>88</v>
      </c>
      <c r="B268" s="849" t="str">
        <f>+$S$89</f>
        <v>ค่าน้ำมันเชื้อเพลิง-หล่อลื่น ขุดตีนตะขาบ 1 ตฐ 9595 กทม.</v>
      </c>
      <c r="C268" s="742">
        <f>+$T$89</f>
        <v>6702</v>
      </c>
      <c r="D268" s="743" t="s">
        <v>574</v>
      </c>
      <c r="E268" s="742">
        <f>+C268</f>
        <v>6702</v>
      </c>
      <c r="F268" s="743" t="s">
        <v>574</v>
      </c>
      <c r="G268" s="744" t="s">
        <v>575</v>
      </c>
      <c r="H268" s="852" t="str">
        <f>+$U$89</f>
        <v>บริษัท ปิโตรเลี่ยมไทยคอร์ปอเรชั่น จำกัด</v>
      </c>
      <c r="I268" s="853"/>
      <c r="J268" s="854"/>
      <c r="K268" s="855" t="str">
        <f>+H268</f>
        <v>บริษัท ปิโตรเลี่ยมไทยคอร์ปอเรชั่น จำกัด</v>
      </c>
      <c r="L268" s="856"/>
      <c r="M268" s="857"/>
      <c r="N268" s="858" t="s">
        <v>10</v>
      </c>
      <c r="O268" s="745" t="s">
        <v>415</v>
      </c>
      <c r="P268" s="746" t="s">
        <v>2241</v>
      </c>
      <c r="Y268" s="176">
        <f t="shared" si="18"/>
        <v>67</v>
      </c>
    </row>
    <row r="269" spans="1:25" x14ac:dyDescent="0.35">
      <c r="A269" s="847"/>
      <c r="B269" s="850"/>
      <c r="C269" s="253"/>
      <c r="D269" s="747"/>
      <c r="E269" s="253"/>
      <c r="F269" s="747"/>
      <c r="G269" s="748" t="s">
        <v>578</v>
      </c>
      <c r="H269" s="749"/>
      <c r="I269" s="750" t="s">
        <v>41</v>
      </c>
      <c r="J269" s="751"/>
      <c r="K269" s="752"/>
      <c r="L269" s="753" t="s">
        <v>41</v>
      </c>
      <c r="M269" s="754"/>
      <c r="N269" s="859"/>
      <c r="O269" s="755" t="s">
        <v>224</v>
      </c>
      <c r="P269" s="756"/>
      <c r="Y269" s="176">
        <f t="shared" si="18"/>
        <v>67</v>
      </c>
    </row>
    <row r="270" spans="1:25" x14ac:dyDescent="0.35">
      <c r="A270" s="848"/>
      <c r="B270" s="851"/>
      <c r="C270" s="757"/>
      <c r="D270" s="261"/>
      <c r="E270" s="757"/>
      <c r="F270" s="261"/>
      <c r="G270" s="759"/>
      <c r="H270" s="766"/>
      <c r="I270" s="760">
        <f>+C268</f>
        <v>6702</v>
      </c>
      <c r="J270" s="761" t="s">
        <v>574</v>
      </c>
      <c r="K270" s="767"/>
      <c r="L270" s="762">
        <f>+C268</f>
        <v>6702</v>
      </c>
      <c r="M270" s="763" t="s">
        <v>574</v>
      </c>
      <c r="N270" s="860"/>
      <c r="O270" s="764" t="str">
        <f>+Z89</f>
        <v>29 ก.ค. 67</v>
      </c>
      <c r="P270" s="768"/>
      <c r="Y270" s="176">
        <f t="shared" si="18"/>
        <v>67</v>
      </c>
    </row>
    <row r="271" spans="1:25" x14ac:dyDescent="0.35">
      <c r="A271" s="846">
        <v>89</v>
      </c>
      <c r="B271" s="849" t="str">
        <f>+$S$90</f>
        <v>ค่าน้ำมันเชื้อเพลิง-หล่อลื่น รถตรวจการ 3 ฒช-4237 กทม.</v>
      </c>
      <c r="C271" s="742">
        <f>+$T$90</f>
        <v>2345.6999999999998</v>
      </c>
      <c r="D271" s="743" t="s">
        <v>574</v>
      </c>
      <c r="E271" s="742">
        <f>+C271</f>
        <v>2345.6999999999998</v>
      </c>
      <c r="F271" s="743" t="s">
        <v>574</v>
      </c>
      <c r="G271" s="744" t="s">
        <v>575</v>
      </c>
      <c r="H271" s="852" t="str">
        <f>+$U$90</f>
        <v>บริษัท ปิโตรเลี่ยมไทยคอร์ปอเรชั่น จำกัด</v>
      </c>
      <c r="I271" s="853"/>
      <c r="J271" s="854"/>
      <c r="K271" s="855" t="str">
        <f>+H271</f>
        <v>บริษัท ปิโตรเลี่ยมไทยคอร์ปอเรชั่น จำกัด</v>
      </c>
      <c r="L271" s="856"/>
      <c r="M271" s="857"/>
      <c r="N271" s="858" t="s">
        <v>10</v>
      </c>
      <c r="O271" s="745" t="s">
        <v>415</v>
      </c>
      <c r="P271" s="746" t="s">
        <v>2242</v>
      </c>
      <c r="Y271" s="176">
        <f t="shared" si="18"/>
        <v>67</v>
      </c>
    </row>
    <row r="272" spans="1:25" x14ac:dyDescent="0.35">
      <c r="A272" s="847"/>
      <c r="B272" s="850"/>
      <c r="C272" s="253"/>
      <c r="D272" s="747"/>
      <c r="E272" s="253"/>
      <c r="F272" s="747"/>
      <c r="G272" s="748" t="s">
        <v>578</v>
      </c>
      <c r="H272" s="749"/>
      <c r="I272" s="750" t="s">
        <v>41</v>
      </c>
      <c r="J272" s="751"/>
      <c r="K272" s="752"/>
      <c r="L272" s="753" t="s">
        <v>41</v>
      </c>
      <c r="M272" s="754"/>
      <c r="N272" s="859"/>
      <c r="O272" s="755" t="s">
        <v>224</v>
      </c>
      <c r="P272" s="756"/>
      <c r="Y272" s="176">
        <f t="shared" si="18"/>
        <v>67</v>
      </c>
    </row>
    <row r="273" spans="1:25" x14ac:dyDescent="0.35">
      <c r="A273" s="848"/>
      <c r="B273" s="851"/>
      <c r="C273" s="757"/>
      <c r="D273" s="261"/>
      <c r="E273" s="757"/>
      <c r="F273" s="261"/>
      <c r="G273" s="759"/>
      <c r="H273" s="766"/>
      <c r="I273" s="760">
        <f>+C271</f>
        <v>2345.6999999999998</v>
      </c>
      <c r="J273" s="761" t="s">
        <v>574</v>
      </c>
      <c r="K273" s="767"/>
      <c r="L273" s="762">
        <f>+C271</f>
        <v>2345.6999999999998</v>
      </c>
      <c r="M273" s="763" t="s">
        <v>574</v>
      </c>
      <c r="N273" s="860"/>
      <c r="O273" s="764" t="str">
        <f>+Z90</f>
        <v>29 ก.ค. 67</v>
      </c>
      <c r="P273" s="768"/>
      <c r="Y273" s="176">
        <f t="shared" si="18"/>
        <v>67</v>
      </c>
    </row>
    <row r="274" spans="1:25" x14ac:dyDescent="0.35">
      <c r="A274" s="846">
        <v>90</v>
      </c>
      <c r="B274" s="849" t="str">
        <f>+$S$91</f>
        <v>ค่าน้ำมันเชื้อเพลิง-หล่อลื่น รถแทรกเตอร์ล้อยาง ทน 4-109</v>
      </c>
      <c r="C274" s="742">
        <f>+$T$91</f>
        <v>1675.5</v>
      </c>
      <c r="D274" s="743" t="s">
        <v>574</v>
      </c>
      <c r="E274" s="742">
        <f>+C274</f>
        <v>1675.5</v>
      </c>
      <c r="F274" s="743" t="s">
        <v>574</v>
      </c>
      <c r="G274" s="744" t="s">
        <v>575</v>
      </c>
      <c r="H274" s="852" t="str">
        <f>+$U$91</f>
        <v>บริษัท ปิโตรเลี่ยมไทยคอร์ปอเรชั่น จำกัด</v>
      </c>
      <c r="I274" s="853"/>
      <c r="J274" s="854"/>
      <c r="K274" s="855" t="str">
        <f>+H274</f>
        <v>บริษัท ปิโตรเลี่ยมไทยคอร์ปอเรชั่น จำกัด</v>
      </c>
      <c r="L274" s="856"/>
      <c r="M274" s="857"/>
      <c r="N274" s="858" t="s">
        <v>10</v>
      </c>
      <c r="O274" s="745" t="s">
        <v>415</v>
      </c>
      <c r="P274" s="746" t="s">
        <v>2243</v>
      </c>
      <c r="Y274" s="176">
        <f t="shared" si="18"/>
        <v>67</v>
      </c>
    </row>
    <row r="275" spans="1:25" x14ac:dyDescent="0.35">
      <c r="A275" s="847"/>
      <c r="B275" s="850"/>
      <c r="C275" s="253"/>
      <c r="D275" s="747"/>
      <c r="E275" s="253"/>
      <c r="F275" s="747"/>
      <c r="G275" s="748" t="s">
        <v>578</v>
      </c>
      <c r="H275" s="749"/>
      <c r="I275" s="750" t="s">
        <v>41</v>
      </c>
      <c r="J275" s="751"/>
      <c r="K275" s="752"/>
      <c r="L275" s="753" t="s">
        <v>41</v>
      </c>
      <c r="M275" s="754"/>
      <c r="N275" s="859"/>
      <c r="O275" s="755" t="s">
        <v>224</v>
      </c>
      <c r="P275" s="756"/>
      <c r="Y275" s="176">
        <f t="shared" si="18"/>
        <v>67</v>
      </c>
    </row>
    <row r="276" spans="1:25" x14ac:dyDescent="0.35">
      <c r="A276" s="848"/>
      <c r="B276" s="851"/>
      <c r="C276" s="757"/>
      <c r="D276" s="261"/>
      <c r="E276" s="757"/>
      <c r="F276" s="261"/>
      <c r="G276" s="759"/>
      <c r="H276" s="766"/>
      <c r="I276" s="760">
        <f>+C274</f>
        <v>1675.5</v>
      </c>
      <c r="J276" s="761" t="s">
        <v>574</v>
      </c>
      <c r="K276" s="767"/>
      <c r="L276" s="762">
        <f>+C274</f>
        <v>1675.5</v>
      </c>
      <c r="M276" s="763" t="s">
        <v>574</v>
      </c>
      <c r="N276" s="860"/>
      <c r="O276" s="764" t="str">
        <f>+Z91</f>
        <v>29 ก.ค. 67</v>
      </c>
      <c r="P276" s="768"/>
      <c r="Y276" s="176">
        <f t="shared" si="18"/>
        <v>67</v>
      </c>
    </row>
    <row r="277" spans="1:25" x14ac:dyDescent="0.35">
      <c r="A277" s="846">
        <v>91</v>
      </c>
      <c r="B277" s="849" t="str">
        <f>+$S$92</f>
        <v>ค่าน้ำมันเชื้อเพลิง-หล่อลื่น รถหกล้อ 80-2258 ตาก</v>
      </c>
      <c r="C277" s="742">
        <f>+$T$92</f>
        <v>1675.5</v>
      </c>
      <c r="D277" s="743" t="s">
        <v>574</v>
      </c>
      <c r="E277" s="742">
        <f>+C277</f>
        <v>1675.5</v>
      </c>
      <c r="F277" s="743" t="s">
        <v>574</v>
      </c>
      <c r="G277" s="744" t="s">
        <v>575</v>
      </c>
      <c r="H277" s="852" t="str">
        <f>+$U$92</f>
        <v>บริษัท ปิโตรเลี่ยมไทยคอร์ปอเรชั่น จำกัด</v>
      </c>
      <c r="I277" s="853"/>
      <c r="J277" s="854"/>
      <c r="K277" s="855" t="str">
        <f>+H277</f>
        <v>บริษัท ปิโตรเลี่ยมไทยคอร์ปอเรชั่น จำกัด</v>
      </c>
      <c r="L277" s="856"/>
      <c r="M277" s="857"/>
      <c r="N277" s="858" t="s">
        <v>10</v>
      </c>
      <c r="O277" s="745" t="s">
        <v>415</v>
      </c>
      <c r="P277" s="746" t="s">
        <v>2244</v>
      </c>
      <c r="Y277" s="176">
        <f t="shared" si="18"/>
        <v>67</v>
      </c>
    </row>
    <row r="278" spans="1:25" x14ac:dyDescent="0.35">
      <c r="A278" s="847"/>
      <c r="B278" s="850"/>
      <c r="C278" s="253"/>
      <c r="D278" s="747"/>
      <c r="E278" s="253"/>
      <c r="F278" s="747"/>
      <c r="G278" s="748" t="s">
        <v>578</v>
      </c>
      <c r="H278" s="749"/>
      <c r="I278" s="750" t="s">
        <v>41</v>
      </c>
      <c r="J278" s="751"/>
      <c r="K278" s="752"/>
      <c r="L278" s="753" t="s">
        <v>41</v>
      </c>
      <c r="M278" s="754"/>
      <c r="N278" s="859"/>
      <c r="O278" s="755" t="s">
        <v>224</v>
      </c>
      <c r="P278" s="756"/>
      <c r="Y278" s="176">
        <f t="shared" si="18"/>
        <v>67</v>
      </c>
    </row>
    <row r="279" spans="1:25" x14ac:dyDescent="0.35">
      <c r="A279" s="848"/>
      <c r="B279" s="851"/>
      <c r="C279" s="757"/>
      <c r="D279" s="261"/>
      <c r="E279" s="757"/>
      <c r="F279" s="261"/>
      <c r="G279" s="759"/>
      <c r="H279" s="766"/>
      <c r="I279" s="760">
        <f>+C277</f>
        <v>1675.5</v>
      </c>
      <c r="J279" s="761" t="s">
        <v>574</v>
      </c>
      <c r="K279" s="767"/>
      <c r="L279" s="762">
        <f>+C277</f>
        <v>1675.5</v>
      </c>
      <c r="M279" s="763" t="s">
        <v>574</v>
      </c>
      <c r="N279" s="860"/>
      <c r="O279" s="764" t="str">
        <f>+Z92</f>
        <v>29 ก.ค. 67</v>
      </c>
      <c r="P279" s="768"/>
      <c r="Y279" s="176">
        <f t="shared" si="18"/>
        <v>67</v>
      </c>
    </row>
    <row r="280" spans="1:25" x14ac:dyDescent="0.35">
      <c r="A280" s="846">
        <v>92</v>
      </c>
      <c r="B280" s="849" t="str">
        <f>+$S$93</f>
        <v>ค่าน้ำมันเชื้อเพลิง-หล่อลื่น รถหกล้อ 80-2418 ตาก</v>
      </c>
      <c r="C280" s="742">
        <f>+$T$93</f>
        <v>1675.5</v>
      </c>
      <c r="D280" s="743" t="s">
        <v>574</v>
      </c>
      <c r="E280" s="742">
        <f>+C280</f>
        <v>1675.5</v>
      </c>
      <c r="F280" s="743" t="s">
        <v>574</v>
      </c>
      <c r="G280" s="744" t="s">
        <v>575</v>
      </c>
      <c r="H280" s="852" t="str">
        <f>+$U$93</f>
        <v>บริษัท ปิโตรเลี่ยมไทยคอร์ปอเรชั่น จำกัด</v>
      </c>
      <c r="I280" s="853"/>
      <c r="J280" s="854"/>
      <c r="K280" s="855" t="str">
        <f>+H280</f>
        <v>บริษัท ปิโตรเลี่ยมไทยคอร์ปอเรชั่น จำกัด</v>
      </c>
      <c r="L280" s="856"/>
      <c r="M280" s="857"/>
      <c r="N280" s="858" t="s">
        <v>10</v>
      </c>
      <c r="O280" s="745" t="s">
        <v>415</v>
      </c>
      <c r="P280" s="746" t="s">
        <v>2245</v>
      </c>
      <c r="Y280" s="176">
        <f t="shared" si="18"/>
        <v>67</v>
      </c>
    </row>
    <row r="281" spans="1:25" x14ac:dyDescent="0.35">
      <c r="A281" s="847"/>
      <c r="B281" s="850"/>
      <c r="C281" s="253"/>
      <c r="D281" s="747"/>
      <c r="E281" s="253"/>
      <c r="F281" s="747"/>
      <c r="G281" s="748" t="s">
        <v>578</v>
      </c>
      <c r="H281" s="749"/>
      <c r="I281" s="750" t="s">
        <v>41</v>
      </c>
      <c r="J281" s="751"/>
      <c r="K281" s="752"/>
      <c r="L281" s="753" t="s">
        <v>41</v>
      </c>
      <c r="M281" s="754"/>
      <c r="N281" s="859"/>
      <c r="O281" s="755" t="s">
        <v>224</v>
      </c>
      <c r="P281" s="756"/>
      <c r="Y281" s="176">
        <f t="shared" si="18"/>
        <v>67</v>
      </c>
    </row>
    <row r="282" spans="1:25" x14ac:dyDescent="0.35">
      <c r="A282" s="848"/>
      <c r="B282" s="851"/>
      <c r="C282" s="757"/>
      <c r="D282" s="261"/>
      <c r="E282" s="757"/>
      <c r="F282" s="261"/>
      <c r="G282" s="759"/>
      <c r="H282" s="766"/>
      <c r="I282" s="760">
        <f>+C280</f>
        <v>1675.5</v>
      </c>
      <c r="J282" s="761" t="s">
        <v>574</v>
      </c>
      <c r="K282" s="767"/>
      <c r="L282" s="762">
        <f>+C280</f>
        <v>1675.5</v>
      </c>
      <c r="M282" s="763" t="s">
        <v>574</v>
      </c>
      <c r="N282" s="860"/>
      <c r="O282" s="764" t="str">
        <f>+Z93</f>
        <v>29 ก.ค. 67</v>
      </c>
      <c r="P282" s="768"/>
      <c r="Y282" s="176">
        <f t="shared" si="18"/>
        <v>67</v>
      </c>
    </row>
    <row r="283" spans="1:25" x14ac:dyDescent="0.35">
      <c r="A283" s="846">
        <v>93</v>
      </c>
      <c r="B283" s="849" t="str">
        <f>+$S$94</f>
        <v>ค่าน้ำมันเชื้อเพลิง-หล่อลื่น รถหกล้อ 80-4809 พิษณุโลก</v>
      </c>
      <c r="C283" s="742">
        <f>+$T$94</f>
        <v>1675.5</v>
      </c>
      <c r="D283" s="743" t="s">
        <v>574</v>
      </c>
      <c r="E283" s="742">
        <f>+C283</f>
        <v>1675.5</v>
      </c>
      <c r="F283" s="743" t="s">
        <v>574</v>
      </c>
      <c r="G283" s="744" t="s">
        <v>575</v>
      </c>
      <c r="H283" s="852" t="str">
        <f>+$U$94</f>
        <v>บริษัท ปิโตรเลี่ยมไทยคอร์ปอเรชั่น จำกัด</v>
      </c>
      <c r="I283" s="853"/>
      <c r="J283" s="854"/>
      <c r="K283" s="855" t="str">
        <f>+H283</f>
        <v>บริษัท ปิโตรเลี่ยมไทยคอร์ปอเรชั่น จำกัด</v>
      </c>
      <c r="L283" s="856"/>
      <c r="M283" s="857"/>
      <c r="N283" s="858" t="s">
        <v>10</v>
      </c>
      <c r="O283" s="745" t="s">
        <v>415</v>
      </c>
      <c r="P283" s="746" t="s">
        <v>2246</v>
      </c>
      <c r="Y283" s="176">
        <f t="shared" si="18"/>
        <v>67</v>
      </c>
    </row>
    <row r="284" spans="1:25" x14ac:dyDescent="0.35">
      <c r="A284" s="847"/>
      <c r="B284" s="850"/>
      <c r="C284" s="253"/>
      <c r="D284" s="747"/>
      <c r="E284" s="253"/>
      <c r="F284" s="747"/>
      <c r="G284" s="748" t="s">
        <v>578</v>
      </c>
      <c r="H284" s="749"/>
      <c r="I284" s="750" t="s">
        <v>41</v>
      </c>
      <c r="J284" s="751"/>
      <c r="K284" s="752"/>
      <c r="L284" s="753" t="s">
        <v>41</v>
      </c>
      <c r="M284" s="754"/>
      <c r="N284" s="859"/>
      <c r="O284" s="755" t="s">
        <v>224</v>
      </c>
      <c r="P284" s="756"/>
      <c r="Y284" s="176">
        <f t="shared" si="18"/>
        <v>67</v>
      </c>
    </row>
    <row r="285" spans="1:25" x14ac:dyDescent="0.35">
      <c r="A285" s="848"/>
      <c r="B285" s="851"/>
      <c r="C285" s="757"/>
      <c r="D285" s="261"/>
      <c r="E285" s="757"/>
      <c r="F285" s="261"/>
      <c r="G285" s="759"/>
      <c r="H285" s="766"/>
      <c r="I285" s="760">
        <f>+C283</f>
        <v>1675.5</v>
      </c>
      <c r="J285" s="761" t="s">
        <v>574</v>
      </c>
      <c r="K285" s="767"/>
      <c r="L285" s="762">
        <f>+C283</f>
        <v>1675.5</v>
      </c>
      <c r="M285" s="763" t="s">
        <v>574</v>
      </c>
      <c r="N285" s="860"/>
      <c r="O285" s="764" t="str">
        <f>+Z94</f>
        <v>29 ก.ค. 67</v>
      </c>
      <c r="P285" s="768"/>
      <c r="Y285" s="176">
        <f t="shared" si="18"/>
        <v>67</v>
      </c>
    </row>
    <row r="286" spans="1:25" hidden="1" x14ac:dyDescent="0.35">
      <c r="A286" s="846">
        <v>94</v>
      </c>
      <c r="B286" s="849">
        <f>+$S$95</f>
        <v>0</v>
      </c>
      <c r="C286" s="742">
        <f>+$T$95</f>
        <v>0</v>
      </c>
      <c r="D286" s="743" t="s">
        <v>574</v>
      </c>
      <c r="E286" s="742">
        <f>+C286</f>
        <v>0</v>
      </c>
      <c r="F286" s="743" t="s">
        <v>574</v>
      </c>
      <c r="G286" s="744" t="s">
        <v>575</v>
      </c>
      <c r="H286" s="852">
        <f>+$U$95</f>
        <v>0</v>
      </c>
      <c r="I286" s="853"/>
      <c r="J286" s="854"/>
      <c r="K286" s="855">
        <f>+H286</f>
        <v>0</v>
      </c>
      <c r="L286" s="856"/>
      <c r="M286" s="857"/>
      <c r="N286" s="858" t="s">
        <v>10</v>
      </c>
      <c r="O286" s="745" t="s">
        <v>415</v>
      </c>
      <c r="P286" s="746"/>
      <c r="Y286" s="176">
        <f t="shared" si="18"/>
        <v>67</v>
      </c>
    </row>
    <row r="287" spans="1:25" hidden="1" x14ac:dyDescent="0.35">
      <c r="A287" s="847"/>
      <c r="B287" s="850"/>
      <c r="C287" s="253"/>
      <c r="D287" s="747"/>
      <c r="E287" s="253"/>
      <c r="F287" s="747"/>
      <c r="G287" s="748" t="s">
        <v>578</v>
      </c>
      <c r="H287" s="749"/>
      <c r="I287" s="750" t="s">
        <v>41</v>
      </c>
      <c r="J287" s="751"/>
      <c r="K287" s="752"/>
      <c r="L287" s="753" t="s">
        <v>41</v>
      </c>
      <c r="M287" s="754"/>
      <c r="N287" s="859"/>
      <c r="O287" s="755" t="s">
        <v>224</v>
      </c>
      <c r="P287" s="756"/>
      <c r="Y287" s="176">
        <f t="shared" si="18"/>
        <v>67</v>
      </c>
    </row>
    <row r="288" spans="1:25" hidden="1" x14ac:dyDescent="0.35">
      <c r="A288" s="848"/>
      <c r="B288" s="851"/>
      <c r="C288" s="757"/>
      <c r="D288" s="261"/>
      <c r="E288" s="757"/>
      <c r="F288" s="261"/>
      <c r="G288" s="759"/>
      <c r="H288" s="766"/>
      <c r="I288" s="760">
        <f>+C286</f>
        <v>0</v>
      </c>
      <c r="J288" s="761" t="s">
        <v>574</v>
      </c>
      <c r="K288" s="767"/>
      <c r="L288" s="762">
        <f>+C286</f>
        <v>0</v>
      </c>
      <c r="M288" s="763" t="s">
        <v>574</v>
      </c>
      <c r="N288" s="860"/>
      <c r="O288" s="764" t="str">
        <f>+Z95</f>
        <v>0 ก.ค. 67</v>
      </c>
      <c r="P288" s="768"/>
      <c r="Y288" s="176">
        <f t="shared" si="18"/>
        <v>67</v>
      </c>
    </row>
  </sheetData>
  <mergeCells count="485">
    <mergeCell ref="B7:B9"/>
    <mergeCell ref="O5:P5"/>
    <mergeCell ref="C6:D6"/>
    <mergeCell ref="H6:J6"/>
    <mergeCell ref="K6:M6"/>
    <mergeCell ref="O6:P6"/>
    <mergeCell ref="O1:P1"/>
    <mergeCell ref="A2:P2"/>
    <mergeCell ref="A3:P3"/>
    <mergeCell ref="B5:B6"/>
    <mergeCell ref="C5:D5"/>
    <mergeCell ref="E5:F6"/>
    <mergeCell ref="H5:J5"/>
    <mergeCell ref="K5:M5"/>
    <mergeCell ref="N5:N6"/>
    <mergeCell ref="A19:A21"/>
    <mergeCell ref="B19:B21"/>
    <mergeCell ref="H19:J19"/>
    <mergeCell ref="K19:M19"/>
    <mergeCell ref="N19:N21"/>
    <mergeCell ref="H7:J7"/>
    <mergeCell ref="K7:M7"/>
    <mergeCell ref="N7:N9"/>
    <mergeCell ref="A16:A18"/>
    <mergeCell ref="B16:B18"/>
    <mergeCell ref="H16:J16"/>
    <mergeCell ref="K16:M16"/>
    <mergeCell ref="N16:N18"/>
    <mergeCell ref="A13:A15"/>
    <mergeCell ref="B13:B15"/>
    <mergeCell ref="H13:J13"/>
    <mergeCell ref="K13:M13"/>
    <mergeCell ref="N13:N15"/>
    <mergeCell ref="A10:A12"/>
    <mergeCell ref="B10:B12"/>
    <mergeCell ref="H10:J10"/>
    <mergeCell ref="K10:M10"/>
    <mergeCell ref="N10:N12"/>
    <mergeCell ref="A7:A9"/>
    <mergeCell ref="A25:A27"/>
    <mergeCell ref="B25:B27"/>
    <mergeCell ref="H25:J25"/>
    <mergeCell ref="K25:M25"/>
    <mergeCell ref="N25:N27"/>
    <mergeCell ref="A22:A24"/>
    <mergeCell ref="B22:B24"/>
    <mergeCell ref="H22:J22"/>
    <mergeCell ref="K22:M22"/>
    <mergeCell ref="N22:N24"/>
    <mergeCell ref="A31:A33"/>
    <mergeCell ref="B31:B33"/>
    <mergeCell ref="H31:J31"/>
    <mergeCell ref="K31:M31"/>
    <mergeCell ref="N31:N33"/>
    <mergeCell ref="A28:A30"/>
    <mergeCell ref="B28:B30"/>
    <mergeCell ref="H28:J28"/>
    <mergeCell ref="K28:M28"/>
    <mergeCell ref="N28:N30"/>
    <mergeCell ref="A37:A39"/>
    <mergeCell ref="B37:B39"/>
    <mergeCell ref="H37:J37"/>
    <mergeCell ref="K37:M37"/>
    <mergeCell ref="N37:N39"/>
    <mergeCell ref="A34:A36"/>
    <mergeCell ref="B34:B36"/>
    <mergeCell ref="H34:J34"/>
    <mergeCell ref="K34:M34"/>
    <mergeCell ref="N34:N36"/>
    <mergeCell ref="A43:A45"/>
    <mergeCell ref="B43:B45"/>
    <mergeCell ref="H43:J43"/>
    <mergeCell ref="K43:M43"/>
    <mergeCell ref="N43:N45"/>
    <mergeCell ref="A40:A42"/>
    <mergeCell ref="B40:B42"/>
    <mergeCell ref="H40:J40"/>
    <mergeCell ref="K40:M40"/>
    <mergeCell ref="N40:N42"/>
    <mergeCell ref="A49:A51"/>
    <mergeCell ref="B49:B51"/>
    <mergeCell ref="H49:J49"/>
    <mergeCell ref="K49:M49"/>
    <mergeCell ref="N49:N51"/>
    <mergeCell ref="A46:A48"/>
    <mergeCell ref="B46:B48"/>
    <mergeCell ref="H46:J46"/>
    <mergeCell ref="K46:M46"/>
    <mergeCell ref="N46:N48"/>
    <mergeCell ref="A55:A57"/>
    <mergeCell ref="B55:B57"/>
    <mergeCell ref="H55:J55"/>
    <mergeCell ref="K55:M55"/>
    <mergeCell ref="N55:N57"/>
    <mergeCell ref="A52:A54"/>
    <mergeCell ref="B52:B54"/>
    <mergeCell ref="H52:J52"/>
    <mergeCell ref="K52:M52"/>
    <mergeCell ref="N52:N54"/>
    <mergeCell ref="A61:A63"/>
    <mergeCell ref="B61:B63"/>
    <mergeCell ref="H61:J61"/>
    <mergeCell ref="K61:M61"/>
    <mergeCell ref="N61:N63"/>
    <mergeCell ref="A58:A60"/>
    <mergeCell ref="B58:B60"/>
    <mergeCell ref="H58:J58"/>
    <mergeCell ref="K58:M58"/>
    <mergeCell ref="N58:N60"/>
    <mergeCell ref="A67:A69"/>
    <mergeCell ref="B67:B69"/>
    <mergeCell ref="H67:J67"/>
    <mergeCell ref="K67:M67"/>
    <mergeCell ref="N67:N69"/>
    <mergeCell ref="A64:A66"/>
    <mergeCell ref="B64:B66"/>
    <mergeCell ref="H64:J64"/>
    <mergeCell ref="K64:M64"/>
    <mergeCell ref="N64:N66"/>
    <mergeCell ref="A73:A75"/>
    <mergeCell ref="B73:B75"/>
    <mergeCell ref="H73:J73"/>
    <mergeCell ref="K73:M73"/>
    <mergeCell ref="N73:N75"/>
    <mergeCell ref="A70:A72"/>
    <mergeCell ref="B70:B72"/>
    <mergeCell ref="H70:J70"/>
    <mergeCell ref="K70:M70"/>
    <mergeCell ref="N70:N72"/>
    <mergeCell ref="A79:A81"/>
    <mergeCell ref="B79:B81"/>
    <mergeCell ref="H79:J79"/>
    <mergeCell ref="K79:M79"/>
    <mergeCell ref="N79:N81"/>
    <mergeCell ref="A76:A78"/>
    <mergeCell ref="B76:B78"/>
    <mergeCell ref="H76:J76"/>
    <mergeCell ref="K76:M76"/>
    <mergeCell ref="N76:N78"/>
    <mergeCell ref="A85:A87"/>
    <mergeCell ref="B85:B87"/>
    <mergeCell ref="H85:J85"/>
    <mergeCell ref="K85:M85"/>
    <mergeCell ref="N85:N87"/>
    <mergeCell ref="A82:A84"/>
    <mergeCell ref="B82:B84"/>
    <mergeCell ref="H82:J82"/>
    <mergeCell ref="K82:M82"/>
    <mergeCell ref="N82:N84"/>
    <mergeCell ref="A91:A93"/>
    <mergeCell ref="B91:B93"/>
    <mergeCell ref="H91:J91"/>
    <mergeCell ref="K91:M91"/>
    <mergeCell ref="N91:N93"/>
    <mergeCell ref="A88:A90"/>
    <mergeCell ref="B88:B90"/>
    <mergeCell ref="H88:J88"/>
    <mergeCell ref="K88:M88"/>
    <mergeCell ref="N88:N90"/>
    <mergeCell ref="A97:A99"/>
    <mergeCell ref="B97:B99"/>
    <mergeCell ref="H97:J97"/>
    <mergeCell ref="K97:M97"/>
    <mergeCell ref="N97:N99"/>
    <mergeCell ref="A94:A96"/>
    <mergeCell ref="B94:B96"/>
    <mergeCell ref="H94:J94"/>
    <mergeCell ref="K94:M94"/>
    <mergeCell ref="N94:N96"/>
    <mergeCell ref="A103:A105"/>
    <mergeCell ref="B103:B105"/>
    <mergeCell ref="H103:J103"/>
    <mergeCell ref="K103:M103"/>
    <mergeCell ref="N103:N105"/>
    <mergeCell ref="A100:A102"/>
    <mergeCell ref="B100:B102"/>
    <mergeCell ref="H100:J100"/>
    <mergeCell ref="K100:M100"/>
    <mergeCell ref="N100:N102"/>
    <mergeCell ref="A109:A111"/>
    <mergeCell ref="B109:B111"/>
    <mergeCell ref="H109:J109"/>
    <mergeCell ref="K109:M109"/>
    <mergeCell ref="N109:N111"/>
    <mergeCell ref="A106:A108"/>
    <mergeCell ref="B106:B108"/>
    <mergeCell ref="H106:J106"/>
    <mergeCell ref="K106:M106"/>
    <mergeCell ref="N106:N108"/>
    <mergeCell ref="A115:A117"/>
    <mergeCell ref="B115:B117"/>
    <mergeCell ref="H115:J115"/>
    <mergeCell ref="K115:M115"/>
    <mergeCell ref="N115:N117"/>
    <mergeCell ref="A112:A114"/>
    <mergeCell ref="B112:B114"/>
    <mergeCell ref="H112:J112"/>
    <mergeCell ref="K112:M112"/>
    <mergeCell ref="N112:N114"/>
    <mergeCell ref="A121:A123"/>
    <mergeCell ref="B121:B123"/>
    <mergeCell ref="H121:J121"/>
    <mergeCell ref="K121:M121"/>
    <mergeCell ref="N121:N123"/>
    <mergeCell ref="A118:A120"/>
    <mergeCell ref="B118:B120"/>
    <mergeCell ref="H118:J118"/>
    <mergeCell ref="K118:M118"/>
    <mergeCell ref="N118:N120"/>
    <mergeCell ref="A127:A129"/>
    <mergeCell ref="B127:B129"/>
    <mergeCell ref="H127:J127"/>
    <mergeCell ref="K127:M127"/>
    <mergeCell ref="N127:N129"/>
    <mergeCell ref="A124:A126"/>
    <mergeCell ref="B124:B126"/>
    <mergeCell ref="H124:J124"/>
    <mergeCell ref="K124:M124"/>
    <mergeCell ref="N124:N126"/>
    <mergeCell ref="A133:A135"/>
    <mergeCell ref="B133:B135"/>
    <mergeCell ref="H133:J133"/>
    <mergeCell ref="K133:M133"/>
    <mergeCell ref="N133:N135"/>
    <mergeCell ref="A130:A132"/>
    <mergeCell ref="B130:B132"/>
    <mergeCell ref="H130:J130"/>
    <mergeCell ref="K130:M130"/>
    <mergeCell ref="N130:N132"/>
    <mergeCell ref="A139:A141"/>
    <mergeCell ref="B139:B141"/>
    <mergeCell ref="H139:J139"/>
    <mergeCell ref="K139:M139"/>
    <mergeCell ref="N139:N141"/>
    <mergeCell ref="A136:A138"/>
    <mergeCell ref="B136:B138"/>
    <mergeCell ref="H136:J136"/>
    <mergeCell ref="K136:M136"/>
    <mergeCell ref="N136:N138"/>
    <mergeCell ref="A145:A147"/>
    <mergeCell ref="B145:B147"/>
    <mergeCell ref="H145:J145"/>
    <mergeCell ref="K145:M145"/>
    <mergeCell ref="N145:N147"/>
    <mergeCell ref="A142:A144"/>
    <mergeCell ref="B142:B144"/>
    <mergeCell ref="H142:J142"/>
    <mergeCell ref="K142:M142"/>
    <mergeCell ref="N142:N144"/>
    <mergeCell ref="A151:A153"/>
    <mergeCell ref="B151:B153"/>
    <mergeCell ref="H151:J151"/>
    <mergeCell ref="K151:M151"/>
    <mergeCell ref="N151:N153"/>
    <mergeCell ref="A148:A150"/>
    <mergeCell ref="B148:B150"/>
    <mergeCell ref="H148:J148"/>
    <mergeCell ref="K148:M148"/>
    <mergeCell ref="N148:N150"/>
    <mergeCell ref="A157:A159"/>
    <mergeCell ref="B157:B159"/>
    <mergeCell ref="H157:J157"/>
    <mergeCell ref="K157:M157"/>
    <mergeCell ref="N157:N159"/>
    <mergeCell ref="A154:A156"/>
    <mergeCell ref="B154:B156"/>
    <mergeCell ref="H154:J154"/>
    <mergeCell ref="K154:M154"/>
    <mergeCell ref="N154:N156"/>
    <mergeCell ref="A163:A165"/>
    <mergeCell ref="B163:B165"/>
    <mergeCell ref="H163:J163"/>
    <mergeCell ref="K163:M163"/>
    <mergeCell ref="N163:N165"/>
    <mergeCell ref="A160:A162"/>
    <mergeCell ref="B160:B162"/>
    <mergeCell ref="H160:J160"/>
    <mergeCell ref="K160:M160"/>
    <mergeCell ref="N160:N162"/>
    <mergeCell ref="A169:A171"/>
    <mergeCell ref="B169:B171"/>
    <mergeCell ref="H169:J169"/>
    <mergeCell ref="K169:M169"/>
    <mergeCell ref="N169:N171"/>
    <mergeCell ref="A166:A168"/>
    <mergeCell ref="B166:B168"/>
    <mergeCell ref="H166:J166"/>
    <mergeCell ref="K166:M166"/>
    <mergeCell ref="N166:N168"/>
    <mergeCell ref="A175:A177"/>
    <mergeCell ref="B175:B177"/>
    <mergeCell ref="H175:J175"/>
    <mergeCell ref="K175:M175"/>
    <mergeCell ref="N175:N177"/>
    <mergeCell ref="A172:A174"/>
    <mergeCell ref="B172:B174"/>
    <mergeCell ref="H172:J172"/>
    <mergeCell ref="K172:M172"/>
    <mergeCell ref="N172:N174"/>
    <mergeCell ref="A181:A183"/>
    <mergeCell ref="B181:B183"/>
    <mergeCell ref="H181:J181"/>
    <mergeCell ref="K181:M181"/>
    <mergeCell ref="N181:N183"/>
    <mergeCell ref="A178:A180"/>
    <mergeCell ref="B178:B180"/>
    <mergeCell ref="H178:J178"/>
    <mergeCell ref="K178:M178"/>
    <mergeCell ref="N178:N180"/>
    <mergeCell ref="A187:A189"/>
    <mergeCell ref="B187:B189"/>
    <mergeCell ref="H187:J187"/>
    <mergeCell ref="K187:M187"/>
    <mergeCell ref="N187:N189"/>
    <mergeCell ref="A184:A186"/>
    <mergeCell ref="B184:B186"/>
    <mergeCell ref="H184:J184"/>
    <mergeCell ref="K184:M184"/>
    <mergeCell ref="N184:N186"/>
    <mergeCell ref="A193:A195"/>
    <mergeCell ref="B193:B195"/>
    <mergeCell ref="H193:J193"/>
    <mergeCell ref="K193:M193"/>
    <mergeCell ref="N193:N195"/>
    <mergeCell ref="A190:A192"/>
    <mergeCell ref="B190:B192"/>
    <mergeCell ref="H190:J190"/>
    <mergeCell ref="K190:M190"/>
    <mergeCell ref="N190:N192"/>
    <mergeCell ref="A199:A201"/>
    <mergeCell ref="B199:B201"/>
    <mergeCell ref="H199:J199"/>
    <mergeCell ref="K199:M199"/>
    <mergeCell ref="N199:N201"/>
    <mergeCell ref="A196:A198"/>
    <mergeCell ref="B196:B198"/>
    <mergeCell ref="H196:J196"/>
    <mergeCell ref="K196:M196"/>
    <mergeCell ref="N196:N198"/>
    <mergeCell ref="A205:A207"/>
    <mergeCell ref="B205:B207"/>
    <mergeCell ref="H205:J205"/>
    <mergeCell ref="K205:M205"/>
    <mergeCell ref="N205:N207"/>
    <mergeCell ref="A202:A204"/>
    <mergeCell ref="B202:B204"/>
    <mergeCell ref="H202:J202"/>
    <mergeCell ref="K202:M202"/>
    <mergeCell ref="N202:N204"/>
    <mergeCell ref="K214:M214"/>
    <mergeCell ref="N214:N216"/>
    <mergeCell ref="A211:A213"/>
    <mergeCell ref="B211:B213"/>
    <mergeCell ref="H211:J211"/>
    <mergeCell ref="K211:M211"/>
    <mergeCell ref="N211:N213"/>
    <mergeCell ref="A208:A210"/>
    <mergeCell ref="B208:B210"/>
    <mergeCell ref="H208:J208"/>
    <mergeCell ref="K208:M208"/>
    <mergeCell ref="N208:N210"/>
    <mergeCell ref="Q1:Q2"/>
    <mergeCell ref="A223:A225"/>
    <mergeCell ref="B223:B225"/>
    <mergeCell ref="H223:J223"/>
    <mergeCell ref="K223:M223"/>
    <mergeCell ref="N223:N225"/>
    <mergeCell ref="A226:A228"/>
    <mergeCell ref="B226:B228"/>
    <mergeCell ref="H226:J226"/>
    <mergeCell ref="K226:M226"/>
    <mergeCell ref="N226:N228"/>
    <mergeCell ref="A220:A222"/>
    <mergeCell ref="B220:B222"/>
    <mergeCell ref="H220:J220"/>
    <mergeCell ref="K220:M220"/>
    <mergeCell ref="N220:N222"/>
    <mergeCell ref="A217:A219"/>
    <mergeCell ref="B217:B219"/>
    <mergeCell ref="H217:J217"/>
    <mergeCell ref="K217:M217"/>
    <mergeCell ref="N217:N219"/>
    <mergeCell ref="A214:A216"/>
    <mergeCell ref="B214:B216"/>
    <mergeCell ref="H214:J214"/>
    <mergeCell ref="A229:A231"/>
    <mergeCell ref="B229:B231"/>
    <mergeCell ref="H229:J229"/>
    <mergeCell ref="K229:M229"/>
    <mergeCell ref="N229:N231"/>
    <mergeCell ref="A232:A234"/>
    <mergeCell ref="B232:B234"/>
    <mergeCell ref="H232:J232"/>
    <mergeCell ref="K232:M232"/>
    <mergeCell ref="N232:N234"/>
    <mergeCell ref="A235:A237"/>
    <mergeCell ref="B235:B237"/>
    <mergeCell ref="H235:J235"/>
    <mergeCell ref="K235:M235"/>
    <mergeCell ref="N235:N237"/>
    <mergeCell ref="A238:A240"/>
    <mergeCell ref="B238:B240"/>
    <mergeCell ref="H238:J238"/>
    <mergeCell ref="K238:M238"/>
    <mergeCell ref="N238:N240"/>
    <mergeCell ref="A241:A243"/>
    <mergeCell ref="B241:B243"/>
    <mergeCell ref="H241:J241"/>
    <mergeCell ref="K241:M241"/>
    <mergeCell ref="N241:N243"/>
    <mergeCell ref="A244:A246"/>
    <mergeCell ref="B244:B246"/>
    <mergeCell ref="H244:J244"/>
    <mergeCell ref="K244:M244"/>
    <mergeCell ref="N244:N246"/>
    <mergeCell ref="A247:A249"/>
    <mergeCell ref="B247:B249"/>
    <mergeCell ref="H247:J247"/>
    <mergeCell ref="K247:M247"/>
    <mergeCell ref="N247:N249"/>
    <mergeCell ref="A250:A252"/>
    <mergeCell ref="B250:B252"/>
    <mergeCell ref="H250:J250"/>
    <mergeCell ref="K250:M250"/>
    <mergeCell ref="N250:N252"/>
    <mergeCell ref="A253:A255"/>
    <mergeCell ref="B253:B255"/>
    <mergeCell ref="H253:J253"/>
    <mergeCell ref="K253:M253"/>
    <mergeCell ref="N253:N255"/>
    <mergeCell ref="A256:A258"/>
    <mergeCell ref="B256:B258"/>
    <mergeCell ref="H256:J256"/>
    <mergeCell ref="K256:M256"/>
    <mergeCell ref="N256:N258"/>
    <mergeCell ref="A259:A261"/>
    <mergeCell ref="B259:B261"/>
    <mergeCell ref="H259:J259"/>
    <mergeCell ref="K259:M259"/>
    <mergeCell ref="N259:N261"/>
    <mergeCell ref="A262:A264"/>
    <mergeCell ref="B262:B264"/>
    <mergeCell ref="H262:J262"/>
    <mergeCell ref="K262:M262"/>
    <mergeCell ref="N262:N264"/>
    <mergeCell ref="A265:A267"/>
    <mergeCell ref="B265:B267"/>
    <mergeCell ref="H265:J265"/>
    <mergeCell ref="K265:M265"/>
    <mergeCell ref="N265:N267"/>
    <mergeCell ref="A268:A270"/>
    <mergeCell ref="B268:B270"/>
    <mergeCell ref="H268:J268"/>
    <mergeCell ref="K268:M268"/>
    <mergeCell ref="N268:N270"/>
    <mergeCell ref="A271:A273"/>
    <mergeCell ref="B271:B273"/>
    <mergeCell ref="H271:J271"/>
    <mergeCell ref="K271:M271"/>
    <mergeCell ref="N271:N273"/>
    <mergeCell ref="A274:A276"/>
    <mergeCell ref="B274:B276"/>
    <mergeCell ref="H274:J274"/>
    <mergeCell ref="K274:M274"/>
    <mergeCell ref="N274:N276"/>
    <mergeCell ref="A277:A279"/>
    <mergeCell ref="B277:B279"/>
    <mergeCell ref="H277:J277"/>
    <mergeCell ref="K277:M277"/>
    <mergeCell ref="N277:N279"/>
    <mergeCell ref="A280:A282"/>
    <mergeCell ref="B280:B282"/>
    <mergeCell ref="H280:J280"/>
    <mergeCell ref="K280:M280"/>
    <mergeCell ref="N280:N282"/>
    <mergeCell ref="A283:A285"/>
    <mergeCell ref="B283:B285"/>
    <mergeCell ref="H283:J283"/>
    <mergeCell ref="K283:M283"/>
    <mergeCell ref="N283:N285"/>
    <mergeCell ref="A286:A288"/>
    <mergeCell ref="B286:B288"/>
    <mergeCell ref="H286:J286"/>
    <mergeCell ref="K286:M286"/>
    <mergeCell ref="N286:N28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39FC8-1F18-4E8A-B6E5-CC492682A81A}">
  <sheetPr>
    <tabColor rgb="FF00B0F0"/>
  </sheetPr>
  <dimension ref="A1:K117"/>
  <sheetViews>
    <sheetView workbookViewId="0">
      <selection activeCell="H12" sqref="H12:I12"/>
    </sheetView>
  </sheetViews>
  <sheetFormatPr defaultRowHeight="13.5" x14ac:dyDescent="0.25"/>
  <cols>
    <col min="1" max="1" width="5.375" style="105" customWidth="1"/>
    <col min="2" max="2" width="21.5" style="105" customWidth="1"/>
    <col min="3" max="3" width="11.25" style="105" customWidth="1"/>
    <col min="4" max="4" width="9" style="105"/>
    <col min="5" max="5" width="13.5" style="105" customWidth="1"/>
    <col min="6" max="6" width="9" style="105"/>
    <col min="7" max="7" width="9.5" style="105" customWidth="1"/>
    <col min="8" max="8" width="9" style="105"/>
    <col min="9" max="9" width="9.25" style="105" customWidth="1"/>
    <col min="10" max="10" width="13" style="105" customWidth="1"/>
    <col min="11" max="11" width="19.75" style="105" customWidth="1"/>
    <col min="12" max="16384" width="9" style="105"/>
  </cols>
  <sheetData>
    <row r="1" spans="1:11" ht="15.6" customHeight="1" x14ac:dyDescent="0.25">
      <c r="A1" s="377"/>
      <c r="B1" s="377"/>
      <c r="C1" s="377"/>
      <c r="D1" s="377"/>
      <c r="E1" s="377"/>
      <c r="F1" s="377"/>
      <c r="G1" s="377"/>
      <c r="H1" s="377"/>
      <c r="I1" s="377"/>
      <c r="J1" s="377"/>
      <c r="K1" s="378" t="s">
        <v>129</v>
      </c>
    </row>
    <row r="2" spans="1:11" ht="15.6" customHeight="1" x14ac:dyDescent="0.25">
      <c r="A2" s="887" t="s">
        <v>761</v>
      </c>
      <c r="B2" s="887"/>
      <c r="C2" s="887"/>
      <c r="D2" s="887"/>
      <c r="E2" s="887"/>
      <c r="F2" s="887"/>
      <c r="G2" s="887"/>
      <c r="H2" s="887"/>
      <c r="I2" s="887"/>
      <c r="J2" s="887"/>
      <c r="K2" s="887"/>
    </row>
    <row r="3" spans="1:11" ht="15.6" customHeight="1" x14ac:dyDescent="0.25">
      <c r="A3" s="887" t="s">
        <v>365</v>
      </c>
      <c r="B3" s="887"/>
      <c r="C3" s="887"/>
      <c r="D3" s="887"/>
      <c r="E3" s="887"/>
      <c r="F3" s="887"/>
      <c r="G3" s="887"/>
      <c r="H3" s="887"/>
      <c r="I3" s="887"/>
      <c r="J3" s="887"/>
      <c r="K3" s="887"/>
    </row>
    <row r="4" spans="1:11" ht="15.6" customHeight="1" x14ac:dyDescent="0.25">
      <c r="A4" s="887" t="s">
        <v>2247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</row>
    <row r="5" spans="1:11" ht="10.5" customHeight="1" x14ac:dyDescent="0.25">
      <c r="A5" s="379"/>
      <c r="B5" s="379"/>
      <c r="C5" s="379"/>
      <c r="D5" s="379"/>
      <c r="E5" s="379"/>
      <c r="F5" s="379"/>
      <c r="G5" s="379"/>
      <c r="H5" s="379"/>
      <c r="I5" s="379"/>
      <c r="J5" s="379"/>
      <c r="K5" s="379"/>
    </row>
    <row r="6" spans="1:11" ht="33.75" customHeight="1" x14ac:dyDescent="0.25">
      <c r="A6" s="380" t="s">
        <v>0</v>
      </c>
      <c r="B6" s="380" t="s">
        <v>15</v>
      </c>
      <c r="C6" s="380" t="s">
        <v>16</v>
      </c>
      <c r="D6" s="380" t="s">
        <v>2</v>
      </c>
      <c r="E6" s="380" t="s">
        <v>17</v>
      </c>
      <c r="F6" s="888" t="s">
        <v>37</v>
      </c>
      <c r="G6" s="889"/>
      <c r="H6" s="888" t="s">
        <v>131</v>
      </c>
      <c r="I6" s="889"/>
      <c r="J6" s="380" t="s">
        <v>6</v>
      </c>
      <c r="K6" s="381" t="s">
        <v>132</v>
      </c>
    </row>
    <row r="7" spans="1:11" ht="15.6" customHeight="1" x14ac:dyDescent="0.25">
      <c r="A7" s="876">
        <v>1</v>
      </c>
      <c r="B7" s="382" t="s">
        <v>124</v>
      </c>
      <c r="C7" s="132" t="s">
        <v>990</v>
      </c>
      <c r="D7" s="133" t="str">
        <f>+C7</f>
        <v>3,500.00 บาท</v>
      </c>
      <c r="E7" s="462" t="s">
        <v>8</v>
      </c>
      <c r="F7" s="879" t="s">
        <v>2248</v>
      </c>
      <c r="G7" s="880"/>
      <c r="H7" s="879" t="str">
        <f>+F7</f>
        <v>ปิยะพงษ์ค้าวัสดุ</v>
      </c>
      <c r="I7" s="880"/>
      <c r="J7" s="134" t="s">
        <v>114</v>
      </c>
      <c r="K7" s="383" t="s">
        <v>2249</v>
      </c>
    </row>
    <row r="8" spans="1:11" ht="15.6" customHeight="1" x14ac:dyDescent="0.25">
      <c r="A8" s="877"/>
      <c r="B8" s="384"/>
      <c r="C8" s="135"/>
      <c r="D8" s="136"/>
      <c r="E8" s="463"/>
      <c r="F8" s="881" t="s">
        <v>41</v>
      </c>
      <c r="G8" s="882"/>
      <c r="H8" s="881" t="s">
        <v>135</v>
      </c>
      <c r="I8" s="882"/>
      <c r="J8" s="137"/>
      <c r="K8" s="385"/>
    </row>
    <row r="9" spans="1:11" ht="15.6" customHeight="1" x14ac:dyDescent="0.25">
      <c r="A9" s="878"/>
      <c r="B9" s="386"/>
      <c r="C9" s="778"/>
      <c r="D9" s="138"/>
      <c r="E9" s="464"/>
      <c r="F9" s="883" t="str">
        <f>+C7</f>
        <v>3,500.00 บาท</v>
      </c>
      <c r="G9" s="884"/>
      <c r="H9" s="883" t="str">
        <f>+F9</f>
        <v>3,500.00 บาท</v>
      </c>
      <c r="I9" s="884"/>
      <c r="J9" s="139"/>
      <c r="K9" s="387" t="s">
        <v>2250</v>
      </c>
    </row>
    <row r="10" spans="1:11" ht="15.6" customHeight="1" x14ac:dyDescent="0.25">
      <c r="A10" s="876">
        <v>2</v>
      </c>
      <c r="B10" s="382" t="s">
        <v>2251</v>
      </c>
      <c r="C10" s="132" t="s">
        <v>2252</v>
      </c>
      <c r="D10" s="133" t="str">
        <f>+C10</f>
        <v>786.80 บาท</v>
      </c>
      <c r="E10" s="462" t="s">
        <v>8</v>
      </c>
      <c r="F10" s="879" t="s">
        <v>136</v>
      </c>
      <c r="G10" s="880"/>
      <c r="H10" s="879" t="str">
        <f>+F10</f>
        <v>บริษัท ปิโตรเลียมไทยคอร์ปอเรชั่น จำกัด</v>
      </c>
      <c r="I10" s="880"/>
      <c r="J10" s="134" t="s">
        <v>114</v>
      </c>
      <c r="K10" s="383" t="s">
        <v>2253</v>
      </c>
    </row>
    <row r="11" spans="1:11" ht="15.6" customHeight="1" x14ac:dyDescent="0.25">
      <c r="A11" s="877"/>
      <c r="B11" s="384" t="s">
        <v>2254</v>
      </c>
      <c r="C11" s="135"/>
      <c r="D11" s="136"/>
      <c r="E11" s="463"/>
      <c r="F11" s="881" t="s">
        <v>41</v>
      </c>
      <c r="G11" s="882"/>
      <c r="H11" s="881" t="s">
        <v>135</v>
      </c>
      <c r="I11" s="882"/>
      <c r="J11" s="137"/>
      <c r="K11" s="385"/>
    </row>
    <row r="12" spans="1:11" ht="15.6" customHeight="1" x14ac:dyDescent="0.25">
      <c r="A12" s="878"/>
      <c r="B12" s="386"/>
      <c r="C12" s="778"/>
      <c r="D12" s="138"/>
      <c r="E12" s="464"/>
      <c r="F12" s="883" t="str">
        <f>+C10</f>
        <v>786.80 บาท</v>
      </c>
      <c r="G12" s="884"/>
      <c r="H12" s="883" t="str">
        <f>+F12</f>
        <v>786.80 บาท</v>
      </c>
      <c r="I12" s="884"/>
      <c r="J12" s="139"/>
      <c r="K12" s="387" t="s">
        <v>2255</v>
      </c>
    </row>
    <row r="13" spans="1:11" ht="15.6" customHeight="1" x14ac:dyDescent="0.25">
      <c r="A13" s="876">
        <v>3</v>
      </c>
      <c r="B13" s="382" t="s">
        <v>2256</v>
      </c>
      <c r="C13" s="132" t="s">
        <v>715</v>
      </c>
      <c r="D13" s="133" t="str">
        <f>+C13</f>
        <v>150.00 บาท</v>
      </c>
      <c r="E13" s="462" t="s">
        <v>8</v>
      </c>
      <c r="F13" s="879" t="s">
        <v>136</v>
      </c>
      <c r="G13" s="880"/>
      <c r="H13" s="879" t="str">
        <f>+F13</f>
        <v>บริษัท ปิโตรเลียมไทยคอร์ปอเรชั่น จำกัด</v>
      </c>
      <c r="I13" s="880"/>
      <c r="J13" s="134" t="s">
        <v>114</v>
      </c>
      <c r="K13" s="383" t="s">
        <v>2257</v>
      </c>
    </row>
    <row r="14" spans="1:11" ht="15.6" customHeight="1" x14ac:dyDescent="0.25">
      <c r="A14" s="877"/>
      <c r="B14" s="384" t="s">
        <v>2254</v>
      </c>
      <c r="C14" s="135"/>
      <c r="D14" s="136"/>
      <c r="E14" s="463"/>
      <c r="F14" s="881" t="s">
        <v>41</v>
      </c>
      <c r="G14" s="882"/>
      <c r="H14" s="881" t="s">
        <v>135</v>
      </c>
      <c r="I14" s="882"/>
      <c r="J14" s="137"/>
      <c r="K14" s="385"/>
    </row>
    <row r="15" spans="1:11" ht="15.6" customHeight="1" x14ac:dyDescent="0.25">
      <c r="A15" s="878"/>
      <c r="B15" s="386"/>
      <c r="C15" s="778"/>
      <c r="D15" s="138"/>
      <c r="E15" s="464"/>
      <c r="F15" s="883" t="str">
        <f>+C13</f>
        <v>150.00 บาท</v>
      </c>
      <c r="G15" s="884"/>
      <c r="H15" s="883" t="str">
        <f>+F15</f>
        <v>150.00 บาท</v>
      </c>
      <c r="I15" s="884"/>
      <c r="J15" s="139"/>
      <c r="K15" s="387" t="s">
        <v>2255</v>
      </c>
    </row>
    <row r="16" spans="1:11" ht="15.6" customHeight="1" x14ac:dyDescent="0.25">
      <c r="A16" s="876">
        <v>4</v>
      </c>
      <c r="B16" s="382" t="s">
        <v>486</v>
      </c>
      <c r="C16" s="132" t="s">
        <v>765</v>
      </c>
      <c r="D16" s="133" t="str">
        <f>+C16</f>
        <v>6,706.00 บาท</v>
      </c>
      <c r="E16" s="462" t="s">
        <v>8</v>
      </c>
      <c r="F16" s="879" t="s">
        <v>777</v>
      </c>
      <c r="G16" s="880"/>
      <c r="H16" s="879" t="str">
        <f>+F16</f>
        <v>ร้านท่าปลาแบตเตอรี่</v>
      </c>
      <c r="I16" s="880"/>
      <c r="J16" s="134" t="s">
        <v>114</v>
      </c>
      <c r="K16" s="383" t="s">
        <v>2258</v>
      </c>
    </row>
    <row r="17" spans="1:11" ht="15.6" customHeight="1" x14ac:dyDescent="0.25">
      <c r="A17" s="877"/>
      <c r="B17" s="384" t="s">
        <v>482</v>
      </c>
      <c r="C17" s="135" t="s">
        <v>112</v>
      </c>
      <c r="D17" s="136"/>
      <c r="E17" s="463"/>
      <c r="F17" s="881" t="s">
        <v>41</v>
      </c>
      <c r="G17" s="882"/>
      <c r="H17" s="881" t="s">
        <v>135</v>
      </c>
      <c r="I17" s="882"/>
      <c r="J17" s="137"/>
      <c r="K17" s="385"/>
    </row>
    <row r="18" spans="1:11" ht="15.6" customHeight="1" x14ac:dyDescent="0.25">
      <c r="A18" s="878"/>
      <c r="B18" s="386"/>
      <c r="C18" s="778"/>
      <c r="D18" s="138"/>
      <c r="E18" s="464"/>
      <c r="F18" s="883" t="str">
        <f>+C16</f>
        <v>6,706.00 บาท</v>
      </c>
      <c r="G18" s="884"/>
      <c r="H18" s="883" t="str">
        <f>+F18</f>
        <v>6,706.00 บาท</v>
      </c>
      <c r="I18" s="884"/>
      <c r="J18" s="139"/>
      <c r="K18" s="387" t="s">
        <v>2255</v>
      </c>
    </row>
    <row r="19" spans="1:11" ht="15.6" customHeight="1" x14ac:dyDescent="0.25">
      <c r="A19" s="876">
        <v>5</v>
      </c>
      <c r="B19" s="382" t="s">
        <v>108</v>
      </c>
      <c r="C19" s="132" t="s">
        <v>776</v>
      </c>
      <c r="D19" s="133" t="str">
        <f>+C19</f>
        <v>1,676.50 บาท</v>
      </c>
      <c r="E19" s="462" t="s">
        <v>8</v>
      </c>
      <c r="F19" s="879" t="s">
        <v>136</v>
      </c>
      <c r="G19" s="880"/>
      <c r="H19" s="879" t="str">
        <f>+F19</f>
        <v>บริษัท ปิโตรเลียมไทยคอร์ปอเรชั่น จำกัด</v>
      </c>
      <c r="I19" s="880"/>
      <c r="J19" s="134" t="s">
        <v>114</v>
      </c>
      <c r="K19" s="383" t="s">
        <v>2259</v>
      </c>
    </row>
    <row r="20" spans="1:11" ht="15.6" customHeight="1" x14ac:dyDescent="0.25">
      <c r="A20" s="877"/>
      <c r="B20" s="384" t="s">
        <v>368</v>
      </c>
      <c r="C20" s="135"/>
      <c r="D20" s="136"/>
      <c r="E20" s="463"/>
      <c r="F20" s="886" t="s">
        <v>41</v>
      </c>
      <c r="G20" s="886"/>
      <c r="H20" s="881" t="s">
        <v>135</v>
      </c>
      <c r="I20" s="882"/>
      <c r="J20" s="137"/>
      <c r="K20" s="385"/>
    </row>
    <row r="21" spans="1:11" ht="15.6" customHeight="1" x14ac:dyDescent="0.25">
      <c r="A21" s="878"/>
      <c r="B21" s="386"/>
      <c r="C21" s="778"/>
      <c r="D21" s="138"/>
      <c r="E21" s="464"/>
      <c r="F21" s="883" t="str">
        <f>+C19</f>
        <v>1,676.50 บาท</v>
      </c>
      <c r="G21" s="884"/>
      <c r="H21" s="883" t="str">
        <f>+F21</f>
        <v>1,676.50 บาท</v>
      </c>
      <c r="I21" s="884"/>
      <c r="J21" s="139"/>
      <c r="K21" s="387" t="s">
        <v>2255</v>
      </c>
    </row>
    <row r="22" spans="1:11" ht="15.6" customHeight="1" x14ac:dyDescent="0.25">
      <c r="A22" s="876">
        <v>6</v>
      </c>
      <c r="B22" s="382" t="s">
        <v>366</v>
      </c>
      <c r="C22" s="132" t="s">
        <v>765</v>
      </c>
      <c r="D22" s="133" t="str">
        <f>+C22</f>
        <v>6,706.00 บาท</v>
      </c>
      <c r="E22" s="462" t="s">
        <v>8</v>
      </c>
      <c r="F22" s="879" t="s">
        <v>136</v>
      </c>
      <c r="G22" s="880"/>
      <c r="H22" s="879" t="str">
        <f>+F22</f>
        <v>บริษัท ปิโตรเลียมไทยคอร์ปอเรชั่น จำกัด</v>
      </c>
      <c r="I22" s="880"/>
      <c r="J22" s="134" t="s">
        <v>114</v>
      </c>
      <c r="K22" s="383" t="s">
        <v>2260</v>
      </c>
    </row>
    <row r="23" spans="1:11" ht="15.6" customHeight="1" x14ac:dyDescent="0.25">
      <c r="A23" s="877"/>
      <c r="B23" s="384" t="s">
        <v>367</v>
      </c>
      <c r="C23" s="135" t="s">
        <v>112</v>
      </c>
      <c r="D23" s="136"/>
      <c r="E23" s="463"/>
      <c r="F23" s="881" t="s">
        <v>41</v>
      </c>
      <c r="G23" s="882"/>
      <c r="H23" s="881" t="s">
        <v>135</v>
      </c>
      <c r="I23" s="882"/>
      <c r="J23" s="137"/>
      <c r="K23" s="385"/>
    </row>
    <row r="24" spans="1:11" ht="15.6" customHeight="1" x14ac:dyDescent="0.25">
      <c r="A24" s="878"/>
      <c r="B24" s="386"/>
      <c r="C24" s="778"/>
      <c r="D24" s="138"/>
      <c r="E24" s="464"/>
      <c r="F24" s="883" t="str">
        <f>+C22</f>
        <v>6,706.00 บาท</v>
      </c>
      <c r="G24" s="884"/>
      <c r="H24" s="883" t="str">
        <f>+F24</f>
        <v>6,706.00 บาท</v>
      </c>
      <c r="I24" s="884"/>
      <c r="J24" s="139"/>
      <c r="K24" s="387" t="s">
        <v>2261</v>
      </c>
    </row>
    <row r="25" spans="1:11" ht="15.6" customHeight="1" x14ac:dyDescent="0.25">
      <c r="A25" s="876">
        <v>7</v>
      </c>
      <c r="B25" s="382" t="s">
        <v>548</v>
      </c>
      <c r="C25" s="132" t="s">
        <v>536</v>
      </c>
      <c r="D25" s="133" t="str">
        <f>+C25</f>
        <v>550.00 บาท</v>
      </c>
      <c r="E25" s="462" t="s">
        <v>8</v>
      </c>
      <c r="F25" s="879" t="s">
        <v>369</v>
      </c>
      <c r="G25" s="880"/>
      <c r="H25" s="879" t="str">
        <f>+F25</f>
        <v>ร้านสว่างพานิช  ท่าปลา</v>
      </c>
      <c r="I25" s="880"/>
      <c r="J25" s="134" t="s">
        <v>114</v>
      </c>
      <c r="K25" s="383" t="s">
        <v>2262</v>
      </c>
    </row>
    <row r="26" spans="1:11" ht="15.6" customHeight="1" x14ac:dyDescent="0.25">
      <c r="A26" s="877"/>
      <c r="B26" s="384" t="s">
        <v>367</v>
      </c>
      <c r="C26" s="135"/>
      <c r="D26" s="136"/>
      <c r="E26" s="463"/>
      <c r="F26" s="881" t="s">
        <v>41</v>
      </c>
      <c r="G26" s="882"/>
      <c r="H26" s="881" t="s">
        <v>135</v>
      </c>
      <c r="I26" s="882"/>
      <c r="J26" s="137"/>
      <c r="K26" s="385"/>
    </row>
    <row r="27" spans="1:11" ht="15.6" customHeight="1" x14ac:dyDescent="0.25">
      <c r="A27" s="878"/>
      <c r="B27" s="386"/>
      <c r="C27" s="778"/>
      <c r="D27" s="138"/>
      <c r="E27" s="464"/>
      <c r="F27" s="883" t="str">
        <f>+C25</f>
        <v>550.00 บาท</v>
      </c>
      <c r="G27" s="884"/>
      <c r="H27" s="883" t="str">
        <f>+F27</f>
        <v>550.00 บาท</v>
      </c>
      <c r="I27" s="884"/>
      <c r="J27" s="139"/>
      <c r="K27" s="387" t="s">
        <v>2261</v>
      </c>
    </row>
    <row r="28" spans="1:11" ht="15.6" customHeight="1" x14ac:dyDescent="0.25">
      <c r="A28" s="876">
        <v>8</v>
      </c>
      <c r="B28" s="382" t="s">
        <v>2263</v>
      </c>
      <c r="C28" s="132" t="s">
        <v>2264</v>
      </c>
      <c r="D28" s="133" t="str">
        <f>+C28</f>
        <v>4,000.00 บาท</v>
      </c>
      <c r="E28" s="462" t="s">
        <v>8</v>
      </c>
      <c r="F28" s="879" t="s">
        <v>2265</v>
      </c>
      <c r="G28" s="880"/>
      <c r="H28" s="879" t="str">
        <f>+F28</f>
        <v>อภิชาติท่อไอเสีย</v>
      </c>
      <c r="I28" s="880"/>
      <c r="J28" s="134" t="s">
        <v>114</v>
      </c>
      <c r="K28" s="383" t="s">
        <v>541</v>
      </c>
    </row>
    <row r="29" spans="1:11" ht="15.6" customHeight="1" x14ac:dyDescent="0.25">
      <c r="A29" s="877"/>
      <c r="B29" s="384" t="s">
        <v>368</v>
      </c>
      <c r="C29" s="135"/>
      <c r="D29" s="136"/>
      <c r="E29" s="463"/>
      <c r="F29" s="881" t="s">
        <v>41</v>
      </c>
      <c r="G29" s="882"/>
      <c r="H29" s="881" t="s">
        <v>135</v>
      </c>
      <c r="I29" s="882"/>
      <c r="J29" s="137"/>
      <c r="K29" s="385"/>
    </row>
    <row r="30" spans="1:11" ht="15.6" customHeight="1" x14ac:dyDescent="0.25">
      <c r="A30" s="878"/>
      <c r="B30" s="386"/>
      <c r="C30" s="778"/>
      <c r="D30" s="138"/>
      <c r="E30" s="464"/>
      <c r="F30" s="883" t="str">
        <f>+C28</f>
        <v>4,000.00 บาท</v>
      </c>
      <c r="G30" s="884"/>
      <c r="H30" s="883" t="str">
        <f>+F30</f>
        <v>4,000.00 บาท</v>
      </c>
      <c r="I30" s="884"/>
      <c r="J30" s="139"/>
      <c r="K30" s="387" t="s">
        <v>2266</v>
      </c>
    </row>
    <row r="31" spans="1:11" ht="15.6" customHeight="1" x14ac:dyDescent="0.25">
      <c r="A31" s="876">
        <v>9</v>
      </c>
      <c r="B31" s="382" t="s">
        <v>108</v>
      </c>
      <c r="C31" s="132" t="s">
        <v>776</v>
      </c>
      <c r="D31" s="133" t="str">
        <f>+C31</f>
        <v>1,676.50 บาท</v>
      </c>
      <c r="E31" s="462" t="s">
        <v>8</v>
      </c>
      <c r="F31" s="879" t="s">
        <v>136</v>
      </c>
      <c r="G31" s="880"/>
      <c r="H31" s="879" t="str">
        <f>+F31</f>
        <v>บริษัท ปิโตรเลียมไทยคอร์ปอเรชั่น จำกัด</v>
      </c>
      <c r="I31" s="880"/>
      <c r="J31" s="134" t="s">
        <v>114</v>
      </c>
      <c r="K31" s="383" t="s">
        <v>2267</v>
      </c>
    </row>
    <row r="32" spans="1:11" ht="15.6" customHeight="1" x14ac:dyDescent="0.25">
      <c r="A32" s="877"/>
      <c r="B32" s="384" t="s">
        <v>368</v>
      </c>
      <c r="C32" s="135"/>
      <c r="D32" s="136"/>
      <c r="E32" s="463"/>
      <c r="F32" s="881" t="s">
        <v>41</v>
      </c>
      <c r="G32" s="882"/>
      <c r="H32" s="881" t="s">
        <v>135</v>
      </c>
      <c r="I32" s="882"/>
      <c r="J32" s="137"/>
      <c r="K32" s="385"/>
    </row>
    <row r="33" spans="1:11" ht="15.6" customHeight="1" x14ac:dyDescent="0.25">
      <c r="A33" s="878"/>
      <c r="B33" s="386"/>
      <c r="C33" s="778"/>
      <c r="D33" s="138"/>
      <c r="E33" s="464"/>
      <c r="F33" s="883" t="str">
        <f>+C31</f>
        <v>1,676.50 บาท</v>
      </c>
      <c r="G33" s="884"/>
      <c r="H33" s="883" t="str">
        <f>+F33</f>
        <v>1,676.50 บาท</v>
      </c>
      <c r="I33" s="884"/>
      <c r="J33" s="139"/>
      <c r="K33" s="387" t="s">
        <v>2268</v>
      </c>
    </row>
    <row r="34" spans="1:11" ht="15.6" customHeight="1" x14ac:dyDescent="0.25">
      <c r="A34" s="876">
        <v>10</v>
      </c>
      <c r="B34" s="382" t="s">
        <v>322</v>
      </c>
      <c r="C34" s="132" t="s">
        <v>2269</v>
      </c>
      <c r="D34" s="133" t="str">
        <f>+C34</f>
        <v>1,987.00 บาท</v>
      </c>
      <c r="E34" s="462" t="s">
        <v>8</v>
      </c>
      <c r="F34" s="879" t="s">
        <v>136</v>
      </c>
      <c r="G34" s="880"/>
      <c r="H34" s="879" t="str">
        <f>+F34</f>
        <v>บริษัท ปิโตรเลียมไทยคอร์ปอเรชั่น จำกัด</v>
      </c>
      <c r="I34" s="880"/>
      <c r="J34" s="134" t="s">
        <v>114</v>
      </c>
      <c r="K34" s="383" t="s">
        <v>2270</v>
      </c>
    </row>
    <row r="35" spans="1:11" ht="15.6" customHeight="1" x14ac:dyDescent="0.25">
      <c r="A35" s="877"/>
      <c r="B35" s="384" t="s">
        <v>372</v>
      </c>
      <c r="C35" s="135"/>
      <c r="D35" s="136"/>
      <c r="E35" s="463"/>
      <c r="F35" s="881" t="s">
        <v>41</v>
      </c>
      <c r="G35" s="882"/>
      <c r="H35" s="881" t="s">
        <v>135</v>
      </c>
      <c r="I35" s="882"/>
      <c r="J35" s="137"/>
      <c r="K35" s="385"/>
    </row>
    <row r="36" spans="1:11" ht="15.6" customHeight="1" x14ac:dyDescent="0.25">
      <c r="A36" s="878"/>
      <c r="B36" s="386"/>
      <c r="C36" s="778"/>
      <c r="D36" s="138"/>
      <c r="E36" s="464"/>
      <c r="F36" s="883" t="str">
        <f>+C34</f>
        <v>1,987.00 บาท</v>
      </c>
      <c r="G36" s="884"/>
      <c r="H36" s="883" t="str">
        <f>+F36</f>
        <v>1,987.00 บาท</v>
      </c>
      <c r="I36" s="884"/>
      <c r="J36" s="139"/>
      <c r="K36" s="387" t="s">
        <v>2268</v>
      </c>
    </row>
    <row r="37" spans="1:11" ht="15.6" customHeight="1" x14ac:dyDescent="0.25">
      <c r="A37" s="876">
        <v>11</v>
      </c>
      <c r="B37" s="382" t="s">
        <v>373</v>
      </c>
      <c r="C37" s="132" t="s">
        <v>323</v>
      </c>
      <c r="D37" s="133" t="str">
        <f>+C37</f>
        <v>1,080.00 บาท</v>
      </c>
      <c r="E37" s="462" t="s">
        <v>8</v>
      </c>
      <c r="F37" s="879" t="s">
        <v>369</v>
      </c>
      <c r="G37" s="880"/>
      <c r="H37" s="879" t="str">
        <f>+F37</f>
        <v>ร้านสว่างพานิช  ท่าปลา</v>
      </c>
      <c r="I37" s="880"/>
      <c r="J37" s="134" t="s">
        <v>114</v>
      </c>
      <c r="K37" s="383" t="s">
        <v>2271</v>
      </c>
    </row>
    <row r="38" spans="1:11" ht="15.6" customHeight="1" x14ac:dyDescent="0.25">
      <c r="A38" s="877"/>
      <c r="B38" s="384" t="s">
        <v>372</v>
      </c>
      <c r="C38" s="135"/>
      <c r="D38" s="136"/>
      <c r="E38" s="463"/>
      <c r="F38" s="881" t="s">
        <v>41</v>
      </c>
      <c r="G38" s="882"/>
      <c r="H38" s="881" t="s">
        <v>135</v>
      </c>
      <c r="I38" s="882"/>
      <c r="J38" s="137"/>
      <c r="K38" s="385"/>
    </row>
    <row r="39" spans="1:11" ht="15.6" customHeight="1" x14ac:dyDescent="0.25">
      <c r="A39" s="878"/>
      <c r="B39" s="386"/>
      <c r="C39" s="778"/>
      <c r="D39" s="138"/>
      <c r="E39" s="464"/>
      <c r="F39" s="883" t="str">
        <f>+C37</f>
        <v>1,080.00 บาท</v>
      </c>
      <c r="G39" s="884"/>
      <c r="H39" s="883" t="str">
        <f>+F39</f>
        <v>1,080.00 บาท</v>
      </c>
      <c r="I39" s="884"/>
      <c r="J39" s="139"/>
      <c r="K39" s="387" t="s">
        <v>2268</v>
      </c>
    </row>
    <row r="40" spans="1:11" ht="15.6" customHeight="1" x14ac:dyDescent="0.25">
      <c r="A40" s="876">
        <v>12</v>
      </c>
      <c r="B40" s="382" t="s">
        <v>107</v>
      </c>
      <c r="C40" s="132" t="s">
        <v>765</v>
      </c>
      <c r="D40" s="133" t="str">
        <f>+C40</f>
        <v>6,706.00 บาท</v>
      </c>
      <c r="E40" s="462" t="s">
        <v>8</v>
      </c>
      <c r="F40" s="885" t="s">
        <v>136</v>
      </c>
      <c r="G40" s="885"/>
      <c r="H40" s="879" t="str">
        <f>+F40</f>
        <v>บริษัท ปิโตรเลียมไทยคอร์ปอเรชั่น จำกัด</v>
      </c>
      <c r="I40" s="880"/>
      <c r="J40" s="134" t="s">
        <v>114</v>
      </c>
      <c r="K40" s="383" t="s">
        <v>2272</v>
      </c>
    </row>
    <row r="41" spans="1:11" ht="15.6" customHeight="1" x14ac:dyDescent="0.25">
      <c r="A41" s="877"/>
      <c r="B41" s="384" t="s">
        <v>370</v>
      </c>
      <c r="C41" s="135"/>
      <c r="D41" s="136"/>
      <c r="E41" s="463"/>
      <c r="F41" s="881" t="s">
        <v>41</v>
      </c>
      <c r="G41" s="882"/>
      <c r="H41" s="881" t="s">
        <v>135</v>
      </c>
      <c r="I41" s="882"/>
      <c r="J41" s="137"/>
      <c r="K41" s="385"/>
    </row>
    <row r="42" spans="1:11" ht="15.6" customHeight="1" x14ac:dyDescent="0.25">
      <c r="A42" s="878"/>
      <c r="B42" s="386"/>
      <c r="C42" s="778"/>
      <c r="D42" s="138"/>
      <c r="E42" s="464"/>
      <c r="F42" s="883" t="str">
        <f>+C40</f>
        <v>6,706.00 บาท</v>
      </c>
      <c r="G42" s="884"/>
      <c r="H42" s="883" t="str">
        <f>+F42</f>
        <v>6,706.00 บาท</v>
      </c>
      <c r="I42" s="884"/>
      <c r="J42" s="139"/>
      <c r="K42" s="387" t="s">
        <v>2273</v>
      </c>
    </row>
    <row r="43" spans="1:11" ht="15.6" customHeight="1" x14ac:dyDescent="0.25">
      <c r="A43" s="876">
        <v>13</v>
      </c>
      <c r="B43" s="382" t="s">
        <v>107</v>
      </c>
      <c r="C43" s="132" t="s">
        <v>765</v>
      </c>
      <c r="D43" s="133" t="str">
        <f>+C43</f>
        <v>6,706.00 บาท</v>
      </c>
      <c r="E43" s="462" t="s">
        <v>8</v>
      </c>
      <c r="F43" s="879" t="s">
        <v>136</v>
      </c>
      <c r="G43" s="880"/>
      <c r="H43" s="879" t="str">
        <f>+F43</f>
        <v>บริษัท ปิโตรเลียมไทยคอร์ปอเรชั่น จำกัด</v>
      </c>
      <c r="I43" s="880"/>
      <c r="J43" s="134" t="s">
        <v>114</v>
      </c>
      <c r="K43" s="383" t="s">
        <v>2274</v>
      </c>
    </row>
    <row r="44" spans="1:11" ht="15.6" customHeight="1" x14ac:dyDescent="0.25">
      <c r="A44" s="877"/>
      <c r="B44" s="384" t="s">
        <v>375</v>
      </c>
      <c r="C44" s="135"/>
      <c r="D44" s="136"/>
      <c r="E44" s="463"/>
      <c r="F44" s="881" t="s">
        <v>41</v>
      </c>
      <c r="G44" s="882"/>
      <c r="H44" s="881" t="s">
        <v>135</v>
      </c>
      <c r="I44" s="882"/>
      <c r="J44" s="137"/>
      <c r="K44" s="385"/>
    </row>
    <row r="45" spans="1:11" ht="15.6" customHeight="1" x14ac:dyDescent="0.25">
      <c r="A45" s="878"/>
      <c r="B45" s="386"/>
      <c r="C45" s="140"/>
      <c r="D45" s="138"/>
      <c r="E45" s="464"/>
      <c r="F45" s="883" t="str">
        <f>+C43</f>
        <v>6,706.00 บาท</v>
      </c>
      <c r="G45" s="884"/>
      <c r="H45" s="883" t="str">
        <f>+F45</f>
        <v>6,706.00 บาท</v>
      </c>
      <c r="I45" s="884"/>
      <c r="J45" s="139"/>
      <c r="K45" s="387" t="s">
        <v>2273</v>
      </c>
    </row>
    <row r="46" spans="1:11" ht="15.6" customHeight="1" x14ac:dyDescent="0.25">
      <c r="A46" s="876">
        <v>14</v>
      </c>
      <c r="B46" s="382" t="s">
        <v>321</v>
      </c>
      <c r="C46" s="132" t="s">
        <v>736</v>
      </c>
      <c r="D46" s="133" t="str">
        <f>+C46</f>
        <v>900.00 บาท</v>
      </c>
      <c r="E46" s="462" t="s">
        <v>8</v>
      </c>
      <c r="F46" s="879" t="s">
        <v>485</v>
      </c>
      <c r="G46" s="880"/>
      <c r="H46" s="879" t="str">
        <f>+F46</f>
        <v>ร้านร่วมจิตแก๊สหุงต้ม</v>
      </c>
      <c r="I46" s="880"/>
      <c r="J46" s="134" t="s">
        <v>114</v>
      </c>
      <c r="K46" s="383" t="s">
        <v>2275</v>
      </c>
    </row>
    <row r="47" spans="1:11" ht="15.6" customHeight="1" x14ac:dyDescent="0.25">
      <c r="A47" s="877"/>
      <c r="B47" s="384" t="s">
        <v>375</v>
      </c>
      <c r="C47" s="135"/>
      <c r="D47" s="136"/>
      <c r="E47" s="463"/>
      <c r="F47" s="881" t="s">
        <v>41</v>
      </c>
      <c r="G47" s="882"/>
      <c r="H47" s="881" t="s">
        <v>135</v>
      </c>
      <c r="I47" s="882"/>
      <c r="J47" s="137"/>
      <c r="K47" s="385"/>
    </row>
    <row r="48" spans="1:11" ht="15.6" customHeight="1" x14ac:dyDescent="0.25">
      <c r="A48" s="878"/>
      <c r="B48" s="386"/>
      <c r="C48" s="140"/>
      <c r="D48" s="138"/>
      <c r="E48" s="464"/>
      <c r="F48" s="883" t="str">
        <f>+C46</f>
        <v>900.00 บาท</v>
      </c>
      <c r="G48" s="884"/>
      <c r="H48" s="883" t="str">
        <f>+F48</f>
        <v>900.00 บาท</v>
      </c>
      <c r="I48" s="884"/>
      <c r="J48" s="139"/>
      <c r="K48" s="387" t="s">
        <v>2273</v>
      </c>
    </row>
    <row r="49" spans="1:11" ht="15.6" customHeight="1" x14ac:dyDescent="0.25">
      <c r="A49" s="876">
        <v>15</v>
      </c>
      <c r="B49" s="382" t="s">
        <v>321</v>
      </c>
      <c r="C49" s="132" t="s">
        <v>736</v>
      </c>
      <c r="D49" s="133" t="str">
        <f>+C49</f>
        <v>900.00 บาท</v>
      </c>
      <c r="E49" s="462" t="s">
        <v>8</v>
      </c>
      <c r="F49" s="885" t="s">
        <v>485</v>
      </c>
      <c r="G49" s="885"/>
      <c r="H49" s="879" t="str">
        <f>+F49</f>
        <v>ร้านร่วมจิตแก๊สหุงต้ม</v>
      </c>
      <c r="I49" s="880"/>
      <c r="J49" s="134" t="s">
        <v>114</v>
      </c>
      <c r="K49" s="383" t="s">
        <v>2276</v>
      </c>
    </row>
    <row r="50" spans="1:11" ht="15.6" customHeight="1" x14ac:dyDescent="0.25">
      <c r="A50" s="877"/>
      <c r="B50" s="384" t="s">
        <v>370</v>
      </c>
      <c r="C50" s="135"/>
      <c r="D50" s="136"/>
      <c r="E50" s="463"/>
      <c r="F50" s="886" t="s">
        <v>41</v>
      </c>
      <c r="G50" s="886"/>
      <c r="H50" s="881" t="s">
        <v>135</v>
      </c>
      <c r="I50" s="882"/>
      <c r="J50" s="137"/>
      <c r="K50" s="385"/>
    </row>
    <row r="51" spans="1:11" ht="15.6" customHeight="1" x14ac:dyDescent="0.25">
      <c r="A51" s="878"/>
      <c r="B51" s="386"/>
      <c r="C51" s="140"/>
      <c r="D51" s="138"/>
      <c r="E51" s="464"/>
      <c r="F51" s="883" t="str">
        <f>+C49</f>
        <v>900.00 บาท</v>
      </c>
      <c r="G51" s="884"/>
      <c r="H51" s="883" t="str">
        <f>+F51</f>
        <v>900.00 บาท</v>
      </c>
      <c r="I51" s="884"/>
      <c r="J51" s="139"/>
      <c r="K51" s="387" t="s">
        <v>2273</v>
      </c>
    </row>
    <row r="52" spans="1:11" ht="15.6" customHeight="1" x14ac:dyDescent="0.25">
      <c r="A52" s="876">
        <v>16</v>
      </c>
      <c r="B52" s="382" t="s">
        <v>366</v>
      </c>
      <c r="C52" s="132" t="s">
        <v>765</v>
      </c>
      <c r="D52" s="133" t="str">
        <f>+C52</f>
        <v>6,706.00 บาท</v>
      </c>
      <c r="E52" s="462" t="s">
        <v>8</v>
      </c>
      <c r="F52" s="879" t="s">
        <v>136</v>
      </c>
      <c r="G52" s="880"/>
      <c r="H52" s="879" t="str">
        <f>+F52</f>
        <v>บริษัท ปิโตรเลียมไทยคอร์ปอเรชั่น จำกัด</v>
      </c>
      <c r="I52" s="880"/>
      <c r="J52" s="134" t="s">
        <v>114</v>
      </c>
      <c r="K52" s="383" t="s">
        <v>2277</v>
      </c>
    </row>
    <row r="53" spans="1:11" ht="15.6" customHeight="1" x14ac:dyDescent="0.25">
      <c r="A53" s="877"/>
      <c r="B53" s="384" t="s">
        <v>367</v>
      </c>
      <c r="C53" s="135"/>
      <c r="D53" s="136"/>
      <c r="E53" s="463"/>
      <c r="F53" s="881" t="s">
        <v>41</v>
      </c>
      <c r="G53" s="882"/>
      <c r="H53" s="881" t="s">
        <v>135</v>
      </c>
      <c r="I53" s="882"/>
      <c r="J53" s="137"/>
      <c r="K53" s="385"/>
    </row>
    <row r="54" spans="1:11" ht="15.6" customHeight="1" x14ac:dyDescent="0.25">
      <c r="A54" s="878"/>
      <c r="B54" s="386"/>
      <c r="C54" s="140"/>
      <c r="D54" s="138"/>
      <c r="E54" s="464"/>
      <c r="F54" s="883" t="str">
        <f>+C52</f>
        <v>6,706.00 บาท</v>
      </c>
      <c r="G54" s="884"/>
      <c r="H54" s="883" t="str">
        <f>+F54</f>
        <v>6,706.00 บาท</v>
      </c>
      <c r="I54" s="884"/>
      <c r="J54" s="139"/>
      <c r="K54" s="387" t="s">
        <v>2278</v>
      </c>
    </row>
    <row r="55" spans="1:11" ht="15.6" customHeight="1" x14ac:dyDescent="0.25">
      <c r="A55" s="876">
        <v>17</v>
      </c>
      <c r="B55" s="382" t="s">
        <v>108</v>
      </c>
      <c r="C55" s="132" t="s">
        <v>776</v>
      </c>
      <c r="D55" s="133" t="str">
        <f>+C55</f>
        <v>1,676.50 บาท</v>
      </c>
      <c r="E55" s="462" t="s">
        <v>8</v>
      </c>
      <c r="F55" s="879" t="s">
        <v>136</v>
      </c>
      <c r="G55" s="880"/>
      <c r="H55" s="879" t="str">
        <f>+F55</f>
        <v>บริษัท ปิโตรเลียมไทยคอร์ปอเรชั่น จำกัด</v>
      </c>
      <c r="I55" s="880"/>
      <c r="J55" s="134" t="s">
        <v>114</v>
      </c>
      <c r="K55" s="383" t="s">
        <v>2279</v>
      </c>
    </row>
    <row r="56" spans="1:11" ht="15.6" customHeight="1" x14ac:dyDescent="0.25">
      <c r="A56" s="877"/>
      <c r="B56" s="384" t="s">
        <v>368</v>
      </c>
      <c r="C56" s="135"/>
      <c r="D56" s="136"/>
      <c r="E56" s="463"/>
      <c r="F56" s="881" t="s">
        <v>41</v>
      </c>
      <c r="G56" s="882"/>
      <c r="H56" s="881" t="s">
        <v>135</v>
      </c>
      <c r="I56" s="882"/>
      <c r="J56" s="137"/>
      <c r="K56" s="385"/>
    </row>
    <row r="57" spans="1:11" ht="15.6" customHeight="1" x14ac:dyDescent="0.25">
      <c r="A57" s="878"/>
      <c r="B57" s="386"/>
      <c r="C57" s="140"/>
      <c r="D57" s="138"/>
      <c r="E57" s="464"/>
      <c r="F57" s="883" t="str">
        <f>+C55</f>
        <v>1,676.50 บาท</v>
      </c>
      <c r="G57" s="884"/>
      <c r="H57" s="883" t="str">
        <f>+F57</f>
        <v>1,676.50 บาท</v>
      </c>
      <c r="I57" s="884"/>
      <c r="J57" s="139"/>
      <c r="K57" s="387" t="s">
        <v>2278</v>
      </c>
    </row>
    <row r="58" spans="1:11" ht="15.6" customHeight="1" x14ac:dyDescent="0.25">
      <c r="A58" s="876">
        <v>18</v>
      </c>
      <c r="B58" s="382" t="s">
        <v>321</v>
      </c>
      <c r="C58" s="132" t="s">
        <v>2280</v>
      </c>
      <c r="D58" s="133" t="str">
        <f>+C58</f>
        <v>2,400.00 บาท</v>
      </c>
      <c r="E58" s="462" t="s">
        <v>8</v>
      </c>
      <c r="F58" s="879" t="s">
        <v>485</v>
      </c>
      <c r="G58" s="880"/>
      <c r="H58" s="879" t="str">
        <f>+F58</f>
        <v>ร้านร่วมจิตแก๊สหุงต้ม</v>
      </c>
      <c r="I58" s="880"/>
      <c r="J58" s="134" t="s">
        <v>114</v>
      </c>
      <c r="K58" s="383" t="s">
        <v>2281</v>
      </c>
    </row>
    <row r="59" spans="1:11" ht="15.6" customHeight="1" x14ac:dyDescent="0.25">
      <c r="A59" s="877"/>
      <c r="B59" s="384" t="s">
        <v>370</v>
      </c>
      <c r="C59" s="135"/>
      <c r="D59" s="136"/>
      <c r="E59" s="463"/>
      <c r="F59" s="881" t="s">
        <v>41</v>
      </c>
      <c r="G59" s="882"/>
      <c r="H59" s="881" t="s">
        <v>135</v>
      </c>
      <c r="I59" s="882"/>
      <c r="J59" s="137"/>
      <c r="K59" s="385"/>
    </row>
    <row r="60" spans="1:11" ht="15.6" customHeight="1" x14ac:dyDescent="0.25">
      <c r="A60" s="878"/>
      <c r="B60" s="386"/>
      <c r="C60" s="140"/>
      <c r="D60" s="138"/>
      <c r="E60" s="464"/>
      <c r="F60" s="883" t="str">
        <f>+C58</f>
        <v>2,400.00 บาท</v>
      </c>
      <c r="G60" s="884"/>
      <c r="H60" s="883" t="str">
        <f>+F60</f>
        <v>2,400.00 บาท</v>
      </c>
      <c r="I60" s="884"/>
      <c r="J60" s="139"/>
      <c r="K60" s="387" t="s">
        <v>2282</v>
      </c>
    </row>
    <row r="61" spans="1:11" ht="15.6" customHeight="1" x14ac:dyDescent="0.25">
      <c r="A61" s="876">
        <v>19</v>
      </c>
      <c r="B61" s="382" t="s">
        <v>351</v>
      </c>
      <c r="C61" s="132" t="s">
        <v>2283</v>
      </c>
      <c r="D61" s="133" t="str">
        <f>+C61</f>
        <v>540.00 บาท</v>
      </c>
      <c r="E61" s="462" t="s">
        <v>8</v>
      </c>
      <c r="F61" s="879" t="s">
        <v>485</v>
      </c>
      <c r="G61" s="880"/>
      <c r="H61" s="879" t="str">
        <f>+F61</f>
        <v>ร้านร่วมจิตแก๊สหุงต้ม</v>
      </c>
      <c r="I61" s="880"/>
      <c r="J61" s="134" t="s">
        <v>114</v>
      </c>
      <c r="K61" s="383" t="s">
        <v>2284</v>
      </c>
    </row>
    <row r="62" spans="1:11" ht="15.6" customHeight="1" x14ac:dyDescent="0.25">
      <c r="A62" s="877"/>
      <c r="B62" s="384" t="s">
        <v>370</v>
      </c>
      <c r="C62" s="135"/>
      <c r="D62" s="136"/>
      <c r="E62" s="463"/>
      <c r="F62" s="881" t="s">
        <v>41</v>
      </c>
      <c r="G62" s="882"/>
      <c r="H62" s="881" t="s">
        <v>135</v>
      </c>
      <c r="I62" s="882"/>
      <c r="J62" s="137"/>
      <c r="K62" s="385"/>
    </row>
    <row r="63" spans="1:11" ht="15.6" customHeight="1" x14ac:dyDescent="0.25">
      <c r="A63" s="878"/>
      <c r="B63" s="386"/>
      <c r="C63" s="140"/>
      <c r="D63" s="138"/>
      <c r="E63" s="464"/>
      <c r="F63" s="883" t="str">
        <f>+C61</f>
        <v>540.00 บาท</v>
      </c>
      <c r="G63" s="884"/>
      <c r="H63" s="883" t="str">
        <f>+F63</f>
        <v>540.00 บาท</v>
      </c>
      <c r="I63" s="884"/>
      <c r="J63" s="139"/>
      <c r="K63" s="387" t="s">
        <v>2282</v>
      </c>
    </row>
    <row r="64" spans="1:11" ht="15.6" customHeight="1" x14ac:dyDescent="0.25">
      <c r="A64" s="876">
        <v>20</v>
      </c>
      <c r="B64" s="382" t="s">
        <v>265</v>
      </c>
      <c r="C64" s="132" t="s">
        <v>549</v>
      </c>
      <c r="D64" s="133" t="str">
        <f>+C64</f>
        <v>1,900.00 บาท</v>
      </c>
      <c r="E64" s="462" t="s">
        <v>8</v>
      </c>
      <c r="F64" s="885" t="s">
        <v>483</v>
      </c>
      <c r="G64" s="885"/>
      <c r="H64" s="879" t="str">
        <f>+F64</f>
        <v>อู่ภมร การช่าง</v>
      </c>
      <c r="I64" s="880"/>
      <c r="J64" s="134" t="s">
        <v>114</v>
      </c>
      <c r="K64" s="388" t="s">
        <v>2285</v>
      </c>
    </row>
    <row r="65" spans="1:11" ht="15.6" customHeight="1" x14ac:dyDescent="0.25">
      <c r="A65" s="877"/>
      <c r="B65" s="384" t="s">
        <v>375</v>
      </c>
      <c r="C65" s="135"/>
      <c r="D65" s="136"/>
      <c r="E65" s="463"/>
      <c r="F65" s="881" t="s">
        <v>41</v>
      </c>
      <c r="G65" s="882"/>
      <c r="H65" s="881" t="s">
        <v>135</v>
      </c>
      <c r="I65" s="882"/>
      <c r="J65" s="137"/>
      <c r="K65" s="385"/>
    </row>
    <row r="66" spans="1:11" ht="15.6" customHeight="1" x14ac:dyDescent="0.25">
      <c r="A66" s="878"/>
      <c r="B66" s="386"/>
      <c r="C66" s="140"/>
      <c r="D66" s="138"/>
      <c r="E66" s="464"/>
      <c r="F66" s="883" t="str">
        <f>+C64</f>
        <v>1,900.00 บาท</v>
      </c>
      <c r="G66" s="884"/>
      <c r="H66" s="883" t="str">
        <f>+F66</f>
        <v>1,900.00 บาท</v>
      </c>
      <c r="I66" s="884"/>
      <c r="J66" s="139"/>
      <c r="K66" s="387" t="s">
        <v>2282</v>
      </c>
    </row>
    <row r="67" spans="1:11" ht="15.6" customHeight="1" x14ac:dyDescent="0.25">
      <c r="A67" s="876">
        <v>21</v>
      </c>
      <c r="B67" s="382" t="s">
        <v>486</v>
      </c>
      <c r="C67" s="132" t="s">
        <v>765</v>
      </c>
      <c r="D67" s="133" t="str">
        <f>+C67</f>
        <v>6,706.00 บาท</v>
      </c>
      <c r="E67" s="462" t="s">
        <v>8</v>
      </c>
      <c r="F67" s="885" t="s">
        <v>136</v>
      </c>
      <c r="G67" s="885"/>
      <c r="H67" s="879" t="str">
        <f>+F67</f>
        <v>บริษัท ปิโตรเลียมไทยคอร์ปอเรชั่น จำกัด</v>
      </c>
      <c r="I67" s="880"/>
      <c r="J67" s="134" t="s">
        <v>114</v>
      </c>
      <c r="K67" s="383" t="s">
        <v>2286</v>
      </c>
    </row>
    <row r="68" spans="1:11" ht="15.6" customHeight="1" x14ac:dyDescent="0.25">
      <c r="A68" s="877"/>
      <c r="B68" s="384" t="s">
        <v>482</v>
      </c>
      <c r="C68" s="135"/>
      <c r="D68" s="136"/>
      <c r="E68" s="463"/>
      <c r="F68" s="881" t="s">
        <v>41</v>
      </c>
      <c r="G68" s="882"/>
      <c r="H68" s="881" t="s">
        <v>135</v>
      </c>
      <c r="I68" s="882"/>
      <c r="J68" s="137"/>
      <c r="K68" s="385"/>
    </row>
    <row r="69" spans="1:11" ht="15.6" customHeight="1" x14ac:dyDescent="0.25">
      <c r="A69" s="878"/>
      <c r="B69" s="386"/>
      <c r="C69" s="140"/>
      <c r="D69" s="138"/>
      <c r="E69" s="464"/>
      <c r="F69" s="883" t="str">
        <f>+C67</f>
        <v>6,706.00 บาท</v>
      </c>
      <c r="G69" s="884"/>
      <c r="H69" s="883" t="str">
        <f>+F69</f>
        <v>6,706.00 บาท</v>
      </c>
      <c r="I69" s="884"/>
      <c r="J69" s="139"/>
      <c r="K69" s="387" t="s">
        <v>2287</v>
      </c>
    </row>
    <row r="70" spans="1:11" ht="15.6" customHeight="1" x14ac:dyDescent="0.25">
      <c r="A70" s="876">
        <v>22</v>
      </c>
      <c r="B70" s="382" t="s">
        <v>550</v>
      </c>
      <c r="C70" s="132" t="s">
        <v>361</v>
      </c>
      <c r="D70" s="133" t="str">
        <f>+C70</f>
        <v>1,400.00 บาท</v>
      </c>
      <c r="E70" s="462" t="s">
        <v>8</v>
      </c>
      <c r="F70" s="885" t="s">
        <v>485</v>
      </c>
      <c r="G70" s="885"/>
      <c r="H70" s="879" t="str">
        <f>+F70</f>
        <v>ร้านร่วมจิตแก๊สหุงต้ม</v>
      </c>
      <c r="I70" s="880"/>
      <c r="J70" s="134" t="s">
        <v>114</v>
      </c>
      <c r="K70" s="388" t="s">
        <v>2288</v>
      </c>
    </row>
    <row r="71" spans="1:11" ht="15.6" customHeight="1" x14ac:dyDescent="0.25">
      <c r="A71" s="877"/>
      <c r="B71" s="384" t="s">
        <v>482</v>
      </c>
      <c r="C71" s="135"/>
      <c r="D71" s="136"/>
      <c r="E71" s="463"/>
      <c r="F71" s="881" t="s">
        <v>41</v>
      </c>
      <c r="G71" s="882"/>
      <c r="H71" s="881" t="s">
        <v>135</v>
      </c>
      <c r="I71" s="882"/>
      <c r="J71" s="137"/>
      <c r="K71" s="385"/>
    </row>
    <row r="72" spans="1:11" ht="15.6" customHeight="1" x14ac:dyDescent="0.25">
      <c r="A72" s="878"/>
      <c r="B72" s="386"/>
      <c r="C72" s="140"/>
      <c r="D72" s="138"/>
      <c r="E72" s="464"/>
      <c r="F72" s="883" t="str">
        <f>+C70</f>
        <v>1,400.00 บาท</v>
      </c>
      <c r="G72" s="884"/>
      <c r="H72" s="883" t="str">
        <f>+F72</f>
        <v>1,400.00 บาท</v>
      </c>
      <c r="I72" s="884"/>
      <c r="J72" s="139"/>
      <c r="K72" s="387" t="s">
        <v>2287</v>
      </c>
    </row>
    <row r="73" spans="1:11" ht="15.6" customHeight="1" x14ac:dyDescent="0.25">
      <c r="A73" s="876">
        <v>23</v>
      </c>
      <c r="B73" s="382" t="s">
        <v>775</v>
      </c>
      <c r="C73" s="132" t="s">
        <v>287</v>
      </c>
      <c r="D73" s="133" t="str">
        <f>+C73</f>
        <v>1,200.00 บาท</v>
      </c>
      <c r="E73" s="462" t="s">
        <v>8</v>
      </c>
      <c r="F73" s="879" t="s">
        <v>483</v>
      </c>
      <c r="G73" s="880"/>
      <c r="H73" s="879" t="str">
        <f>+F73</f>
        <v>อู่ภมร การช่าง</v>
      </c>
      <c r="I73" s="880"/>
      <c r="J73" s="134" t="s">
        <v>114</v>
      </c>
      <c r="K73" s="388" t="s">
        <v>2289</v>
      </c>
    </row>
    <row r="74" spans="1:11" ht="15.6" customHeight="1" x14ac:dyDescent="0.25">
      <c r="A74" s="877"/>
      <c r="B74" s="384" t="s">
        <v>482</v>
      </c>
      <c r="C74" s="135"/>
      <c r="D74" s="136"/>
      <c r="E74" s="463"/>
      <c r="F74" s="881" t="s">
        <v>41</v>
      </c>
      <c r="G74" s="882"/>
      <c r="H74" s="881" t="s">
        <v>135</v>
      </c>
      <c r="I74" s="882"/>
      <c r="J74" s="137"/>
      <c r="K74" s="385"/>
    </row>
    <row r="75" spans="1:11" ht="15.6" customHeight="1" x14ac:dyDescent="0.25">
      <c r="A75" s="878"/>
      <c r="B75" s="386"/>
      <c r="C75" s="140"/>
      <c r="D75" s="138"/>
      <c r="E75" s="464"/>
      <c r="F75" s="883" t="str">
        <f>+C73</f>
        <v>1,200.00 บาท</v>
      </c>
      <c r="G75" s="884"/>
      <c r="H75" s="883" t="str">
        <f>+F75</f>
        <v>1,200.00 บาท</v>
      </c>
      <c r="I75" s="884"/>
      <c r="J75" s="139"/>
      <c r="K75" s="387" t="s">
        <v>2290</v>
      </c>
    </row>
    <row r="76" spans="1:11" ht="15.6" customHeight="1" x14ac:dyDescent="0.25">
      <c r="A76" s="876">
        <v>24</v>
      </c>
      <c r="B76" s="382" t="s">
        <v>550</v>
      </c>
      <c r="C76" s="132" t="s">
        <v>2291</v>
      </c>
      <c r="D76" s="133" t="str">
        <f>+C76</f>
        <v>2,250.00 บาท</v>
      </c>
      <c r="E76" s="462" t="s">
        <v>8</v>
      </c>
      <c r="F76" s="879" t="s">
        <v>369</v>
      </c>
      <c r="G76" s="880"/>
      <c r="H76" s="879" t="str">
        <f>+F76</f>
        <v>ร้านสว่างพานิช  ท่าปลา</v>
      </c>
      <c r="I76" s="880"/>
      <c r="J76" s="134" t="s">
        <v>114</v>
      </c>
      <c r="K76" s="383" t="s">
        <v>2292</v>
      </c>
    </row>
    <row r="77" spans="1:11" ht="15.6" customHeight="1" x14ac:dyDescent="0.25">
      <c r="A77" s="877"/>
      <c r="B77" s="384" t="s">
        <v>482</v>
      </c>
      <c r="C77" s="135"/>
      <c r="D77" s="136"/>
      <c r="E77" s="463"/>
      <c r="F77" s="881" t="s">
        <v>41</v>
      </c>
      <c r="G77" s="882"/>
      <c r="H77" s="881" t="s">
        <v>135</v>
      </c>
      <c r="I77" s="882"/>
      <c r="J77" s="137"/>
      <c r="K77" s="385"/>
    </row>
    <row r="78" spans="1:11" ht="15.6" customHeight="1" x14ac:dyDescent="0.25">
      <c r="A78" s="878"/>
      <c r="B78" s="386"/>
      <c r="C78" s="140"/>
      <c r="D78" s="138"/>
      <c r="E78" s="464"/>
      <c r="F78" s="883" t="str">
        <f>+C76</f>
        <v>2,250.00 บาท</v>
      </c>
      <c r="G78" s="884"/>
      <c r="H78" s="883" t="str">
        <f>+F78</f>
        <v>2,250.00 บาท</v>
      </c>
      <c r="I78" s="884"/>
      <c r="J78" s="139"/>
      <c r="K78" s="387" t="s">
        <v>2293</v>
      </c>
    </row>
    <row r="79" spans="1:11" ht="15.6" customHeight="1" x14ac:dyDescent="0.25">
      <c r="A79" s="876">
        <v>25</v>
      </c>
      <c r="B79" s="382" t="s">
        <v>108</v>
      </c>
      <c r="C79" s="132" t="s">
        <v>776</v>
      </c>
      <c r="D79" s="133" t="str">
        <f>+C79</f>
        <v>1,676.50 บาท</v>
      </c>
      <c r="E79" s="462" t="s">
        <v>8</v>
      </c>
      <c r="F79" s="879" t="s">
        <v>136</v>
      </c>
      <c r="G79" s="880"/>
      <c r="H79" s="879" t="str">
        <f>+F79</f>
        <v>บริษัท ปิโตรเลียมไทยคอร์ปอเรชั่น จำกัด</v>
      </c>
      <c r="I79" s="880"/>
      <c r="J79" s="134" t="s">
        <v>114</v>
      </c>
      <c r="K79" s="383" t="s">
        <v>2294</v>
      </c>
    </row>
    <row r="80" spans="1:11" ht="15.6" customHeight="1" x14ac:dyDescent="0.25">
      <c r="A80" s="877"/>
      <c r="B80" s="384" t="s">
        <v>368</v>
      </c>
      <c r="C80" s="135"/>
      <c r="D80" s="136"/>
      <c r="E80" s="463"/>
      <c r="F80" s="881" t="s">
        <v>41</v>
      </c>
      <c r="G80" s="882"/>
      <c r="H80" s="881" t="s">
        <v>135</v>
      </c>
      <c r="I80" s="882"/>
      <c r="J80" s="137"/>
      <c r="K80" s="385"/>
    </row>
    <row r="81" spans="1:11" ht="15.6" customHeight="1" x14ac:dyDescent="0.25">
      <c r="A81" s="878"/>
      <c r="B81" s="386"/>
      <c r="C81" s="140"/>
      <c r="D81" s="138"/>
      <c r="E81" s="464"/>
      <c r="F81" s="883" t="str">
        <f>+C79</f>
        <v>1,676.50 บาท</v>
      </c>
      <c r="G81" s="884"/>
      <c r="H81" s="883" t="str">
        <f>+F81</f>
        <v>1,676.50 บาท</v>
      </c>
      <c r="I81" s="884"/>
      <c r="J81" s="139"/>
      <c r="K81" s="387" t="s">
        <v>2293</v>
      </c>
    </row>
    <row r="82" spans="1:11" ht="15.6" customHeight="1" x14ac:dyDescent="0.25">
      <c r="A82" s="876">
        <v>26</v>
      </c>
      <c r="B82" s="382" t="s">
        <v>107</v>
      </c>
      <c r="C82" s="132" t="s">
        <v>765</v>
      </c>
      <c r="D82" s="133" t="str">
        <f>+C82</f>
        <v>6,706.00 บาท</v>
      </c>
      <c r="E82" s="462" t="s">
        <v>8</v>
      </c>
      <c r="F82" s="879" t="s">
        <v>136</v>
      </c>
      <c r="G82" s="880"/>
      <c r="H82" s="879" t="str">
        <f>+F82</f>
        <v>บริษัท ปิโตรเลียมไทยคอร์ปอเรชั่น จำกัด</v>
      </c>
      <c r="I82" s="880"/>
      <c r="J82" s="134" t="s">
        <v>114</v>
      </c>
      <c r="K82" s="383" t="s">
        <v>2295</v>
      </c>
    </row>
    <row r="83" spans="1:11" ht="15.6" customHeight="1" x14ac:dyDescent="0.25">
      <c r="A83" s="877"/>
      <c r="B83" s="384" t="s">
        <v>371</v>
      </c>
      <c r="C83" s="135"/>
      <c r="D83" s="136"/>
      <c r="E83" s="463"/>
      <c r="F83" s="881" t="s">
        <v>41</v>
      </c>
      <c r="G83" s="882"/>
      <c r="H83" s="881" t="s">
        <v>135</v>
      </c>
      <c r="I83" s="882"/>
      <c r="J83" s="137"/>
      <c r="K83" s="385"/>
    </row>
    <row r="84" spans="1:11" ht="15.6" customHeight="1" x14ac:dyDescent="0.25">
      <c r="A84" s="878"/>
      <c r="B84" s="386"/>
      <c r="C84" s="140"/>
      <c r="D84" s="138"/>
      <c r="E84" s="464"/>
      <c r="F84" s="883" t="str">
        <f>+C82</f>
        <v>6,706.00 บาท</v>
      </c>
      <c r="G84" s="884"/>
      <c r="H84" s="883" t="str">
        <f>+F84</f>
        <v>6,706.00 บาท</v>
      </c>
      <c r="I84" s="884"/>
      <c r="J84" s="139"/>
      <c r="K84" s="387" t="s">
        <v>2296</v>
      </c>
    </row>
    <row r="85" spans="1:11" ht="15.6" customHeight="1" x14ac:dyDescent="0.25"/>
    <row r="86" spans="1:11" ht="15.6" customHeight="1" x14ac:dyDescent="0.25"/>
    <row r="87" spans="1:11" ht="15.6" customHeight="1" x14ac:dyDescent="0.25"/>
    <row r="88" spans="1:11" ht="15.6" customHeight="1" x14ac:dyDescent="0.25"/>
    <row r="89" spans="1:11" ht="15.6" customHeight="1" x14ac:dyDescent="0.25"/>
    <row r="90" spans="1:11" ht="15.6" customHeight="1" x14ac:dyDescent="0.25"/>
    <row r="91" spans="1:11" ht="15.6" customHeight="1" x14ac:dyDescent="0.25"/>
    <row r="92" spans="1:11" ht="15.6" customHeight="1" x14ac:dyDescent="0.25"/>
    <row r="93" spans="1:11" ht="15.6" customHeight="1" x14ac:dyDescent="0.25"/>
    <row r="94" spans="1:11" ht="15.6" customHeight="1" x14ac:dyDescent="0.25"/>
    <row r="95" spans="1:11" ht="15.6" customHeight="1" x14ac:dyDescent="0.25"/>
    <row r="96" spans="1:11" ht="15.6" customHeight="1" x14ac:dyDescent="0.25"/>
    <row r="97" ht="15.6" customHeight="1" x14ac:dyDescent="0.25"/>
    <row r="98" ht="15.6" customHeight="1" x14ac:dyDescent="0.25"/>
    <row r="99" ht="15.6" customHeight="1" x14ac:dyDescent="0.25"/>
    <row r="100" ht="15.6" customHeight="1" x14ac:dyDescent="0.25"/>
    <row r="101" ht="15.6" customHeight="1" x14ac:dyDescent="0.25"/>
    <row r="102" ht="15.6" customHeight="1" x14ac:dyDescent="0.25"/>
    <row r="103" ht="15.6" customHeight="1" x14ac:dyDescent="0.25"/>
    <row r="104" ht="15.6" customHeight="1" x14ac:dyDescent="0.25"/>
    <row r="105" ht="15.6" customHeight="1" x14ac:dyDescent="0.25"/>
    <row r="106" ht="15.6" customHeight="1" x14ac:dyDescent="0.25"/>
    <row r="107" ht="15.6" customHeight="1" x14ac:dyDescent="0.25"/>
    <row r="108" ht="15.6" customHeight="1" x14ac:dyDescent="0.25"/>
    <row r="109" ht="15.6" customHeight="1" x14ac:dyDescent="0.25"/>
    <row r="110" ht="15.6" customHeight="1" x14ac:dyDescent="0.25"/>
    <row r="111" ht="15.6" customHeight="1" x14ac:dyDescent="0.25"/>
    <row r="112" ht="15.6" customHeight="1" x14ac:dyDescent="0.25"/>
    <row r="113" ht="15.6" customHeight="1" x14ac:dyDescent="0.25"/>
    <row r="114" ht="15.6" customHeight="1" x14ac:dyDescent="0.25"/>
    <row r="115" ht="15.6" customHeight="1" x14ac:dyDescent="0.25"/>
    <row r="116" ht="15.6" customHeight="1" x14ac:dyDescent="0.25"/>
    <row r="117" ht="15.6" customHeight="1" x14ac:dyDescent="0.25"/>
  </sheetData>
  <mergeCells count="187">
    <mergeCell ref="A2:K2"/>
    <mergeCell ref="A3:K3"/>
    <mergeCell ref="A4:K4"/>
    <mergeCell ref="F6:G6"/>
    <mergeCell ref="H6:I6"/>
    <mergeCell ref="A10:A12"/>
    <mergeCell ref="F10:G10"/>
    <mergeCell ref="H10:I10"/>
    <mergeCell ref="F11:G11"/>
    <mergeCell ref="H11:I11"/>
    <mergeCell ref="F12:G12"/>
    <mergeCell ref="H12:I12"/>
    <mergeCell ref="A7:A9"/>
    <mergeCell ref="F7:G7"/>
    <mergeCell ref="H7:I7"/>
    <mergeCell ref="F8:G8"/>
    <mergeCell ref="H8:I8"/>
    <mergeCell ref="F9:G9"/>
    <mergeCell ref="H9:I9"/>
    <mergeCell ref="A67:A69"/>
    <mergeCell ref="F67:G67"/>
    <mergeCell ref="H67:I67"/>
    <mergeCell ref="F68:G68"/>
    <mergeCell ref="H68:I68"/>
    <mergeCell ref="F69:G69"/>
    <mergeCell ref="H69:I69"/>
    <mergeCell ref="A16:A18"/>
    <mergeCell ref="F16:G16"/>
    <mergeCell ref="H16:I16"/>
    <mergeCell ref="F17:G17"/>
    <mergeCell ref="H17:I17"/>
    <mergeCell ref="F18:G18"/>
    <mergeCell ref="H18:I18"/>
    <mergeCell ref="A28:A30"/>
    <mergeCell ref="F28:G28"/>
    <mergeCell ref="H28:I28"/>
    <mergeCell ref="F29:G29"/>
    <mergeCell ref="H29:I29"/>
    <mergeCell ref="F30:G30"/>
    <mergeCell ref="H30:I30"/>
    <mergeCell ref="A25:A27"/>
    <mergeCell ref="F25:G25"/>
    <mergeCell ref="H25:I25"/>
    <mergeCell ref="H33:I33"/>
    <mergeCell ref="A13:A15"/>
    <mergeCell ref="F13:G13"/>
    <mergeCell ref="H13:I13"/>
    <mergeCell ref="F14:G14"/>
    <mergeCell ref="H14:I14"/>
    <mergeCell ref="F15:G15"/>
    <mergeCell ref="H15:I15"/>
    <mergeCell ref="A22:A24"/>
    <mergeCell ref="F22:G22"/>
    <mergeCell ref="H22:I22"/>
    <mergeCell ref="F23:G23"/>
    <mergeCell ref="H23:I23"/>
    <mergeCell ref="F24:G24"/>
    <mergeCell ref="H24:I24"/>
    <mergeCell ref="A19:A21"/>
    <mergeCell ref="F19:G19"/>
    <mergeCell ref="H19:I19"/>
    <mergeCell ref="F20:G20"/>
    <mergeCell ref="H20:I20"/>
    <mergeCell ref="F21:G21"/>
    <mergeCell ref="H21:I21"/>
    <mergeCell ref="A37:A39"/>
    <mergeCell ref="F37:G37"/>
    <mergeCell ref="H37:I37"/>
    <mergeCell ref="F38:G38"/>
    <mergeCell ref="H38:I38"/>
    <mergeCell ref="F39:G39"/>
    <mergeCell ref="H39:I39"/>
    <mergeCell ref="F26:G26"/>
    <mergeCell ref="H26:I26"/>
    <mergeCell ref="F27:G27"/>
    <mergeCell ref="H27:I27"/>
    <mergeCell ref="A34:A36"/>
    <mergeCell ref="F34:G34"/>
    <mergeCell ref="H34:I34"/>
    <mergeCell ref="F35:G35"/>
    <mergeCell ref="H35:I35"/>
    <mergeCell ref="F36:G36"/>
    <mergeCell ref="H36:I36"/>
    <mergeCell ref="A31:A33"/>
    <mergeCell ref="F31:G31"/>
    <mergeCell ref="H31:I31"/>
    <mergeCell ref="F32:G32"/>
    <mergeCell ref="H32:I32"/>
    <mergeCell ref="F33:G33"/>
    <mergeCell ref="A43:A45"/>
    <mergeCell ref="F43:G43"/>
    <mergeCell ref="H43:I43"/>
    <mergeCell ref="F44:G44"/>
    <mergeCell ref="H44:I44"/>
    <mergeCell ref="F45:G45"/>
    <mergeCell ref="H45:I45"/>
    <mergeCell ref="A40:A42"/>
    <mergeCell ref="F40:G40"/>
    <mergeCell ref="H40:I40"/>
    <mergeCell ref="F41:G41"/>
    <mergeCell ref="H41:I41"/>
    <mergeCell ref="F42:G42"/>
    <mergeCell ref="H42:I42"/>
    <mergeCell ref="F50:G50"/>
    <mergeCell ref="H50:I50"/>
    <mergeCell ref="F51:G51"/>
    <mergeCell ref="H51:I51"/>
    <mergeCell ref="A46:A48"/>
    <mergeCell ref="F46:G46"/>
    <mergeCell ref="H46:I46"/>
    <mergeCell ref="F47:G47"/>
    <mergeCell ref="H47:I47"/>
    <mergeCell ref="F48:G48"/>
    <mergeCell ref="H48:I48"/>
    <mergeCell ref="A49:A51"/>
    <mergeCell ref="F49:G49"/>
    <mergeCell ref="H49:I49"/>
    <mergeCell ref="A52:A54"/>
    <mergeCell ref="F52:G52"/>
    <mergeCell ref="H52:I52"/>
    <mergeCell ref="F53:G53"/>
    <mergeCell ref="H53:I53"/>
    <mergeCell ref="F54:G54"/>
    <mergeCell ref="H54:I54"/>
    <mergeCell ref="A55:A57"/>
    <mergeCell ref="F55:G55"/>
    <mergeCell ref="H55:I55"/>
    <mergeCell ref="F61:G61"/>
    <mergeCell ref="H61:I61"/>
    <mergeCell ref="F62:G62"/>
    <mergeCell ref="H62:I62"/>
    <mergeCell ref="F63:G63"/>
    <mergeCell ref="H63:I63"/>
    <mergeCell ref="F56:G56"/>
    <mergeCell ref="H56:I56"/>
    <mergeCell ref="F57:G57"/>
    <mergeCell ref="H57:I57"/>
    <mergeCell ref="A76:A78"/>
    <mergeCell ref="F76:G76"/>
    <mergeCell ref="H76:I76"/>
    <mergeCell ref="F77:G77"/>
    <mergeCell ref="H77:I77"/>
    <mergeCell ref="F78:G78"/>
    <mergeCell ref="H78:I78"/>
    <mergeCell ref="F73:G73"/>
    <mergeCell ref="H73:I73"/>
    <mergeCell ref="F74:G74"/>
    <mergeCell ref="H74:I74"/>
    <mergeCell ref="F75:G75"/>
    <mergeCell ref="F80:G80"/>
    <mergeCell ref="H80:I80"/>
    <mergeCell ref="F81:G81"/>
    <mergeCell ref="H81:I81"/>
    <mergeCell ref="A82:A84"/>
    <mergeCell ref="F82:G82"/>
    <mergeCell ref="H82:I82"/>
    <mergeCell ref="F83:G83"/>
    <mergeCell ref="H83:I83"/>
    <mergeCell ref="F84:G84"/>
    <mergeCell ref="H84:I84"/>
    <mergeCell ref="A79:A81"/>
    <mergeCell ref="F79:G79"/>
    <mergeCell ref="H79:I79"/>
    <mergeCell ref="A58:A60"/>
    <mergeCell ref="F58:G58"/>
    <mergeCell ref="H58:I58"/>
    <mergeCell ref="F59:G59"/>
    <mergeCell ref="H59:I59"/>
    <mergeCell ref="F60:G60"/>
    <mergeCell ref="H60:I60"/>
    <mergeCell ref="H75:I75"/>
    <mergeCell ref="A64:A66"/>
    <mergeCell ref="F64:G64"/>
    <mergeCell ref="A73:A75"/>
    <mergeCell ref="A70:A72"/>
    <mergeCell ref="F70:G70"/>
    <mergeCell ref="H70:I70"/>
    <mergeCell ref="F71:G71"/>
    <mergeCell ref="H71:I71"/>
    <mergeCell ref="F72:G72"/>
    <mergeCell ref="H72:I72"/>
    <mergeCell ref="H64:I64"/>
    <mergeCell ref="F65:G65"/>
    <mergeCell ref="H65:I65"/>
    <mergeCell ref="F66:G66"/>
    <mergeCell ref="H66:I66"/>
    <mergeCell ref="A61:A6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58FCA-6463-498F-A375-D690B59B8E96}">
  <sheetPr>
    <tabColor rgb="FF00B0F0"/>
  </sheetPr>
  <dimension ref="A1:I158"/>
  <sheetViews>
    <sheetView view="pageBreakPreview" zoomScale="60" zoomScaleNormal="100" workbookViewId="0">
      <selection sqref="A1:XFD1048576"/>
    </sheetView>
  </sheetViews>
  <sheetFormatPr defaultColWidth="9" defaultRowHeight="21" x14ac:dyDescent="0.35"/>
  <cols>
    <col min="1" max="1" width="8.75" style="352" customWidth="1"/>
    <col min="2" max="2" width="34.875" style="352" customWidth="1"/>
    <col min="3" max="4" width="19.625" style="352" customWidth="1"/>
    <col min="5" max="5" width="27.125" style="352" customWidth="1"/>
    <col min="6" max="7" width="31.875" style="352" customWidth="1"/>
    <col min="8" max="8" width="26.625" style="352" customWidth="1"/>
    <col min="9" max="9" width="29.625" style="352" customWidth="1"/>
    <col min="10" max="16384" width="9" style="175"/>
  </cols>
  <sheetData>
    <row r="1" spans="1:9" x14ac:dyDescent="0.35">
      <c r="A1" s="890" t="s">
        <v>2297</v>
      </c>
      <c r="B1" s="890"/>
      <c r="C1" s="890"/>
      <c r="D1" s="890"/>
      <c r="E1" s="890"/>
      <c r="F1" s="890"/>
      <c r="G1" s="890"/>
      <c r="H1" s="890"/>
      <c r="I1" s="890"/>
    </row>
    <row r="2" spans="1:9" x14ac:dyDescent="0.35">
      <c r="A2" s="891" t="s">
        <v>317</v>
      </c>
      <c r="B2" s="891"/>
      <c r="C2" s="891"/>
      <c r="D2" s="891"/>
      <c r="E2" s="891"/>
      <c r="F2" s="891"/>
      <c r="G2" s="891"/>
      <c r="H2" s="891"/>
      <c r="I2" s="891"/>
    </row>
    <row r="3" spans="1:9" x14ac:dyDescent="0.35">
      <c r="A3" s="892" t="s">
        <v>963</v>
      </c>
      <c r="B3" s="892"/>
      <c r="C3" s="892"/>
      <c r="D3" s="892"/>
      <c r="E3" s="892"/>
      <c r="F3" s="892"/>
      <c r="G3" s="892"/>
      <c r="H3" s="892"/>
      <c r="I3" s="892"/>
    </row>
    <row r="4" spans="1:9" x14ac:dyDescent="0.35">
      <c r="A4" s="326" t="s">
        <v>0</v>
      </c>
      <c r="B4" s="326" t="s">
        <v>1</v>
      </c>
      <c r="C4" s="779" t="s">
        <v>11</v>
      </c>
      <c r="D4" s="779" t="s">
        <v>2</v>
      </c>
      <c r="E4" s="326" t="s">
        <v>3</v>
      </c>
      <c r="F4" s="326" t="s">
        <v>4</v>
      </c>
      <c r="G4" s="327" t="s">
        <v>5</v>
      </c>
      <c r="H4" s="326" t="s">
        <v>6</v>
      </c>
      <c r="I4" s="326" t="s">
        <v>7</v>
      </c>
    </row>
    <row r="5" spans="1:9" x14ac:dyDescent="0.35">
      <c r="A5" s="337">
        <v>1</v>
      </c>
      <c r="B5" s="337" t="s">
        <v>377</v>
      </c>
      <c r="C5" s="328"/>
      <c r="D5" s="328"/>
      <c r="E5" s="337"/>
      <c r="F5" s="328" t="s">
        <v>115</v>
      </c>
      <c r="G5" s="328" t="str">
        <f t="shared" ref="G5" si="0">+F5</f>
        <v>หจก.ศรีสัชออยล์</v>
      </c>
      <c r="H5" s="337"/>
      <c r="I5" s="329" t="s">
        <v>2298</v>
      </c>
    </row>
    <row r="6" spans="1:9" x14ac:dyDescent="0.35">
      <c r="A6" s="350"/>
      <c r="B6" s="350" t="s">
        <v>378</v>
      </c>
      <c r="C6" s="330" t="s">
        <v>735</v>
      </c>
      <c r="D6" s="330" t="str">
        <f>C6</f>
        <v>1,675.00 บาท</v>
      </c>
      <c r="E6" s="350" t="s">
        <v>39</v>
      </c>
      <c r="F6" s="330" t="s">
        <v>41</v>
      </c>
      <c r="G6" s="330" t="s">
        <v>42</v>
      </c>
      <c r="H6" s="350" t="s">
        <v>114</v>
      </c>
      <c r="I6" s="331" t="s">
        <v>739</v>
      </c>
    </row>
    <row r="7" spans="1:9" x14ac:dyDescent="0.35">
      <c r="A7" s="332"/>
      <c r="B7" s="332"/>
      <c r="C7" s="333"/>
      <c r="D7" s="333"/>
      <c r="E7" s="332"/>
      <c r="F7" s="333" t="str">
        <f>C6</f>
        <v>1,675.00 บาท</v>
      </c>
      <c r="G7" s="333" t="str">
        <f>C6</f>
        <v>1,675.00 บาท</v>
      </c>
      <c r="H7" s="332"/>
      <c r="I7" s="334"/>
    </row>
    <row r="8" spans="1:9" x14ac:dyDescent="0.35">
      <c r="A8" s="337">
        <v>2</v>
      </c>
      <c r="B8" s="337" t="s">
        <v>110</v>
      </c>
      <c r="C8" s="328"/>
      <c r="D8" s="328"/>
      <c r="E8" s="337"/>
      <c r="F8" s="328" t="s">
        <v>115</v>
      </c>
      <c r="G8" s="328" t="str">
        <f t="shared" ref="G8" si="1">+F8</f>
        <v>หจก.ศรีสัชออยล์</v>
      </c>
      <c r="H8" s="337"/>
      <c r="I8" s="329" t="s">
        <v>2299</v>
      </c>
    </row>
    <row r="9" spans="1:9" x14ac:dyDescent="0.35">
      <c r="A9" s="350"/>
      <c r="B9" s="350" t="s">
        <v>116</v>
      </c>
      <c r="C9" s="330" t="s">
        <v>2300</v>
      </c>
      <c r="D9" s="330" t="str">
        <f>C9</f>
        <v>585.00 บาท</v>
      </c>
      <c r="E9" s="350" t="s">
        <v>39</v>
      </c>
      <c r="F9" s="330" t="s">
        <v>41</v>
      </c>
      <c r="G9" s="330" t="s">
        <v>42</v>
      </c>
      <c r="H9" s="350" t="s">
        <v>114</v>
      </c>
      <c r="I9" s="331" t="s">
        <v>739</v>
      </c>
    </row>
    <row r="10" spans="1:9" x14ac:dyDescent="0.35">
      <c r="A10" s="332"/>
      <c r="B10" s="332"/>
      <c r="C10" s="333"/>
      <c r="D10" s="333"/>
      <c r="E10" s="332"/>
      <c r="F10" s="333" t="str">
        <f>C9</f>
        <v>585.00 บาท</v>
      </c>
      <c r="G10" s="333" t="str">
        <f>C9</f>
        <v>585.00 บาท</v>
      </c>
      <c r="H10" s="332"/>
      <c r="I10" s="334"/>
    </row>
    <row r="11" spans="1:9" x14ac:dyDescent="0.35">
      <c r="A11" s="337">
        <v>3</v>
      </c>
      <c r="B11" s="337" t="s">
        <v>110</v>
      </c>
      <c r="C11" s="328"/>
      <c r="D11" s="328"/>
      <c r="E11" s="337"/>
      <c r="F11" s="328" t="s">
        <v>115</v>
      </c>
      <c r="G11" s="328" t="str">
        <f t="shared" ref="G11" si="2">+F11</f>
        <v>หจก.ศรีสัชออยล์</v>
      </c>
      <c r="H11" s="337"/>
      <c r="I11" s="329" t="s">
        <v>762</v>
      </c>
    </row>
    <row r="12" spans="1:9" x14ac:dyDescent="0.35">
      <c r="A12" s="350"/>
      <c r="B12" s="350" t="s">
        <v>113</v>
      </c>
      <c r="C12" s="330" t="s">
        <v>2300</v>
      </c>
      <c r="D12" s="330" t="str">
        <f>C12</f>
        <v>585.00 บาท</v>
      </c>
      <c r="E12" s="350" t="s">
        <v>39</v>
      </c>
      <c r="F12" s="330" t="s">
        <v>41</v>
      </c>
      <c r="G12" s="330" t="s">
        <v>42</v>
      </c>
      <c r="H12" s="350" t="s">
        <v>114</v>
      </c>
      <c r="I12" s="331" t="s">
        <v>739</v>
      </c>
    </row>
    <row r="13" spans="1:9" x14ac:dyDescent="0.35">
      <c r="A13" s="332"/>
      <c r="B13" s="332"/>
      <c r="C13" s="333"/>
      <c r="D13" s="333"/>
      <c r="E13" s="332"/>
      <c r="F13" s="333" t="str">
        <f>D12</f>
        <v>585.00 บาท</v>
      </c>
      <c r="G13" s="333" t="str">
        <f>D12</f>
        <v>585.00 บาท</v>
      </c>
      <c r="H13" s="332"/>
      <c r="I13" s="334"/>
    </row>
    <row r="14" spans="1:9" x14ac:dyDescent="0.35">
      <c r="A14" s="337">
        <v>4</v>
      </c>
      <c r="B14" s="337" t="s">
        <v>101</v>
      </c>
      <c r="C14" s="328"/>
      <c r="D14" s="328"/>
      <c r="E14" s="337"/>
      <c r="F14" s="328" t="s">
        <v>115</v>
      </c>
      <c r="G14" s="328" t="str">
        <f t="shared" ref="G14" si="3">+F14</f>
        <v>หจก.ศรีสัชออยล์</v>
      </c>
      <c r="H14" s="337"/>
      <c r="I14" s="329" t="s">
        <v>2301</v>
      </c>
    </row>
    <row r="15" spans="1:9" x14ac:dyDescent="0.35">
      <c r="A15" s="350"/>
      <c r="B15" s="350" t="s">
        <v>2302</v>
      </c>
      <c r="C15" s="330" t="s">
        <v>2300</v>
      </c>
      <c r="D15" s="330" t="str">
        <f>C15</f>
        <v>585.00 บาท</v>
      </c>
      <c r="E15" s="350" t="s">
        <v>39</v>
      </c>
      <c r="F15" s="330" t="s">
        <v>41</v>
      </c>
      <c r="G15" s="330" t="s">
        <v>42</v>
      </c>
      <c r="H15" s="350" t="s">
        <v>114</v>
      </c>
      <c r="I15" s="331" t="s">
        <v>739</v>
      </c>
    </row>
    <row r="16" spans="1:9" x14ac:dyDescent="0.35">
      <c r="A16" s="332"/>
      <c r="B16" s="332"/>
      <c r="C16" s="333"/>
      <c r="D16" s="333"/>
      <c r="E16" s="332"/>
      <c r="F16" s="333" t="str">
        <f>C15</f>
        <v>585.00 บาท</v>
      </c>
      <c r="G16" s="333" t="str">
        <f>D15</f>
        <v>585.00 บาท</v>
      </c>
      <c r="H16" s="332"/>
      <c r="I16" s="334"/>
    </row>
    <row r="17" spans="1:9" x14ac:dyDescent="0.35">
      <c r="A17" s="337">
        <v>5</v>
      </c>
      <c r="B17" s="337" t="s">
        <v>377</v>
      </c>
      <c r="C17" s="328"/>
      <c r="D17" s="328"/>
      <c r="E17" s="337"/>
      <c r="F17" s="328" t="s">
        <v>115</v>
      </c>
      <c r="G17" s="328" t="str">
        <f t="shared" ref="G17" si="4">+F17</f>
        <v>หจก.ศรีสัชออยล์</v>
      </c>
      <c r="H17" s="337"/>
      <c r="I17" s="329" t="s">
        <v>2303</v>
      </c>
    </row>
    <row r="18" spans="1:9" x14ac:dyDescent="0.35">
      <c r="A18" s="350"/>
      <c r="B18" s="350" t="s">
        <v>378</v>
      </c>
      <c r="C18" s="330" t="s">
        <v>655</v>
      </c>
      <c r="D18" s="330" t="str">
        <f>C18</f>
        <v>560.00 บาท</v>
      </c>
      <c r="E18" s="350" t="s">
        <v>39</v>
      </c>
      <c r="F18" s="330" t="s">
        <v>41</v>
      </c>
      <c r="G18" s="330" t="s">
        <v>42</v>
      </c>
      <c r="H18" s="350" t="s">
        <v>114</v>
      </c>
      <c r="I18" s="331" t="s">
        <v>2304</v>
      </c>
    </row>
    <row r="19" spans="1:9" x14ac:dyDescent="0.35">
      <c r="A19" s="332"/>
      <c r="B19" s="332"/>
      <c r="C19" s="333"/>
      <c r="D19" s="333"/>
      <c r="E19" s="332"/>
      <c r="F19" s="333" t="str">
        <f>C18</f>
        <v>560.00 บาท</v>
      </c>
      <c r="G19" s="333" t="str">
        <f>D18</f>
        <v>560.00 บาท</v>
      </c>
      <c r="H19" s="332"/>
      <c r="I19" s="334"/>
    </row>
    <row r="20" spans="1:9" x14ac:dyDescent="0.35">
      <c r="A20" s="337">
        <v>6</v>
      </c>
      <c r="B20" s="350" t="s">
        <v>2305</v>
      </c>
      <c r="C20" s="328"/>
      <c r="D20" s="328"/>
      <c r="E20" s="337"/>
      <c r="F20" s="328" t="s">
        <v>2306</v>
      </c>
      <c r="G20" s="328" t="str">
        <f t="shared" ref="G20" si="5">+F20</f>
        <v>อู่เด่นสะเดาการช่าง</v>
      </c>
      <c r="H20" s="337"/>
      <c r="I20" s="329" t="s">
        <v>2307</v>
      </c>
    </row>
    <row r="21" spans="1:9" x14ac:dyDescent="0.35">
      <c r="A21" s="350"/>
      <c r="B21" s="352" t="s">
        <v>378</v>
      </c>
      <c r="C21" s="330" t="s">
        <v>614</v>
      </c>
      <c r="D21" s="330" t="str">
        <f>C21</f>
        <v>3,050.00 บาท</v>
      </c>
      <c r="E21" s="350" t="s">
        <v>39</v>
      </c>
      <c r="F21" s="330" t="s">
        <v>41</v>
      </c>
      <c r="G21" s="330" t="s">
        <v>42</v>
      </c>
      <c r="H21" s="350" t="s">
        <v>114</v>
      </c>
      <c r="I21" s="331" t="s">
        <v>2308</v>
      </c>
    </row>
    <row r="22" spans="1:9" x14ac:dyDescent="0.35">
      <c r="A22" s="332"/>
      <c r="B22" s="332"/>
      <c r="C22" s="333"/>
      <c r="D22" s="333"/>
      <c r="E22" s="332"/>
      <c r="F22" s="333" t="str">
        <f>D21</f>
        <v>3,050.00 บาท</v>
      </c>
      <c r="G22" s="333" t="str">
        <f>D21</f>
        <v>3,050.00 บาท</v>
      </c>
      <c r="H22" s="332"/>
      <c r="I22" s="334"/>
    </row>
    <row r="23" spans="1:9" x14ac:dyDescent="0.35">
      <c r="A23" s="337">
        <v>7</v>
      </c>
      <c r="B23" s="337" t="s">
        <v>108</v>
      </c>
      <c r="C23" s="328"/>
      <c r="D23" s="328"/>
      <c r="E23" s="337"/>
      <c r="F23" s="328" t="s">
        <v>115</v>
      </c>
      <c r="G23" s="328" t="str">
        <f t="shared" ref="G23" si="6">+F23</f>
        <v>หจก.ศรีสัชออยล์</v>
      </c>
      <c r="H23" s="337"/>
      <c r="I23" s="329" t="s">
        <v>2309</v>
      </c>
    </row>
    <row r="24" spans="1:9" x14ac:dyDescent="0.35">
      <c r="A24" s="350"/>
      <c r="B24" s="350" t="s">
        <v>118</v>
      </c>
      <c r="C24" s="330" t="s">
        <v>2310</v>
      </c>
      <c r="D24" s="330" t="str">
        <f>C24</f>
        <v>2,110.00 บาท</v>
      </c>
      <c r="E24" s="350" t="s">
        <v>39</v>
      </c>
      <c r="F24" s="330" t="s">
        <v>41</v>
      </c>
      <c r="G24" s="330" t="s">
        <v>42</v>
      </c>
      <c r="H24" s="350" t="s">
        <v>114</v>
      </c>
      <c r="I24" s="331" t="s">
        <v>2311</v>
      </c>
    </row>
    <row r="25" spans="1:9" x14ac:dyDescent="0.35">
      <c r="A25" s="332"/>
      <c r="B25" s="332"/>
      <c r="C25" s="333"/>
      <c r="D25" s="333"/>
      <c r="E25" s="332"/>
      <c r="F25" s="333" t="str">
        <f>C24</f>
        <v>2,110.00 บาท</v>
      </c>
      <c r="G25" s="333" t="str">
        <f>C24</f>
        <v>2,110.00 บาท</v>
      </c>
      <c r="H25" s="332"/>
      <c r="I25" s="334" t="s">
        <v>117</v>
      </c>
    </row>
    <row r="26" spans="1:9" x14ac:dyDescent="0.35">
      <c r="A26" s="337">
        <v>8</v>
      </c>
      <c r="B26" s="337" t="s">
        <v>842</v>
      </c>
      <c r="C26" s="328"/>
      <c r="D26" s="328"/>
      <c r="E26" s="337"/>
      <c r="F26" s="328" t="s">
        <v>119</v>
      </c>
      <c r="G26" s="328" t="str">
        <f t="shared" ref="G26" si="7">+F26</f>
        <v>ร้าน เกษรวัสดุก่อสร้าง</v>
      </c>
      <c r="H26" s="337"/>
      <c r="I26" s="329" t="s">
        <v>480</v>
      </c>
    </row>
    <row r="27" spans="1:9" x14ac:dyDescent="0.35">
      <c r="A27" s="350"/>
      <c r="B27" s="350"/>
      <c r="C27" s="330" t="s">
        <v>2312</v>
      </c>
      <c r="D27" s="330" t="str">
        <f>C27</f>
        <v>1,628.00 บาท</v>
      </c>
      <c r="E27" s="350" t="s">
        <v>39</v>
      </c>
      <c r="F27" s="330" t="s">
        <v>41</v>
      </c>
      <c r="G27" s="330" t="s">
        <v>42</v>
      </c>
      <c r="H27" s="350" t="s">
        <v>114</v>
      </c>
      <c r="I27" s="331" t="s">
        <v>2313</v>
      </c>
    </row>
    <row r="28" spans="1:9" x14ac:dyDescent="0.35">
      <c r="A28" s="332"/>
      <c r="B28" s="332"/>
      <c r="C28" s="333"/>
      <c r="D28" s="333"/>
      <c r="E28" s="332"/>
      <c r="F28" s="333" t="str">
        <f>C27</f>
        <v>1,628.00 บาท</v>
      </c>
      <c r="G28" s="333" t="str">
        <f>C27</f>
        <v>1,628.00 บาท</v>
      </c>
      <c r="H28" s="332"/>
      <c r="I28" s="334"/>
    </row>
    <row r="29" spans="1:9" x14ac:dyDescent="0.35">
      <c r="A29" s="337">
        <v>9</v>
      </c>
      <c r="B29" s="350" t="s">
        <v>2314</v>
      </c>
      <c r="C29" s="330"/>
      <c r="D29" s="330"/>
      <c r="E29" s="350"/>
      <c r="F29" s="330" t="s">
        <v>119</v>
      </c>
      <c r="G29" s="330" t="str">
        <f t="shared" ref="G29" si="8">+F29</f>
        <v>ร้าน เกษรวัสดุก่อสร้าง</v>
      </c>
      <c r="H29" s="350"/>
      <c r="I29" s="335" t="s">
        <v>2315</v>
      </c>
    </row>
    <row r="30" spans="1:9" x14ac:dyDescent="0.35">
      <c r="A30" s="350"/>
      <c r="B30" s="350"/>
      <c r="C30" s="330" t="s">
        <v>2316</v>
      </c>
      <c r="D30" s="330" t="str">
        <f>C30</f>
        <v>2,426.00 บาท</v>
      </c>
      <c r="E30" s="350" t="s">
        <v>39</v>
      </c>
      <c r="F30" s="330" t="s">
        <v>41</v>
      </c>
      <c r="G30" s="330" t="s">
        <v>42</v>
      </c>
      <c r="H30" s="350" t="s">
        <v>114</v>
      </c>
      <c r="I30" s="335" t="s">
        <v>2317</v>
      </c>
    </row>
    <row r="31" spans="1:9" x14ac:dyDescent="0.35">
      <c r="A31" s="332"/>
      <c r="B31" s="350"/>
      <c r="C31" s="330"/>
      <c r="D31" s="330"/>
      <c r="E31" s="350"/>
      <c r="F31" s="330" t="str">
        <f>C30</f>
        <v>2,426.00 บาท</v>
      </c>
      <c r="G31" s="330" t="str">
        <f>C30</f>
        <v>2,426.00 บาท</v>
      </c>
      <c r="H31" s="350"/>
      <c r="I31" s="335"/>
    </row>
    <row r="32" spans="1:9" x14ac:dyDescent="0.35">
      <c r="A32" s="337">
        <v>10</v>
      </c>
      <c r="B32" s="337" t="s">
        <v>12</v>
      </c>
      <c r="C32" s="328"/>
      <c r="D32" s="328"/>
      <c r="E32" s="337"/>
      <c r="F32" s="328" t="s">
        <v>120</v>
      </c>
      <c r="G32" s="328" t="str">
        <f t="shared" ref="G32" si="9">+F32</f>
        <v>น้ำดื่มตราช้างล้อม</v>
      </c>
      <c r="H32" s="337"/>
      <c r="I32" s="329" t="s">
        <v>2318</v>
      </c>
    </row>
    <row r="33" spans="1:9" x14ac:dyDescent="0.35">
      <c r="A33" s="350"/>
      <c r="B33" s="350"/>
      <c r="C33" s="330" t="s">
        <v>491</v>
      </c>
      <c r="D33" s="330" t="str">
        <f>C33</f>
        <v>1,120.00 บาท</v>
      </c>
      <c r="E33" s="350" t="s">
        <v>39</v>
      </c>
      <c r="F33" s="330" t="s">
        <v>41</v>
      </c>
      <c r="G33" s="330" t="s">
        <v>42</v>
      </c>
      <c r="H33" s="350" t="s">
        <v>114</v>
      </c>
      <c r="I33" s="331" t="s">
        <v>2317</v>
      </c>
    </row>
    <row r="34" spans="1:9" x14ac:dyDescent="0.35">
      <c r="A34" s="332"/>
      <c r="B34" s="332"/>
      <c r="C34" s="333"/>
      <c r="D34" s="333"/>
      <c r="E34" s="332"/>
      <c r="F34" s="333" t="str">
        <f>C33</f>
        <v>1,120.00 บาท</v>
      </c>
      <c r="G34" s="333" t="str">
        <f>C33</f>
        <v>1,120.00 บาท</v>
      </c>
      <c r="H34" s="332"/>
      <c r="I34" s="334"/>
    </row>
    <row r="35" spans="1:9" x14ac:dyDescent="0.35">
      <c r="A35" s="337">
        <v>11</v>
      </c>
      <c r="B35" s="337" t="s">
        <v>2319</v>
      </c>
      <c r="C35" s="328"/>
      <c r="D35" s="328"/>
      <c r="E35" s="337"/>
      <c r="F35" s="328" t="s">
        <v>119</v>
      </c>
      <c r="G35" s="328" t="str">
        <f t="shared" ref="G35" si="10">+F35</f>
        <v>ร้าน เกษรวัสดุก่อสร้าง</v>
      </c>
      <c r="H35" s="337"/>
      <c r="I35" s="329" t="s">
        <v>2320</v>
      </c>
    </row>
    <row r="36" spans="1:9" x14ac:dyDescent="0.35">
      <c r="A36" s="350"/>
      <c r="B36" s="350"/>
      <c r="C36" s="330" t="s">
        <v>2321</v>
      </c>
      <c r="D36" s="330" t="str">
        <f>C36</f>
        <v>777.00 บาท</v>
      </c>
      <c r="E36" s="350" t="s">
        <v>39</v>
      </c>
      <c r="F36" s="330" t="s">
        <v>41</v>
      </c>
      <c r="G36" s="330" t="s">
        <v>42</v>
      </c>
      <c r="H36" s="350" t="s">
        <v>114</v>
      </c>
      <c r="I36" s="335" t="s">
        <v>2322</v>
      </c>
    </row>
    <row r="37" spans="1:9" x14ac:dyDescent="0.35">
      <c r="A37" s="332"/>
      <c r="B37" s="332"/>
      <c r="C37" s="333"/>
      <c r="D37" s="333"/>
      <c r="E37" s="332"/>
      <c r="F37" s="333" t="str">
        <f>C36</f>
        <v>777.00 บาท</v>
      </c>
      <c r="G37" s="333" t="str">
        <f>C36</f>
        <v>777.00 บาท</v>
      </c>
      <c r="H37" s="332"/>
      <c r="I37" s="334"/>
    </row>
    <row r="38" spans="1:9" x14ac:dyDescent="0.35">
      <c r="A38" s="337">
        <v>12</v>
      </c>
      <c r="B38" s="350" t="s">
        <v>377</v>
      </c>
      <c r="C38" s="330"/>
      <c r="D38" s="330"/>
      <c r="E38" s="350"/>
      <c r="F38" s="330" t="s">
        <v>115</v>
      </c>
      <c r="G38" s="330" t="str">
        <f t="shared" ref="G38" si="11">+F38</f>
        <v>หจก.ศรีสัชออยล์</v>
      </c>
      <c r="H38" s="350"/>
      <c r="I38" s="335" t="s">
        <v>2323</v>
      </c>
    </row>
    <row r="39" spans="1:9" x14ac:dyDescent="0.35">
      <c r="A39" s="350"/>
      <c r="B39" s="350" t="s">
        <v>378</v>
      </c>
      <c r="C39" s="330" t="s">
        <v>735</v>
      </c>
      <c r="D39" s="330" t="str">
        <f>C39</f>
        <v>1,675.00 บาท</v>
      </c>
      <c r="E39" s="350" t="s">
        <v>39</v>
      </c>
      <c r="F39" s="330" t="s">
        <v>41</v>
      </c>
      <c r="G39" s="330" t="s">
        <v>42</v>
      </c>
      <c r="H39" s="350" t="s">
        <v>114</v>
      </c>
      <c r="I39" s="335" t="s">
        <v>2322</v>
      </c>
    </row>
    <row r="40" spans="1:9" x14ac:dyDescent="0.35">
      <c r="A40" s="332"/>
      <c r="B40" s="350"/>
      <c r="C40" s="330"/>
      <c r="D40" s="330"/>
      <c r="E40" s="350"/>
      <c r="F40" s="330" t="str">
        <f>C39</f>
        <v>1,675.00 บาท</v>
      </c>
      <c r="G40" s="330" t="str">
        <f>C39</f>
        <v>1,675.00 บาท</v>
      </c>
      <c r="H40" s="350"/>
      <c r="I40" s="335"/>
    </row>
    <row r="41" spans="1:9" x14ac:dyDescent="0.35">
      <c r="A41" s="337">
        <v>13</v>
      </c>
      <c r="B41" s="337" t="s">
        <v>110</v>
      </c>
      <c r="C41" s="328"/>
      <c r="D41" s="328"/>
      <c r="E41" s="337"/>
      <c r="F41" s="328" t="s">
        <v>115</v>
      </c>
      <c r="G41" s="328" t="str">
        <f t="shared" ref="G41" si="12">+F41</f>
        <v>หจก.ศรีสัชออยล์</v>
      </c>
      <c r="H41" s="337"/>
      <c r="I41" s="329" t="s">
        <v>2324</v>
      </c>
    </row>
    <row r="42" spans="1:9" x14ac:dyDescent="0.35">
      <c r="A42" s="350"/>
      <c r="B42" s="350" t="s">
        <v>116</v>
      </c>
      <c r="C42" s="330" t="s">
        <v>2325</v>
      </c>
      <c r="D42" s="330" t="str">
        <f>C42</f>
        <v>589.00 บาท</v>
      </c>
      <c r="E42" s="350" t="s">
        <v>39</v>
      </c>
      <c r="F42" s="330" t="s">
        <v>41</v>
      </c>
      <c r="G42" s="330" t="s">
        <v>42</v>
      </c>
      <c r="H42" s="350" t="s">
        <v>114</v>
      </c>
      <c r="I42" s="331" t="s">
        <v>2322</v>
      </c>
    </row>
    <row r="43" spans="1:9" x14ac:dyDescent="0.35">
      <c r="A43" s="332"/>
      <c r="B43" s="332"/>
      <c r="C43" s="333"/>
      <c r="D43" s="333"/>
      <c r="E43" s="332"/>
      <c r="F43" s="333" t="str">
        <f>C42</f>
        <v>589.00 บาท</v>
      </c>
      <c r="G43" s="333" t="str">
        <f>C42</f>
        <v>589.00 บาท</v>
      </c>
      <c r="H43" s="332"/>
      <c r="I43" s="334"/>
    </row>
    <row r="44" spans="1:9" x14ac:dyDescent="0.35">
      <c r="A44" s="337">
        <v>14</v>
      </c>
      <c r="B44" s="337" t="s">
        <v>110</v>
      </c>
      <c r="D44" s="328"/>
      <c r="E44" s="337"/>
      <c r="F44" s="328" t="s">
        <v>115</v>
      </c>
      <c r="G44" s="328" t="str">
        <f t="shared" ref="G44" si="13">+F44</f>
        <v>หจก.ศรีสัชออยล์</v>
      </c>
      <c r="H44" s="337"/>
      <c r="I44" s="329" t="s">
        <v>2326</v>
      </c>
    </row>
    <row r="45" spans="1:9" x14ac:dyDescent="0.35">
      <c r="A45" s="350"/>
      <c r="B45" s="352" t="s">
        <v>113</v>
      </c>
      <c r="C45" s="330" t="s">
        <v>2325</v>
      </c>
      <c r="D45" s="336" t="str">
        <f>C45</f>
        <v>589.00 บาท</v>
      </c>
      <c r="E45" s="350" t="s">
        <v>39</v>
      </c>
      <c r="F45" s="330" t="s">
        <v>41</v>
      </c>
      <c r="G45" s="330" t="s">
        <v>42</v>
      </c>
      <c r="H45" s="350" t="s">
        <v>114</v>
      </c>
      <c r="I45" s="331" t="s">
        <v>2322</v>
      </c>
    </row>
    <row r="46" spans="1:9" x14ac:dyDescent="0.35">
      <c r="A46" s="332"/>
      <c r="B46" s="332"/>
      <c r="C46" s="333"/>
      <c r="D46" s="333"/>
      <c r="E46" s="332"/>
      <c r="F46" s="333" t="str">
        <f>C45</f>
        <v>589.00 บาท</v>
      </c>
      <c r="G46" s="333" t="str">
        <f>C45</f>
        <v>589.00 บาท</v>
      </c>
      <c r="H46" s="332"/>
      <c r="I46" s="334"/>
    </row>
    <row r="47" spans="1:9" x14ac:dyDescent="0.35">
      <c r="A47" s="337">
        <v>15</v>
      </c>
      <c r="B47" s="337" t="s">
        <v>101</v>
      </c>
      <c r="C47" s="328"/>
      <c r="D47" s="328"/>
      <c r="E47" s="337"/>
      <c r="F47" s="328" t="s">
        <v>115</v>
      </c>
      <c r="G47" s="328" t="str">
        <f t="shared" ref="G47" si="14">+F47</f>
        <v>หจก.ศรีสัชออยล์</v>
      </c>
      <c r="H47" s="337"/>
      <c r="I47" s="329" t="s">
        <v>2327</v>
      </c>
    </row>
    <row r="48" spans="1:9" x14ac:dyDescent="0.35">
      <c r="A48" s="350"/>
      <c r="B48" s="350" t="s">
        <v>2302</v>
      </c>
      <c r="C48" s="330" t="s">
        <v>2325</v>
      </c>
      <c r="D48" s="330" t="str">
        <f>C48</f>
        <v>589.00 บาท</v>
      </c>
      <c r="E48" s="350" t="s">
        <v>39</v>
      </c>
      <c r="F48" s="330" t="s">
        <v>41</v>
      </c>
      <c r="G48" s="330" t="s">
        <v>42</v>
      </c>
      <c r="H48" s="350" t="s">
        <v>114</v>
      </c>
      <c r="I48" s="335" t="s">
        <v>2322</v>
      </c>
    </row>
    <row r="49" spans="1:9" x14ac:dyDescent="0.35">
      <c r="A49" s="332"/>
      <c r="B49" s="332"/>
      <c r="C49" s="333"/>
      <c r="D49" s="333"/>
      <c r="E49" s="332"/>
      <c r="F49" s="333" t="str">
        <f>C48</f>
        <v>589.00 บาท</v>
      </c>
      <c r="G49" s="333" t="str">
        <f>C48</f>
        <v>589.00 บาท</v>
      </c>
      <c r="H49" s="332"/>
      <c r="I49" s="334"/>
    </row>
    <row r="50" spans="1:9" x14ac:dyDescent="0.35">
      <c r="A50" s="337">
        <v>16</v>
      </c>
      <c r="B50" s="350" t="s">
        <v>108</v>
      </c>
      <c r="C50" s="330"/>
      <c r="D50" s="330"/>
      <c r="E50" s="350"/>
      <c r="F50" s="330" t="s">
        <v>115</v>
      </c>
      <c r="G50" s="330" t="str">
        <f t="shared" ref="G50" si="15">+F50</f>
        <v>หจก.ศรีสัชออยล์</v>
      </c>
      <c r="H50" s="350"/>
      <c r="I50" s="335" t="s">
        <v>2328</v>
      </c>
    </row>
    <row r="51" spans="1:9" x14ac:dyDescent="0.35">
      <c r="A51" s="350"/>
      <c r="B51" s="350" t="s">
        <v>118</v>
      </c>
      <c r="C51" s="330" t="s">
        <v>737</v>
      </c>
      <c r="D51" s="330" t="str">
        <f>C51</f>
        <v>2,345.00 บาท</v>
      </c>
      <c r="E51" s="350" t="s">
        <v>39</v>
      </c>
      <c r="F51" s="330" t="s">
        <v>41</v>
      </c>
      <c r="G51" s="330" t="s">
        <v>42</v>
      </c>
      <c r="H51" s="350" t="s">
        <v>114</v>
      </c>
      <c r="I51" s="335" t="s">
        <v>2322</v>
      </c>
    </row>
    <row r="52" spans="1:9" x14ac:dyDescent="0.35">
      <c r="A52" s="332"/>
      <c r="B52" s="332"/>
      <c r="C52" s="333"/>
      <c r="D52" s="333"/>
      <c r="E52" s="332"/>
      <c r="F52" s="333" t="str">
        <f>C51</f>
        <v>2,345.00 บาท</v>
      </c>
      <c r="G52" s="333" t="str">
        <f>C51</f>
        <v>2,345.00 บาท</v>
      </c>
      <c r="H52" s="332"/>
      <c r="I52" s="334"/>
    </row>
    <row r="53" spans="1:9" x14ac:dyDescent="0.35">
      <c r="A53" s="337">
        <v>17</v>
      </c>
      <c r="B53" s="337" t="s">
        <v>606</v>
      </c>
      <c r="C53" s="328"/>
      <c r="D53" s="328"/>
      <c r="E53" s="337"/>
      <c r="F53" s="328" t="s">
        <v>2329</v>
      </c>
      <c r="G53" s="328" t="str">
        <f t="shared" ref="G53" si="16">+F53</f>
        <v>ร้าน คลีนิกเกษตร</v>
      </c>
      <c r="H53" s="337"/>
      <c r="I53" s="329" t="s">
        <v>734</v>
      </c>
    </row>
    <row r="54" spans="1:9" x14ac:dyDescent="0.35">
      <c r="A54" s="350"/>
      <c r="B54" s="350"/>
      <c r="C54" s="330" t="s">
        <v>2330</v>
      </c>
      <c r="D54" s="330" t="str">
        <f>C54</f>
        <v>9,700.00 บาท</v>
      </c>
      <c r="E54" s="350" t="s">
        <v>39</v>
      </c>
      <c r="F54" s="330" t="s">
        <v>41</v>
      </c>
      <c r="G54" s="330" t="s">
        <v>42</v>
      </c>
      <c r="H54" s="350" t="s">
        <v>114</v>
      </c>
      <c r="I54" s="331" t="s">
        <v>2322</v>
      </c>
    </row>
    <row r="55" spans="1:9" x14ac:dyDescent="0.35">
      <c r="A55" s="332"/>
      <c r="B55" s="332"/>
      <c r="C55" s="333"/>
      <c r="D55" s="333"/>
      <c r="E55" s="332"/>
      <c r="F55" s="333" t="str">
        <f>C54</f>
        <v>9,700.00 บาท</v>
      </c>
      <c r="G55" s="333" t="str">
        <f>C54</f>
        <v>9,700.00 บาท</v>
      </c>
      <c r="H55" s="332"/>
      <c r="I55" s="334"/>
    </row>
    <row r="56" spans="1:9" x14ac:dyDescent="0.35">
      <c r="A56" s="337">
        <v>18</v>
      </c>
      <c r="B56" s="337" t="s">
        <v>606</v>
      </c>
      <c r="C56" s="328"/>
      <c r="D56" s="328"/>
      <c r="E56" s="337"/>
      <c r="F56" s="328" t="s">
        <v>2329</v>
      </c>
      <c r="G56" s="328" t="str">
        <f t="shared" ref="G56" si="17">+F56</f>
        <v>ร้าน คลีนิกเกษตร</v>
      </c>
      <c r="H56" s="337"/>
      <c r="I56" s="329" t="s">
        <v>2331</v>
      </c>
    </row>
    <row r="57" spans="1:9" x14ac:dyDescent="0.35">
      <c r="A57" s="350"/>
      <c r="B57" s="350"/>
      <c r="C57" s="330" t="s">
        <v>544</v>
      </c>
      <c r="D57" s="330" t="str">
        <f>C57</f>
        <v>3,600.00 บาท</v>
      </c>
      <c r="E57" s="350" t="s">
        <v>39</v>
      </c>
      <c r="F57" s="330" t="s">
        <v>41</v>
      </c>
      <c r="G57" s="330" t="s">
        <v>42</v>
      </c>
      <c r="H57" s="350" t="s">
        <v>114</v>
      </c>
      <c r="I57" s="331" t="s">
        <v>2332</v>
      </c>
    </row>
    <row r="58" spans="1:9" x14ac:dyDescent="0.35">
      <c r="A58" s="332"/>
      <c r="B58" s="332"/>
      <c r="C58" s="333"/>
      <c r="D58" s="333"/>
      <c r="E58" s="332"/>
      <c r="F58" s="333" t="str">
        <f>C57</f>
        <v>3,600.00 บาท</v>
      </c>
      <c r="G58" s="333" t="str">
        <f>C57</f>
        <v>3,600.00 บาท</v>
      </c>
      <c r="H58" s="332"/>
      <c r="I58" s="334"/>
    </row>
    <row r="59" spans="1:9" x14ac:dyDescent="0.35">
      <c r="A59" s="337">
        <v>19</v>
      </c>
      <c r="B59" s="337" t="s">
        <v>2333</v>
      </c>
      <c r="C59" s="328"/>
      <c r="D59" s="328"/>
      <c r="E59" s="337"/>
      <c r="F59" s="328" t="s">
        <v>738</v>
      </c>
      <c r="G59" s="328" t="str">
        <f t="shared" ref="G59" si="18">+F59</f>
        <v>ร้านรุ่งเรืองยนต์</v>
      </c>
      <c r="H59" s="337"/>
      <c r="I59" s="329" t="s">
        <v>2334</v>
      </c>
    </row>
    <row r="60" spans="1:9" x14ac:dyDescent="0.35">
      <c r="A60" s="350"/>
      <c r="B60" s="350"/>
      <c r="C60" s="330" t="s">
        <v>2335</v>
      </c>
      <c r="D60" s="330" t="str">
        <f>C60</f>
        <v>2,780.00 บาท</v>
      </c>
      <c r="E60" s="350" t="s">
        <v>39</v>
      </c>
      <c r="F60" s="330" t="s">
        <v>41</v>
      </c>
      <c r="G60" s="330" t="s">
        <v>42</v>
      </c>
      <c r="H60" s="350" t="s">
        <v>114</v>
      </c>
      <c r="I60" s="335" t="s">
        <v>2336</v>
      </c>
    </row>
    <row r="61" spans="1:9" x14ac:dyDescent="0.35">
      <c r="A61" s="332"/>
      <c r="B61" s="332"/>
      <c r="C61" s="333"/>
      <c r="D61" s="333"/>
      <c r="E61" s="332"/>
      <c r="F61" s="333" t="str">
        <f>C60</f>
        <v>2,780.00 บาท</v>
      </c>
      <c r="G61" s="333" t="str">
        <f>C60</f>
        <v>2,780.00 บาท</v>
      </c>
      <c r="H61" s="332"/>
      <c r="I61" s="334"/>
    </row>
    <row r="62" spans="1:9" x14ac:dyDescent="0.35">
      <c r="A62" s="337">
        <v>20</v>
      </c>
      <c r="B62" s="350" t="s">
        <v>488</v>
      </c>
      <c r="C62" s="330"/>
      <c r="D62" s="330"/>
      <c r="E62" s="350"/>
      <c r="F62" s="330" t="s">
        <v>489</v>
      </c>
      <c r="G62" s="330" t="str">
        <f t="shared" ref="G62" si="19">+F62</f>
        <v>ร้านยุติธรรมบุ๊กช็อป</v>
      </c>
      <c r="H62" s="350"/>
      <c r="I62" s="335" t="s">
        <v>2337</v>
      </c>
    </row>
    <row r="63" spans="1:9" x14ac:dyDescent="0.35">
      <c r="A63" s="350"/>
      <c r="B63" s="350"/>
      <c r="C63" s="330" t="s">
        <v>2338</v>
      </c>
      <c r="D63" s="330" t="str">
        <f>C63</f>
        <v>2,607.00 บาท</v>
      </c>
      <c r="E63" s="350" t="s">
        <v>39</v>
      </c>
      <c r="F63" s="330" t="s">
        <v>41</v>
      </c>
      <c r="G63" s="330" t="s">
        <v>42</v>
      </c>
      <c r="H63" s="350" t="s">
        <v>114</v>
      </c>
      <c r="I63" s="335" t="s">
        <v>2339</v>
      </c>
    </row>
    <row r="64" spans="1:9" x14ac:dyDescent="0.35">
      <c r="A64" s="332"/>
      <c r="B64" s="350"/>
      <c r="C64" s="330"/>
      <c r="D64" s="330"/>
      <c r="E64" s="350"/>
      <c r="F64" s="330" t="str">
        <f>C63</f>
        <v>2,607.00 บาท</v>
      </c>
      <c r="G64" s="330" t="str">
        <f>C63</f>
        <v>2,607.00 บาท</v>
      </c>
      <c r="H64" s="350"/>
      <c r="I64" s="335"/>
    </row>
    <row r="65" spans="1:9" x14ac:dyDescent="0.35">
      <c r="A65" s="337">
        <v>21</v>
      </c>
      <c r="B65" s="337" t="s">
        <v>108</v>
      </c>
      <c r="C65" s="328"/>
      <c r="D65" s="328"/>
      <c r="E65" s="337"/>
      <c r="F65" s="328" t="s">
        <v>115</v>
      </c>
      <c r="G65" s="328" t="str">
        <f>F65</f>
        <v>หจก.ศรีสัชออยล์</v>
      </c>
      <c r="H65" s="337"/>
      <c r="I65" s="329" t="s">
        <v>2340</v>
      </c>
    </row>
    <row r="66" spans="1:9" x14ac:dyDescent="0.35">
      <c r="A66" s="350"/>
      <c r="B66" s="350" t="s">
        <v>118</v>
      </c>
      <c r="C66" s="330" t="s">
        <v>2341</v>
      </c>
      <c r="D66" s="330" t="str">
        <f>C66</f>
        <v>2,512.00 บาท</v>
      </c>
      <c r="E66" s="350" t="s">
        <v>39</v>
      </c>
      <c r="F66" s="330" t="s">
        <v>41</v>
      </c>
      <c r="G66" s="330" t="s">
        <v>42</v>
      </c>
      <c r="H66" s="350" t="s">
        <v>114</v>
      </c>
      <c r="I66" s="331" t="s">
        <v>2339</v>
      </c>
    </row>
    <row r="67" spans="1:9" x14ac:dyDescent="0.35">
      <c r="A67" s="332"/>
      <c r="B67" s="332"/>
      <c r="C67" s="333"/>
      <c r="D67" s="333"/>
      <c r="E67" s="332"/>
      <c r="F67" s="333" t="str">
        <f>C66</f>
        <v>2,512.00 บาท</v>
      </c>
      <c r="G67" s="333" t="str">
        <f>C66</f>
        <v>2,512.00 บาท</v>
      </c>
      <c r="H67" s="332"/>
      <c r="I67" s="334"/>
    </row>
    <row r="68" spans="1:9" x14ac:dyDescent="0.35">
      <c r="A68" s="337">
        <v>22</v>
      </c>
      <c r="B68" s="350" t="s">
        <v>377</v>
      </c>
      <c r="C68" s="330"/>
      <c r="D68" s="330"/>
      <c r="E68" s="350"/>
      <c r="F68" s="330" t="s">
        <v>115</v>
      </c>
      <c r="G68" s="330" t="str">
        <f>F68</f>
        <v>หจก.ศรีสัชออยล์</v>
      </c>
      <c r="H68" s="350"/>
      <c r="I68" s="335" t="s">
        <v>2342</v>
      </c>
    </row>
    <row r="69" spans="1:9" x14ac:dyDescent="0.35">
      <c r="A69" s="350"/>
      <c r="B69" s="350" t="s">
        <v>378</v>
      </c>
      <c r="C69" s="330" t="s">
        <v>735</v>
      </c>
      <c r="D69" s="330" t="str">
        <f>C69</f>
        <v>1,675.00 บาท</v>
      </c>
      <c r="E69" s="350" t="s">
        <v>39</v>
      </c>
      <c r="F69" s="330" t="s">
        <v>41</v>
      </c>
      <c r="G69" s="330" t="s">
        <v>42</v>
      </c>
      <c r="H69" s="350" t="s">
        <v>114</v>
      </c>
      <c r="I69" s="335" t="s">
        <v>2343</v>
      </c>
    </row>
    <row r="70" spans="1:9" x14ac:dyDescent="0.35">
      <c r="A70" s="332"/>
      <c r="B70" s="350"/>
      <c r="C70" s="330"/>
      <c r="D70" s="330"/>
      <c r="E70" s="350"/>
      <c r="F70" s="330" t="str">
        <f>C69</f>
        <v>1,675.00 บาท</v>
      </c>
      <c r="G70" s="330" t="str">
        <f>C69</f>
        <v>1,675.00 บาท</v>
      </c>
      <c r="H70" s="350"/>
      <c r="I70" s="335"/>
    </row>
    <row r="71" spans="1:9" x14ac:dyDescent="0.35">
      <c r="A71" s="337">
        <v>23</v>
      </c>
      <c r="B71" s="337" t="s">
        <v>110</v>
      </c>
      <c r="C71" s="328"/>
      <c r="D71" s="328"/>
      <c r="E71" s="337"/>
      <c r="F71" s="328" t="s">
        <v>115</v>
      </c>
      <c r="G71" s="328" t="str">
        <f t="shared" ref="G71" si="20">+F71</f>
        <v>หจก.ศรีสัชออยล์</v>
      </c>
      <c r="H71" s="337"/>
      <c r="I71" s="329" t="s">
        <v>2344</v>
      </c>
    </row>
    <row r="72" spans="1:9" x14ac:dyDescent="0.35">
      <c r="A72" s="350"/>
      <c r="B72" s="350" t="s">
        <v>113</v>
      </c>
      <c r="C72" s="330" t="s">
        <v>2345</v>
      </c>
      <c r="D72" s="330" t="str">
        <f>C72</f>
        <v>591.00 บาท</v>
      </c>
      <c r="E72" s="350" t="s">
        <v>39</v>
      </c>
      <c r="F72" s="330" t="s">
        <v>41</v>
      </c>
      <c r="G72" s="330" t="s">
        <v>42</v>
      </c>
      <c r="H72" s="350" t="s">
        <v>114</v>
      </c>
      <c r="I72" s="335" t="s">
        <v>2343</v>
      </c>
    </row>
    <row r="73" spans="1:9" x14ac:dyDescent="0.35">
      <c r="A73" s="332"/>
      <c r="B73" s="332"/>
      <c r="C73" s="333"/>
      <c r="D73" s="333"/>
      <c r="E73" s="332"/>
      <c r="F73" s="333" t="str">
        <f>C72</f>
        <v>591.00 บาท</v>
      </c>
      <c r="G73" s="333" t="str">
        <f>D72</f>
        <v>591.00 บาท</v>
      </c>
      <c r="H73" s="332"/>
      <c r="I73" s="334"/>
    </row>
    <row r="74" spans="1:9" x14ac:dyDescent="0.35">
      <c r="A74" s="337">
        <v>24</v>
      </c>
      <c r="B74" s="337" t="s">
        <v>110</v>
      </c>
      <c r="C74" s="328"/>
      <c r="D74" s="328"/>
      <c r="E74" s="337"/>
      <c r="F74" s="328" t="s">
        <v>115</v>
      </c>
      <c r="G74" s="328" t="str">
        <f t="shared" ref="G74" si="21">+F74</f>
        <v>หจก.ศรีสัชออยล์</v>
      </c>
      <c r="H74" s="337"/>
      <c r="I74" s="329" t="s">
        <v>2346</v>
      </c>
    </row>
    <row r="75" spans="1:9" x14ac:dyDescent="0.35">
      <c r="A75" s="350"/>
      <c r="B75" s="350" t="s">
        <v>116</v>
      </c>
      <c r="C75" s="330" t="s">
        <v>2347</v>
      </c>
      <c r="D75" s="330" t="str">
        <f>C75</f>
        <v>701.00 บาท</v>
      </c>
      <c r="E75" s="350" t="s">
        <v>39</v>
      </c>
      <c r="F75" s="330" t="s">
        <v>41</v>
      </c>
      <c r="G75" s="330" t="s">
        <v>42</v>
      </c>
      <c r="H75" s="350" t="s">
        <v>114</v>
      </c>
      <c r="I75" s="331" t="s">
        <v>2343</v>
      </c>
    </row>
    <row r="76" spans="1:9" x14ac:dyDescent="0.35">
      <c r="A76" s="332"/>
      <c r="B76" s="332"/>
      <c r="C76" s="333"/>
      <c r="D76" s="333" t="s">
        <v>117</v>
      </c>
      <c r="E76" s="332"/>
      <c r="F76" s="333" t="str">
        <f>C75</f>
        <v>701.00 บาท</v>
      </c>
      <c r="G76" s="333" t="str">
        <f>C75</f>
        <v>701.00 บาท</v>
      </c>
      <c r="H76" s="332"/>
      <c r="I76" s="334"/>
    </row>
    <row r="77" spans="1:9" x14ac:dyDescent="0.35">
      <c r="A77" s="337">
        <v>25</v>
      </c>
      <c r="B77" s="337" t="s">
        <v>101</v>
      </c>
      <c r="C77" s="328"/>
      <c r="D77" s="328"/>
      <c r="E77" s="337"/>
      <c r="F77" s="328" t="s">
        <v>115</v>
      </c>
      <c r="G77" s="328" t="str">
        <f t="shared" ref="G77" si="22">+F77</f>
        <v>หจก.ศรีสัชออยล์</v>
      </c>
      <c r="H77" s="337"/>
      <c r="I77" s="329" t="s">
        <v>2348</v>
      </c>
    </row>
    <row r="78" spans="1:9" x14ac:dyDescent="0.35">
      <c r="A78" s="350"/>
      <c r="B78" s="350" t="s">
        <v>2302</v>
      </c>
      <c r="C78" s="330" t="s">
        <v>2345</v>
      </c>
      <c r="D78" s="330" t="str">
        <f t="shared" ref="D78" si="23">C78</f>
        <v>591.00 บาท</v>
      </c>
      <c r="E78" s="350" t="s">
        <v>39</v>
      </c>
      <c r="F78" s="330" t="s">
        <v>41</v>
      </c>
      <c r="G78" s="330" t="s">
        <v>42</v>
      </c>
      <c r="H78" s="350" t="s">
        <v>114</v>
      </c>
      <c r="I78" s="335" t="s">
        <v>2343</v>
      </c>
    </row>
    <row r="79" spans="1:9" x14ac:dyDescent="0.35">
      <c r="A79" s="332"/>
      <c r="B79" s="332"/>
      <c r="C79" s="333"/>
      <c r="D79" s="333" t="s">
        <v>117</v>
      </c>
      <c r="E79" s="332"/>
      <c r="F79" s="333" t="str">
        <f t="shared" ref="F79" si="24">C78</f>
        <v>591.00 บาท</v>
      </c>
      <c r="G79" s="333" t="str">
        <f t="shared" ref="G79" si="25">C78</f>
        <v>591.00 บาท</v>
      </c>
      <c r="H79" s="332"/>
      <c r="I79" s="334"/>
    </row>
    <row r="80" spans="1:9" x14ac:dyDescent="0.35">
      <c r="A80" s="337">
        <v>26</v>
      </c>
      <c r="B80" s="350" t="s">
        <v>108</v>
      </c>
      <c r="C80" s="330"/>
      <c r="D80" s="330"/>
      <c r="E80" s="350"/>
      <c r="F80" s="330" t="s">
        <v>115</v>
      </c>
      <c r="G80" s="330" t="str">
        <f t="shared" ref="G80" si="26">+F80</f>
        <v>หจก.ศรีสัชออยล์</v>
      </c>
      <c r="H80" s="350"/>
      <c r="I80" s="335" t="s">
        <v>2349</v>
      </c>
    </row>
    <row r="81" spans="1:9" x14ac:dyDescent="0.35">
      <c r="A81" s="350"/>
      <c r="B81" s="350" t="s">
        <v>118</v>
      </c>
      <c r="C81" s="330" t="s">
        <v>756</v>
      </c>
      <c r="D81" s="330" t="str">
        <f t="shared" ref="D81" si="27">C81</f>
        <v>2,010.00 บาท</v>
      </c>
      <c r="E81" s="350" t="s">
        <v>39</v>
      </c>
      <c r="F81" s="330" t="s">
        <v>41</v>
      </c>
      <c r="G81" s="330" t="s">
        <v>42</v>
      </c>
      <c r="H81" s="350" t="s">
        <v>114</v>
      </c>
      <c r="I81" s="335" t="s">
        <v>2350</v>
      </c>
    </row>
    <row r="82" spans="1:9" x14ac:dyDescent="0.35">
      <c r="A82" s="332"/>
      <c r="B82" s="350"/>
      <c r="C82" s="330"/>
      <c r="D82" s="330" t="s">
        <v>117</v>
      </c>
      <c r="E82" s="350"/>
      <c r="F82" s="330" t="str">
        <f t="shared" ref="F82" si="28">C81</f>
        <v>2,010.00 บาท</v>
      </c>
      <c r="G82" s="330" t="str">
        <f t="shared" ref="G82" si="29">C81</f>
        <v>2,010.00 บาท</v>
      </c>
      <c r="H82" s="350"/>
      <c r="I82" s="335"/>
    </row>
    <row r="83" spans="1:9" x14ac:dyDescent="0.35">
      <c r="A83" s="337">
        <v>27</v>
      </c>
      <c r="B83" s="337" t="s">
        <v>2351</v>
      </c>
      <c r="C83" s="328"/>
      <c r="D83" s="328"/>
      <c r="E83" s="337"/>
      <c r="F83" s="328" t="s">
        <v>119</v>
      </c>
      <c r="G83" s="328" t="str">
        <f t="shared" ref="G83" si="30">+F83</f>
        <v>ร้าน เกษรวัสดุก่อสร้าง</v>
      </c>
      <c r="H83" s="337"/>
      <c r="I83" s="329" t="s">
        <v>1855</v>
      </c>
    </row>
    <row r="84" spans="1:9" x14ac:dyDescent="0.35">
      <c r="A84" s="350"/>
      <c r="B84" s="350"/>
      <c r="C84" s="330" t="s">
        <v>2352</v>
      </c>
      <c r="D84" s="330" t="str">
        <f t="shared" ref="D84" si="31">C84</f>
        <v>870.00 บาท</v>
      </c>
      <c r="E84" s="350" t="s">
        <v>39</v>
      </c>
      <c r="F84" s="330" t="s">
        <v>41</v>
      </c>
      <c r="G84" s="330" t="s">
        <v>42</v>
      </c>
      <c r="H84" s="350" t="s">
        <v>114</v>
      </c>
      <c r="I84" s="335" t="s">
        <v>2353</v>
      </c>
    </row>
    <row r="85" spans="1:9" x14ac:dyDescent="0.35">
      <c r="A85" s="332"/>
      <c r="B85" s="332"/>
      <c r="C85" s="333"/>
      <c r="D85" s="333"/>
      <c r="E85" s="332"/>
      <c r="F85" s="333" t="str">
        <f t="shared" ref="F85" si="32">C84</f>
        <v>870.00 บาท</v>
      </c>
      <c r="G85" s="333" t="str">
        <f t="shared" ref="G85" si="33">C84</f>
        <v>870.00 บาท</v>
      </c>
      <c r="H85" s="332"/>
      <c r="I85" s="334"/>
    </row>
    <row r="86" spans="1:9" x14ac:dyDescent="0.35">
      <c r="A86" s="337">
        <v>28</v>
      </c>
      <c r="B86" s="337" t="s">
        <v>2305</v>
      </c>
      <c r="C86" s="328"/>
      <c r="D86" s="328"/>
      <c r="E86" s="337"/>
      <c r="F86" s="328" t="s">
        <v>2306</v>
      </c>
      <c r="G86" s="328" t="str">
        <f t="shared" ref="G86" si="34">+F86</f>
        <v>อู่เด่นสะเดาการช่าง</v>
      </c>
      <c r="H86" s="337"/>
      <c r="I86" s="329" t="s">
        <v>2354</v>
      </c>
    </row>
    <row r="87" spans="1:9" x14ac:dyDescent="0.35">
      <c r="A87" s="350"/>
      <c r="B87" s="350" t="s">
        <v>378</v>
      </c>
      <c r="C87" s="330" t="s">
        <v>2355</v>
      </c>
      <c r="D87" s="330" t="str">
        <f t="shared" ref="D87" si="35">C87</f>
        <v>8,750.00 บาท</v>
      </c>
      <c r="E87" s="350" t="s">
        <v>39</v>
      </c>
      <c r="F87" s="330" t="s">
        <v>41</v>
      </c>
      <c r="G87" s="330" t="s">
        <v>42</v>
      </c>
      <c r="H87" s="350" t="s">
        <v>114</v>
      </c>
      <c r="I87" s="331" t="s">
        <v>2353</v>
      </c>
    </row>
    <row r="88" spans="1:9" x14ac:dyDescent="0.35">
      <c r="A88" s="332"/>
      <c r="B88" s="332"/>
      <c r="C88" s="333"/>
      <c r="D88" s="333"/>
      <c r="E88" s="332"/>
      <c r="F88" s="333" t="str">
        <f t="shared" ref="F88" si="36">C87</f>
        <v>8,750.00 บาท</v>
      </c>
      <c r="G88" s="333" t="str">
        <f t="shared" ref="G88" si="37">C87</f>
        <v>8,750.00 บาท</v>
      </c>
      <c r="H88" s="332"/>
      <c r="I88" s="334"/>
    </row>
    <row r="89" spans="1:9" x14ac:dyDescent="0.35">
      <c r="A89" s="337">
        <v>29</v>
      </c>
      <c r="B89" s="337" t="s">
        <v>606</v>
      </c>
      <c r="C89" s="328"/>
      <c r="D89" s="328"/>
      <c r="E89" s="337"/>
      <c r="F89" s="328" t="s">
        <v>2329</v>
      </c>
      <c r="G89" s="328" t="str">
        <f t="shared" ref="G89" si="38">+F89</f>
        <v>ร้าน คลีนิกเกษตร</v>
      </c>
      <c r="H89" s="337"/>
      <c r="I89" s="329" t="s">
        <v>703</v>
      </c>
    </row>
    <row r="90" spans="1:9" x14ac:dyDescent="0.35">
      <c r="A90" s="350"/>
      <c r="B90" s="350"/>
      <c r="C90" s="330" t="s">
        <v>2356</v>
      </c>
      <c r="D90" s="330" t="str">
        <f t="shared" ref="D90" si="39">C90</f>
        <v>3,000.00 บาท</v>
      </c>
      <c r="E90" s="350" t="s">
        <v>39</v>
      </c>
      <c r="F90" s="330" t="s">
        <v>41</v>
      </c>
      <c r="G90" s="330" t="s">
        <v>42</v>
      </c>
      <c r="H90" s="350" t="s">
        <v>114</v>
      </c>
      <c r="I90" s="331" t="s">
        <v>2353</v>
      </c>
    </row>
    <row r="91" spans="1:9" x14ac:dyDescent="0.35">
      <c r="A91" s="332"/>
      <c r="B91" s="332"/>
      <c r="C91" s="333"/>
      <c r="D91" s="333"/>
      <c r="E91" s="332"/>
      <c r="F91" s="333" t="str">
        <f>C90</f>
        <v>3,000.00 บาท</v>
      </c>
      <c r="G91" s="333" t="str">
        <f>C90</f>
        <v>3,000.00 บาท</v>
      </c>
      <c r="H91" s="332"/>
      <c r="I91" s="334"/>
    </row>
    <row r="92" spans="1:9" x14ac:dyDescent="0.35">
      <c r="A92" s="337">
        <v>30</v>
      </c>
      <c r="B92" s="337" t="s">
        <v>108</v>
      </c>
      <c r="C92" s="328"/>
      <c r="D92" s="328"/>
      <c r="E92" s="337"/>
      <c r="F92" s="328" t="s">
        <v>115</v>
      </c>
      <c r="G92" s="328" t="str">
        <f t="shared" ref="G92" si="40">+F92</f>
        <v>หจก.ศรีสัชออยล์</v>
      </c>
      <c r="H92" s="337"/>
      <c r="I92" s="329" t="s">
        <v>2357</v>
      </c>
    </row>
    <row r="93" spans="1:9" x14ac:dyDescent="0.35">
      <c r="A93" s="350"/>
      <c r="B93" s="350" t="s">
        <v>118</v>
      </c>
      <c r="C93" s="330" t="s">
        <v>2341</v>
      </c>
      <c r="D93" s="330" t="str">
        <f t="shared" ref="D93" si="41">C93</f>
        <v>2,512.00 บาท</v>
      </c>
      <c r="E93" s="350" t="s">
        <v>39</v>
      </c>
      <c r="F93" s="330" t="s">
        <v>41</v>
      </c>
      <c r="G93" s="330" t="s">
        <v>42</v>
      </c>
      <c r="H93" s="350" t="s">
        <v>114</v>
      </c>
      <c r="I93" s="331" t="s">
        <v>2358</v>
      </c>
    </row>
    <row r="94" spans="1:9" x14ac:dyDescent="0.35">
      <c r="A94" s="332"/>
      <c r="B94" s="332"/>
      <c r="C94" s="333"/>
      <c r="D94" s="333"/>
      <c r="E94" s="332"/>
      <c r="F94" s="333" t="str">
        <f t="shared" ref="F94" si="42">C93</f>
        <v>2,512.00 บาท</v>
      </c>
      <c r="G94" s="333" t="str">
        <f t="shared" ref="G94" si="43">C93</f>
        <v>2,512.00 บาท</v>
      </c>
      <c r="H94" s="332"/>
      <c r="I94" s="334"/>
    </row>
    <row r="95" spans="1:9" x14ac:dyDescent="0.35">
      <c r="A95" s="337">
        <v>31</v>
      </c>
      <c r="B95" s="337" t="s">
        <v>377</v>
      </c>
      <c r="C95" s="328"/>
      <c r="D95" s="328"/>
      <c r="E95" s="337"/>
      <c r="F95" s="328" t="s">
        <v>115</v>
      </c>
      <c r="G95" s="328" t="str">
        <f t="shared" ref="G95" si="44">+F95</f>
        <v>หจก.ศรีสัชออยล์</v>
      </c>
      <c r="H95" s="337"/>
      <c r="I95" s="329" t="s">
        <v>2359</v>
      </c>
    </row>
    <row r="96" spans="1:9" x14ac:dyDescent="0.35">
      <c r="A96" s="350"/>
      <c r="B96" s="350" t="s">
        <v>378</v>
      </c>
      <c r="C96" s="330" t="s">
        <v>735</v>
      </c>
      <c r="D96" s="330" t="str">
        <f t="shared" ref="D96" si="45">C96</f>
        <v>1,675.00 บาท</v>
      </c>
      <c r="E96" s="350" t="s">
        <v>39</v>
      </c>
      <c r="F96" s="330" t="s">
        <v>41</v>
      </c>
      <c r="G96" s="330" t="s">
        <v>42</v>
      </c>
      <c r="H96" s="350" t="s">
        <v>114</v>
      </c>
      <c r="I96" s="331" t="s">
        <v>2358</v>
      </c>
    </row>
    <row r="97" spans="1:9" x14ac:dyDescent="0.35">
      <c r="A97" s="332"/>
      <c r="B97" s="332"/>
      <c r="C97" s="333"/>
      <c r="D97" s="333"/>
      <c r="E97" s="332"/>
      <c r="F97" s="333" t="str">
        <f t="shared" ref="F97" si="46">C96</f>
        <v>1,675.00 บาท</v>
      </c>
      <c r="G97" s="333" t="str">
        <f t="shared" ref="G97" si="47">C96</f>
        <v>1,675.00 บาท</v>
      </c>
      <c r="H97" s="332"/>
      <c r="I97" s="334"/>
    </row>
    <row r="98" spans="1:9" x14ac:dyDescent="0.35">
      <c r="A98" s="337">
        <v>32</v>
      </c>
      <c r="B98" s="337" t="s">
        <v>110</v>
      </c>
      <c r="C98" s="328"/>
      <c r="D98" s="328"/>
      <c r="E98" s="337"/>
      <c r="F98" s="328" t="s">
        <v>115</v>
      </c>
      <c r="G98" s="328" t="str">
        <f t="shared" ref="G98" si="48">+F98</f>
        <v>หจก.ศรีสัชออยล์</v>
      </c>
      <c r="H98" s="337"/>
      <c r="I98" s="329" t="s">
        <v>2360</v>
      </c>
    </row>
    <row r="99" spans="1:9" x14ac:dyDescent="0.35">
      <c r="A99" s="350"/>
      <c r="B99" s="350" t="s">
        <v>116</v>
      </c>
      <c r="C99" s="330" t="s">
        <v>2345</v>
      </c>
      <c r="D99" s="330" t="str">
        <f t="shared" ref="D99" si="49">C99</f>
        <v>591.00 บาท</v>
      </c>
      <c r="E99" s="350" t="s">
        <v>39</v>
      </c>
      <c r="F99" s="330" t="s">
        <v>41</v>
      </c>
      <c r="G99" s="330" t="s">
        <v>42</v>
      </c>
      <c r="H99" s="350" t="s">
        <v>114</v>
      </c>
      <c r="I99" s="331" t="s">
        <v>2358</v>
      </c>
    </row>
    <row r="100" spans="1:9" x14ac:dyDescent="0.35">
      <c r="A100" s="332"/>
      <c r="B100" s="332"/>
      <c r="C100" s="333"/>
      <c r="D100" s="333"/>
      <c r="E100" s="332"/>
      <c r="F100" s="333" t="str">
        <f t="shared" ref="F100" si="50">C99</f>
        <v>591.00 บาท</v>
      </c>
      <c r="G100" s="333" t="str">
        <f t="shared" ref="G100" si="51">C99</f>
        <v>591.00 บาท</v>
      </c>
      <c r="H100" s="332"/>
      <c r="I100" s="334"/>
    </row>
    <row r="101" spans="1:9" x14ac:dyDescent="0.35">
      <c r="A101" s="337">
        <v>33</v>
      </c>
      <c r="B101" s="337" t="s">
        <v>110</v>
      </c>
      <c r="C101" s="328"/>
      <c r="D101" s="328"/>
      <c r="E101" s="337"/>
      <c r="F101" s="328" t="s">
        <v>115</v>
      </c>
      <c r="G101" s="328" t="str">
        <f t="shared" ref="G101" si="52">+F101</f>
        <v>หจก.ศรีสัชออยล์</v>
      </c>
      <c r="H101" s="337"/>
      <c r="I101" s="329" t="s">
        <v>2361</v>
      </c>
    </row>
    <row r="102" spans="1:9" x14ac:dyDescent="0.35">
      <c r="A102" s="350"/>
      <c r="B102" s="350" t="s">
        <v>113</v>
      </c>
      <c r="C102" s="330" t="s">
        <v>2345</v>
      </c>
      <c r="D102" s="330" t="str">
        <f>C102</f>
        <v>591.00 บาท</v>
      </c>
      <c r="E102" s="350" t="s">
        <v>39</v>
      </c>
      <c r="F102" s="330" t="s">
        <v>41</v>
      </c>
      <c r="G102" s="330" t="s">
        <v>42</v>
      </c>
      <c r="H102" s="350" t="s">
        <v>114</v>
      </c>
      <c r="I102" s="331" t="s">
        <v>2358</v>
      </c>
    </row>
    <row r="103" spans="1:9" x14ac:dyDescent="0.35">
      <c r="A103" s="332"/>
      <c r="B103" s="332"/>
      <c r="C103" s="333"/>
      <c r="D103" s="333"/>
      <c r="E103" s="332"/>
      <c r="F103" s="333" t="str">
        <f>C102</f>
        <v>591.00 บาท</v>
      </c>
      <c r="G103" s="333" t="str">
        <f>C102</f>
        <v>591.00 บาท</v>
      </c>
      <c r="H103" s="332"/>
      <c r="I103" s="334"/>
    </row>
    <row r="104" spans="1:9" x14ac:dyDescent="0.35">
      <c r="A104" s="337">
        <v>34</v>
      </c>
      <c r="B104" s="337" t="s">
        <v>101</v>
      </c>
      <c r="C104" s="328"/>
      <c r="D104" s="328"/>
      <c r="E104" s="337"/>
      <c r="F104" s="328" t="s">
        <v>115</v>
      </c>
      <c r="G104" s="328" t="str">
        <f t="shared" ref="G104" si="53">+F104</f>
        <v>หจก.ศรีสัชออยล์</v>
      </c>
      <c r="H104" s="337"/>
      <c r="I104" s="329" t="s">
        <v>2362</v>
      </c>
    </row>
    <row r="105" spans="1:9" x14ac:dyDescent="0.35">
      <c r="A105" s="350"/>
      <c r="B105" s="350" t="s">
        <v>2302</v>
      </c>
      <c r="C105" s="330" t="s">
        <v>2345</v>
      </c>
      <c r="D105" s="330" t="str">
        <f>C105</f>
        <v>591.00 บาท</v>
      </c>
      <c r="E105" s="350" t="s">
        <v>39</v>
      </c>
      <c r="F105" s="330" t="s">
        <v>41</v>
      </c>
      <c r="G105" s="330" t="s">
        <v>42</v>
      </c>
      <c r="H105" s="350" t="s">
        <v>114</v>
      </c>
      <c r="I105" s="331" t="s">
        <v>2358</v>
      </c>
    </row>
    <row r="106" spans="1:9" x14ac:dyDescent="0.35">
      <c r="A106" s="332"/>
      <c r="B106" s="332"/>
      <c r="C106" s="333"/>
      <c r="D106" s="333"/>
      <c r="E106" s="332"/>
      <c r="F106" s="333" t="str">
        <f>C105</f>
        <v>591.00 บาท</v>
      </c>
      <c r="G106" s="333" t="str">
        <f>C105</f>
        <v>591.00 บาท</v>
      </c>
      <c r="H106" s="332"/>
      <c r="I106" s="334"/>
    </row>
    <row r="107" spans="1:9" x14ac:dyDescent="0.35">
      <c r="A107" s="337">
        <v>35</v>
      </c>
      <c r="B107" s="337" t="s">
        <v>606</v>
      </c>
      <c r="C107" s="328"/>
      <c r="D107" s="328"/>
      <c r="E107" s="337"/>
      <c r="F107" s="328" t="s">
        <v>2363</v>
      </c>
      <c r="G107" s="328" t="str">
        <f t="shared" ref="G107" si="54">+F107</f>
        <v>ร้าน คลินิกเกษตร</v>
      </c>
      <c r="H107" s="337"/>
      <c r="I107" s="329" t="s">
        <v>2364</v>
      </c>
    </row>
    <row r="108" spans="1:9" x14ac:dyDescent="0.35">
      <c r="A108" s="350"/>
      <c r="B108" s="350"/>
      <c r="C108" s="330" t="s">
        <v>2365</v>
      </c>
      <c r="D108" s="330" t="str">
        <f t="shared" ref="D108" si="55">C108</f>
        <v>5,880.00 บาท</v>
      </c>
      <c r="E108" s="350" t="s">
        <v>39</v>
      </c>
      <c r="F108" s="330" t="s">
        <v>41</v>
      </c>
      <c r="G108" s="330" t="s">
        <v>42</v>
      </c>
      <c r="H108" s="350" t="s">
        <v>114</v>
      </c>
      <c r="I108" s="331" t="s">
        <v>2366</v>
      </c>
    </row>
    <row r="109" spans="1:9" x14ac:dyDescent="0.35">
      <c r="A109" s="332"/>
      <c r="B109" s="332"/>
      <c r="C109" s="333"/>
      <c r="D109" s="333"/>
      <c r="E109" s="332"/>
      <c r="F109" s="333" t="str">
        <f t="shared" ref="F109" si="56">C108</f>
        <v>5,880.00 บาท</v>
      </c>
      <c r="G109" s="333" t="str">
        <f t="shared" ref="G109" si="57">C108</f>
        <v>5,880.00 บาท</v>
      </c>
      <c r="H109" s="332"/>
      <c r="I109" s="334"/>
    </row>
    <row r="110" spans="1:9" x14ac:dyDescent="0.35">
      <c r="A110" s="337">
        <v>36</v>
      </c>
      <c r="B110" s="337" t="s">
        <v>108</v>
      </c>
      <c r="C110" s="328"/>
      <c r="D110" s="328"/>
      <c r="E110" s="337"/>
      <c r="F110" s="328" t="s">
        <v>115</v>
      </c>
      <c r="G110" s="328" t="str">
        <f t="shared" ref="G110" si="58">+F110</f>
        <v>หจก.ศรีสัชออยล์</v>
      </c>
      <c r="H110" s="337"/>
      <c r="I110" s="329" t="s">
        <v>2367</v>
      </c>
    </row>
    <row r="111" spans="1:9" x14ac:dyDescent="0.35">
      <c r="A111" s="350"/>
      <c r="B111" s="350" t="s">
        <v>118</v>
      </c>
      <c r="C111" s="330" t="s">
        <v>756</v>
      </c>
      <c r="D111" s="330" t="str">
        <f t="shared" ref="D111" si="59">C111</f>
        <v>2,010.00 บาท</v>
      </c>
      <c r="E111" s="350" t="s">
        <v>39</v>
      </c>
      <c r="F111" s="330" t="s">
        <v>41</v>
      </c>
      <c r="G111" s="330" t="s">
        <v>42</v>
      </c>
      <c r="H111" s="350" t="s">
        <v>114</v>
      </c>
      <c r="I111" s="331" t="s">
        <v>2366</v>
      </c>
    </row>
    <row r="112" spans="1:9" x14ac:dyDescent="0.35">
      <c r="A112" s="332"/>
      <c r="B112" s="332"/>
      <c r="C112" s="333"/>
      <c r="D112" s="333"/>
      <c r="E112" s="332"/>
      <c r="F112" s="333" t="str">
        <f t="shared" ref="F112" si="60">C111</f>
        <v>2,010.00 บาท</v>
      </c>
      <c r="G112" s="333" t="str">
        <f t="shared" ref="G112" si="61">C111</f>
        <v>2,010.00 บาท</v>
      </c>
      <c r="H112" s="332"/>
      <c r="I112" s="334"/>
    </row>
    <row r="113" spans="1:9" x14ac:dyDescent="0.35">
      <c r="A113" s="337">
        <v>37</v>
      </c>
      <c r="B113" s="337" t="s">
        <v>2305</v>
      </c>
      <c r="C113" s="328"/>
      <c r="D113" s="328"/>
      <c r="E113" s="337"/>
      <c r="F113" s="328" t="s">
        <v>2306</v>
      </c>
      <c r="G113" s="328" t="str">
        <f t="shared" ref="G113" si="62">+F113</f>
        <v>อู่เด่นสะเดาการช่าง</v>
      </c>
      <c r="H113" s="337"/>
      <c r="I113" s="329" t="s">
        <v>2368</v>
      </c>
    </row>
    <row r="114" spans="1:9" x14ac:dyDescent="0.35">
      <c r="A114" s="350"/>
      <c r="B114" s="350" t="s">
        <v>378</v>
      </c>
      <c r="C114" s="330" t="s">
        <v>2369</v>
      </c>
      <c r="D114" s="330" t="str">
        <f t="shared" ref="D114" si="63">C114</f>
        <v>5,600.00 บาท</v>
      </c>
      <c r="E114" s="350" t="s">
        <v>39</v>
      </c>
      <c r="F114" s="330" t="s">
        <v>41</v>
      </c>
      <c r="G114" s="330" t="s">
        <v>42</v>
      </c>
      <c r="H114" s="350" t="s">
        <v>114</v>
      </c>
      <c r="I114" s="331" t="s">
        <v>2370</v>
      </c>
    </row>
    <row r="115" spans="1:9" x14ac:dyDescent="0.35">
      <c r="A115" s="332"/>
      <c r="B115" s="332"/>
      <c r="C115" s="333"/>
      <c r="D115" s="333"/>
      <c r="E115" s="332"/>
      <c r="F115" s="333" t="str">
        <f t="shared" ref="F115" si="64">C114</f>
        <v>5,600.00 บาท</v>
      </c>
      <c r="G115" s="333" t="str">
        <f t="shared" ref="G115" si="65">C114</f>
        <v>5,600.00 บาท</v>
      </c>
      <c r="H115" s="332"/>
      <c r="I115" s="334"/>
    </row>
    <row r="116" spans="1:9" x14ac:dyDescent="0.35">
      <c r="A116" s="337">
        <v>38</v>
      </c>
      <c r="B116" s="337" t="s">
        <v>377</v>
      </c>
      <c r="C116" s="328"/>
      <c r="D116" s="328"/>
      <c r="E116" s="337"/>
      <c r="F116" s="328" t="s">
        <v>115</v>
      </c>
      <c r="G116" s="328" t="str">
        <f t="shared" ref="G116" si="66">+F116</f>
        <v>หจก.ศรีสัชออยล์</v>
      </c>
      <c r="H116" s="337"/>
      <c r="I116" s="329" t="s">
        <v>2371</v>
      </c>
    </row>
    <row r="117" spans="1:9" x14ac:dyDescent="0.35">
      <c r="A117" s="350"/>
      <c r="B117" s="350" t="s">
        <v>378</v>
      </c>
      <c r="C117" s="330" t="s">
        <v>735</v>
      </c>
      <c r="D117" s="330" t="str">
        <f t="shared" ref="D117" si="67">C117</f>
        <v>1,675.00 บาท</v>
      </c>
      <c r="E117" s="350" t="s">
        <v>39</v>
      </c>
      <c r="F117" s="330" t="s">
        <v>41</v>
      </c>
      <c r="G117" s="330" t="s">
        <v>42</v>
      </c>
      <c r="H117" s="350" t="s">
        <v>114</v>
      </c>
      <c r="I117" s="331" t="s">
        <v>2370</v>
      </c>
    </row>
    <row r="118" spans="1:9" x14ac:dyDescent="0.35">
      <c r="A118" s="332"/>
      <c r="B118" s="332"/>
      <c r="C118" s="333"/>
      <c r="D118" s="333"/>
      <c r="E118" s="332"/>
      <c r="F118" s="333" t="str">
        <f t="shared" ref="F118" si="68">C117</f>
        <v>1,675.00 บาท</v>
      </c>
      <c r="G118" s="333" t="str">
        <f t="shared" ref="G118" si="69">C117</f>
        <v>1,675.00 บาท</v>
      </c>
      <c r="H118" s="332"/>
      <c r="I118" s="334"/>
    </row>
    <row r="119" spans="1:9" x14ac:dyDescent="0.35">
      <c r="A119" s="337">
        <v>39</v>
      </c>
      <c r="B119" s="337" t="s">
        <v>110</v>
      </c>
      <c r="C119" s="328"/>
      <c r="D119" s="328"/>
      <c r="E119" s="337"/>
      <c r="F119" s="328" t="s">
        <v>115</v>
      </c>
      <c r="G119" s="328" t="str">
        <f t="shared" ref="G119" si="70">+F119</f>
        <v>หจก.ศรีสัชออยล์</v>
      </c>
      <c r="H119" s="337"/>
      <c r="I119" s="329" t="s">
        <v>2372</v>
      </c>
    </row>
    <row r="120" spans="1:9" x14ac:dyDescent="0.35">
      <c r="A120" s="350"/>
      <c r="B120" s="350" t="s">
        <v>116</v>
      </c>
      <c r="C120" s="330" t="s">
        <v>2345</v>
      </c>
      <c r="D120" s="330" t="str">
        <f t="shared" ref="D120" si="71">C120</f>
        <v>591.00 บาท</v>
      </c>
      <c r="E120" s="350" t="s">
        <v>39</v>
      </c>
      <c r="F120" s="330" t="s">
        <v>41</v>
      </c>
      <c r="G120" s="330" t="s">
        <v>42</v>
      </c>
      <c r="H120" s="350" t="s">
        <v>114</v>
      </c>
      <c r="I120" s="331" t="s">
        <v>2370</v>
      </c>
    </row>
    <row r="121" spans="1:9" x14ac:dyDescent="0.35">
      <c r="A121" s="332"/>
      <c r="B121" s="332"/>
      <c r="C121" s="333"/>
      <c r="D121" s="333"/>
      <c r="E121" s="332"/>
      <c r="F121" s="333" t="str">
        <f t="shared" ref="F121" si="72">C120</f>
        <v>591.00 บาท</v>
      </c>
      <c r="G121" s="333" t="str">
        <f t="shared" ref="G121" si="73">C120</f>
        <v>591.00 บาท</v>
      </c>
      <c r="H121" s="332"/>
      <c r="I121" s="334"/>
    </row>
    <row r="122" spans="1:9" x14ac:dyDescent="0.35">
      <c r="A122" s="337">
        <v>40</v>
      </c>
      <c r="B122" s="337" t="s">
        <v>110</v>
      </c>
      <c r="C122" s="328"/>
      <c r="D122" s="328"/>
      <c r="E122" s="337"/>
      <c r="F122" s="328" t="s">
        <v>115</v>
      </c>
      <c r="G122" s="328" t="str">
        <f t="shared" ref="G122" si="74">+F122</f>
        <v>หจก.ศรีสัชออยล์</v>
      </c>
      <c r="H122" s="337"/>
      <c r="I122" s="329" t="s">
        <v>2373</v>
      </c>
    </row>
    <row r="123" spans="1:9" x14ac:dyDescent="0.35">
      <c r="A123" s="350"/>
      <c r="B123" s="350" t="s">
        <v>113</v>
      </c>
      <c r="C123" s="330" t="s">
        <v>2345</v>
      </c>
      <c r="D123" s="330" t="str">
        <f t="shared" ref="D123" si="75">C123</f>
        <v>591.00 บาท</v>
      </c>
      <c r="E123" s="350" t="s">
        <v>39</v>
      </c>
      <c r="F123" s="330" t="s">
        <v>41</v>
      </c>
      <c r="G123" s="330" t="s">
        <v>42</v>
      </c>
      <c r="H123" s="350" t="s">
        <v>114</v>
      </c>
      <c r="I123" s="331" t="s">
        <v>2370</v>
      </c>
    </row>
    <row r="124" spans="1:9" x14ac:dyDescent="0.35">
      <c r="A124" s="332"/>
      <c r="B124" s="332"/>
      <c r="C124" s="333"/>
      <c r="D124" s="333"/>
      <c r="E124" s="332"/>
      <c r="F124" s="333" t="str">
        <f t="shared" ref="F124" si="76">C123</f>
        <v>591.00 บาท</v>
      </c>
      <c r="G124" s="333" t="str">
        <f t="shared" ref="G124" si="77">C123</f>
        <v>591.00 บาท</v>
      </c>
      <c r="H124" s="332"/>
      <c r="I124" s="334"/>
    </row>
    <row r="125" spans="1:9" x14ac:dyDescent="0.35">
      <c r="A125" s="337">
        <v>41</v>
      </c>
      <c r="B125" s="337" t="s">
        <v>101</v>
      </c>
      <c r="C125" s="328"/>
      <c r="D125" s="328"/>
      <c r="E125" s="337"/>
      <c r="F125" s="328" t="s">
        <v>115</v>
      </c>
      <c r="G125" s="328" t="str">
        <f t="shared" ref="G125" si="78">+F125</f>
        <v>หจก.ศรีสัชออยล์</v>
      </c>
      <c r="H125" s="337"/>
      <c r="I125" s="329" t="s">
        <v>2374</v>
      </c>
    </row>
    <row r="126" spans="1:9" x14ac:dyDescent="0.35">
      <c r="A126" s="350"/>
      <c r="B126" s="350" t="s">
        <v>2302</v>
      </c>
      <c r="C126" s="330" t="s">
        <v>2345</v>
      </c>
      <c r="D126" s="330" t="str">
        <f t="shared" ref="D126" si="79">C126</f>
        <v>591.00 บาท</v>
      </c>
      <c r="E126" s="350" t="s">
        <v>39</v>
      </c>
      <c r="F126" s="330" t="s">
        <v>41</v>
      </c>
      <c r="G126" s="330" t="s">
        <v>42</v>
      </c>
      <c r="H126" s="350" t="s">
        <v>114</v>
      </c>
      <c r="I126" s="331" t="s">
        <v>2370</v>
      </c>
    </row>
    <row r="127" spans="1:9" x14ac:dyDescent="0.35">
      <c r="A127" s="332"/>
      <c r="B127" s="332"/>
      <c r="C127" s="333"/>
      <c r="D127" s="333"/>
      <c r="E127" s="332"/>
      <c r="F127" s="333" t="str">
        <f t="shared" ref="F127" si="80">C126</f>
        <v>591.00 บาท</v>
      </c>
      <c r="G127" s="333" t="str">
        <f t="shared" ref="G127" si="81">C126</f>
        <v>591.00 บาท</v>
      </c>
      <c r="H127" s="332"/>
      <c r="I127" s="334"/>
    </row>
    <row r="128" spans="1:9" x14ac:dyDescent="0.35">
      <c r="A128" s="337">
        <v>42</v>
      </c>
      <c r="B128" s="337" t="s">
        <v>108</v>
      </c>
      <c r="C128" s="328"/>
      <c r="D128" s="328"/>
      <c r="E128" s="337"/>
      <c r="F128" s="328" t="s">
        <v>115</v>
      </c>
      <c r="G128" s="328" t="str">
        <f t="shared" ref="G128" si="82">+F128</f>
        <v>หจก.ศรีสัชออยล์</v>
      </c>
      <c r="H128" s="337"/>
      <c r="I128" s="329" t="s">
        <v>2375</v>
      </c>
    </row>
    <row r="129" spans="1:9" x14ac:dyDescent="0.35">
      <c r="A129" s="350"/>
      <c r="B129" s="350" t="s">
        <v>118</v>
      </c>
      <c r="C129" s="330" t="s">
        <v>2376</v>
      </c>
      <c r="D129" s="330" t="str">
        <f t="shared" ref="D129" si="83">C129</f>
        <v>2,445.00 บาท</v>
      </c>
      <c r="E129" s="350" t="s">
        <v>39</v>
      </c>
      <c r="F129" s="330" t="s">
        <v>41</v>
      </c>
      <c r="G129" s="330" t="s">
        <v>42</v>
      </c>
      <c r="H129" s="350" t="s">
        <v>114</v>
      </c>
      <c r="I129" s="331" t="s">
        <v>2377</v>
      </c>
    </row>
    <row r="130" spans="1:9" x14ac:dyDescent="0.35">
      <c r="A130" s="332"/>
      <c r="B130" s="332"/>
      <c r="C130" s="333"/>
      <c r="D130" s="333"/>
      <c r="E130" s="332"/>
      <c r="F130" s="333" t="str">
        <f t="shared" ref="F130" si="84">C129</f>
        <v>2,445.00 บาท</v>
      </c>
      <c r="G130" s="333" t="str">
        <f t="shared" ref="G130" si="85">C129</f>
        <v>2,445.00 บาท</v>
      </c>
      <c r="H130" s="332"/>
      <c r="I130" s="334"/>
    </row>
    <row r="131" spans="1:9" x14ac:dyDescent="0.35">
      <c r="A131" s="337">
        <v>43</v>
      </c>
      <c r="B131" s="337" t="s">
        <v>2378</v>
      </c>
      <c r="C131" s="328"/>
      <c r="D131" s="328"/>
      <c r="E131" s="337"/>
      <c r="F131" s="328" t="s">
        <v>119</v>
      </c>
      <c r="G131" s="328" t="str">
        <f t="shared" ref="G131" si="86">+F131</f>
        <v>ร้าน เกษรวัสดุก่อสร้าง</v>
      </c>
      <c r="H131" s="337"/>
      <c r="I131" s="329" t="s">
        <v>2379</v>
      </c>
    </row>
    <row r="132" spans="1:9" x14ac:dyDescent="0.35">
      <c r="A132" s="350"/>
      <c r="B132" s="350"/>
      <c r="C132" s="330" t="s">
        <v>2380</v>
      </c>
      <c r="D132" s="330" t="str">
        <f t="shared" ref="D132" si="87">C132</f>
        <v>490.00 บาท</v>
      </c>
      <c r="E132" s="350" t="s">
        <v>39</v>
      </c>
      <c r="F132" s="330" t="s">
        <v>41</v>
      </c>
      <c r="G132" s="330" t="s">
        <v>42</v>
      </c>
      <c r="H132" s="350" t="s">
        <v>114</v>
      </c>
      <c r="I132" s="331" t="s">
        <v>2381</v>
      </c>
    </row>
    <row r="133" spans="1:9" x14ac:dyDescent="0.35">
      <c r="A133" s="332"/>
      <c r="B133" s="332"/>
      <c r="C133" s="333"/>
      <c r="D133" s="333"/>
      <c r="E133" s="332"/>
      <c r="F133" s="333" t="str">
        <f t="shared" ref="F133" si="88">C132</f>
        <v>490.00 บาท</v>
      </c>
      <c r="G133" s="333" t="str">
        <f t="shared" ref="G133" si="89">C132</f>
        <v>490.00 บาท</v>
      </c>
      <c r="H133" s="332"/>
      <c r="I133" s="334"/>
    </row>
    <row r="134" spans="1:9" x14ac:dyDescent="0.35">
      <c r="A134" s="337">
        <v>44</v>
      </c>
      <c r="B134" s="337" t="s">
        <v>31</v>
      </c>
      <c r="C134" s="328"/>
      <c r="D134" s="328"/>
      <c r="E134" s="337"/>
      <c r="F134" s="328" t="s">
        <v>120</v>
      </c>
      <c r="G134" s="328" t="str">
        <f t="shared" ref="G134" si="90">+F134</f>
        <v>น้ำดื่มตราช้างล้อม</v>
      </c>
      <c r="H134" s="337"/>
      <c r="I134" s="329" t="s">
        <v>2382</v>
      </c>
    </row>
    <row r="135" spans="1:9" x14ac:dyDescent="0.35">
      <c r="A135" s="350"/>
      <c r="B135" s="350"/>
      <c r="C135" s="330" t="s">
        <v>491</v>
      </c>
      <c r="D135" s="330" t="str">
        <f t="shared" ref="D135" si="91">C135</f>
        <v>1,120.00 บาท</v>
      </c>
      <c r="E135" s="350" t="s">
        <v>39</v>
      </c>
      <c r="F135" s="330" t="s">
        <v>41</v>
      </c>
      <c r="G135" s="330" t="s">
        <v>42</v>
      </c>
      <c r="H135" s="350" t="s">
        <v>114</v>
      </c>
      <c r="I135" s="331" t="s">
        <v>2381</v>
      </c>
    </row>
    <row r="136" spans="1:9" x14ac:dyDescent="0.35">
      <c r="A136" s="332"/>
      <c r="B136" s="332"/>
      <c r="C136" s="333"/>
      <c r="D136" s="333"/>
      <c r="E136" s="332"/>
      <c r="F136" s="333" t="str">
        <f t="shared" ref="F136" si="92">C135</f>
        <v>1,120.00 บาท</v>
      </c>
      <c r="G136" s="333" t="str">
        <f t="shared" ref="G136" si="93">C135</f>
        <v>1,120.00 บาท</v>
      </c>
      <c r="H136" s="332"/>
      <c r="I136" s="334"/>
    </row>
    <row r="137" spans="1:9" x14ac:dyDescent="0.35">
      <c r="A137" s="337">
        <v>45</v>
      </c>
      <c r="B137" s="337" t="s">
        <v>606</v>
      </c>
      <c r="C137" s="328"/>
      <c r="D137" s="328"/>
      <c r="E137" s="337"/>
      <c r="F137" s="328" t="s">
        <v>2329</v>
      </c>
      <c r="G137" s="328" t="str">
        <f t="shared" ref="G137" si="94">+F137</f>
        <v>ร้าน คลีนิกเกษตร</v>
      </c>
      <c r="H137" s="337"/>
      <c r="I137" s="329" t="s">
        <v>2383</v>
      </c>
    </row>
    <row r="138" spans="1:9" x14ac:dyDescent="0.35">
      <c r="A138" s="350"/>
      <c r="B138" s="350"/>
      <c r="C138" s="330" t="s">
        <v>538</v>
      </c>
      <c r="D138" s="330" t="str">
        <f t="shared" ref="D138" si="95">C138</f>
        <v>8,500.00 บาท</v>
      </c>
      <c r="E138" s="350" t="s">
        <v>39</v>
      </c>
      <c r="F138" s="330" t="s">
        <v>41</v>
      </c>
      <c r="G138" s="330" t="s">
        <v>42</v>
      </c>
      <c r="H138" s="350" t="s">
        <v>114</v>
      </c>
      <c r="I138" s="331" t="s">
        <v>2384</v>
      </c>
    </row>
    <row r="139" spans="1:9" x14ac:dyDescent="0.35">
      <c r="A139" s="332"/>
      <c r="B139" s="332"/>
      <c r="C139" s="333"/>
      <c r="D139" s="333"/>
      <c r="E139" s="332"/>
      <c r="F139" s="333" t="str">
        <f t="shared" ref="F139" si="96">C138</f>
        <v>8,500.00 บาท</v>
      </c>
      <c r="G139" s="333" t="str">
        <f t="shared" ref="G139" si="97">C138</f>
        <v>8,500.00 บาท</v>
      </c>
      <c r="H139" s="332"/>
      <c r="I139" s="334"/>
    </row>
    <row r="140" spans="1:9" x14ac:dyDescent="0.35">
      <c r="A140" s="337">
        <v>46</v>
      </c>
      <c r="B140" s="350" t="s">
        <v>2385</v>
      </c>
      <c r="C140" s="330"/>
      <c r="D140" s="330"/>
      <c r="E140" s="350"/>
      <c r="F140" s="330" t="s">
        <v>2386</v>
      </c>
      <c r="G140" s="330" t="str">
        <f t="shared" ref="G140" si="98">+F140</f>
        <v>ร้านชำนิการยาง</v>
      </c>
      <c r="H140" s="350"/>
      <c r="I140" s="335" t="s">
        <v>2387</v>
      </c>
    </row>
    <row r="141" spans="1:9" x14ac:dyDescent="0.35">
      <c r="A141" s="350"/>
      <c r="B141" s="350" t="s">
        <v>118</v>
      </c>
      <c r="C141" s="330" t="s">
        <v>742</v>
      </c>
      <c r="D141" s="330" t="str">
        <f t="shared" ref="D141" si="99">C141</f>
        <v>300.00 บาท</v>
      </c>
      <c r="E141" s="350" t="s">
        <v>39</v>
      </c>
      <c r="F141" s="330" t="s">
        <v>41</v>
      </c>
      <c r="G141" s="330" t="s">
        <v>42</v>
      </c>
      <c r="H141" s="350" t="s">
        <v>114</v>
      </c>
      <c r="I141" s="335" t="s">
        <v>2388</v>
      </c>
    </row>
    <row r="142" spans="1:9" x14ac:dyDescent="0.35">
      <c r="A142" s="332"/>
      <c r="B142" s="350"/>
      <c r="C142" s="330"/>
      <c r="D142" s="330"/>
      <c r="E142" s="350"/>
      <c r="F142" s="330" t="str">
        <f t="shared" ref="F142" si="100">C141</f>
        <v>300.00 บาท</v>
      </c>
      <c r="G142" s="330" t="str">
        <f t="shared" ref="G142" si="101">C141</f>
        <v>300.00 บาท</v>
      </c>
      <c r="H142" s="350"/>
      <c r="I142" s="335"/>
    </row>
    <row r="143" spans="1:9" x14ac:dyDescent="0.35">
      <c r="A143" s="337">
        <v>47</v>
      </c>
      <c r="B143" s="337" t="s">
        <v>108</v>
      </c>
      <c r="C143" s="328"/>
      <c r="D143" s="328"/>
      <c r="E143" s="337"/>
      <c r="F143" s="328" t="s">
        <v>115</v>
      </c>
      <c r="G143" s="328" t="str">
        <f t="shared" ref="G143" si="102">+F143</f>
        <v>หจก.ศรีสัชออยล์</v>
      </c>
      <c r="H143" s="337"/>
      <c r="I143" s="329" t="s">
        <v>2389</v>
      </c>
    </row>
    <row r="144" spans="1:9" x14ac:dyDescent="0.35">
      <c r="A144" s="350"/>
      <c r="B144" s="350" t="s">
        <v>118</v>
      </c>
      <c r="C144" s="330" t="s">
        <v>2390</v>
      </c>
      <c r="D144" s="330" t="str">
        <f t="shared" ref="D144" si="103">C144</f>
        <v>2,311.00 บาท</v>
      </c>
      <c r="E144" s="350" t="s">
        <v>39</v>
      </c>
      <c r="F144" s="330" t="s">
        <v>41</v>
      </c>
      <c r="G144" s="330" t="s">
        <v>42</v>
      </c>
      <c r="H144" s="350" t="s">
        <v>114</v>
      </c>
      <c r="I144" s="331" t="s">
        <v>2391</v>
      </c>
    </row>
    <row r="145" spans="1:9" x14ac:dyDescent="0.35">
      <c r="A145" s="332"/>
      <c r="B145" s="332"/>
      <c r="C145" s="333"/>
      <c r="D145" s="333"/>
      <c r="E145" s="332"/>
      <c r="F145" s="333" t="str">
        <f t="shared" ref="F145" si="104">C144</f>
        <v>2,311.00 บาท</v>
      </c>
      <c r="G145" s="333" t="str">
        <f t="shared" ref="G145" si="105">C144</f>
        <v>2,311.00 บาท</v>
      </c>
      <c r="H145" s="332"/>
      <c r="I145" s="334"/>
    </row>
    <row r="146" spans="1:9" x14ac:dyDescent="0.35">
      <c r="A146" s="337">
        <v>48</v>
      </c>
      <c r="B146" s="337" t="s">
        <v>377</v>
      </c>
      <c r="C146" s="328"/>
      <c r="D146" s="328"/>
      <c r="E146" s="337"/>
      <c r="F146" s="328" t="s">
        <v>115</v>
      </c>
      <c r="G146" s="328" t="str">
        <f t="shared" ref="G146" si="106">+F146</f>
        <v>หจก.ศรีสัชออยล์</v>
      </c>
      <c r="H146" s="337"/>
      <c r="I146" s="329" t="s">
        <v>2392</v>
      </c>
    </row>
    <row r="147" spans="1:9" x14ac:dyDescent="0.35">
      <c r="A147" s="350"/>
      <c r="B147" s="350" t="s">
        <v>378</v>
      </c>
      <c r="C147" s="330" t="s">
        <v>756</v>
      </c>
      <c r="D147" s="330" t="str">
        <f t="shared" ref="D147" si="107">C147</f>
        <v>2,010.00 บาท</v>
      </c>
      <c r="E147" s="350" t="s">
        <v>39</v>
      </c>
      <c r="F147" s="330" t="s">
        <v>41</v>
      </c>
      <c r="G147" s="330" t="s">
        <v>42</v>
      </c>
      <c r="H147" s="350" t="s">
        <v>114</v>
      </c>
      <c r="I147" s="331" t="s">
        <v>2393</v>
      </c>
    </row>
    <row r="148" spans="1:9" x14ac:dyDescent="0.35">
      <c r="A148" s="332"/>
      <c r="B148" s="332"/>
      <c r="C148" s="333"/>
      <c r="D148" s="333"/>
      <c r="E148" s="332"/>
      <c r="F148" s="333" t="str">
        <f t="shared" ref="F148" si="108">C147</f>
        <v>2,010.00 บาท</v>
      </c>
      <c r="G148" s="333" t="str">
        <f t="shared" ref="G148" si="109">C147</f>
        <v>2,010.00 บาท</v>
      </c>
      <c r="H148" s="332"/>
      <c r="I148" s="334"/>
    </row>
    <row r="149" spans="1:9" x14ac:dyDescent="0.35">
      <c r="A149" s="337">
        <v>49</v>
      </c>
      <c r="B149" s="337" t="s">
        <v>110</v>
      </c>
      <c r="C149" s="328"/>
      <c r="D149" s="328"/>
      <c r="E149" s="337"/>
      <c r="F149" s="328" t="s">
        <v>115</v>
      </c>
      <c r="G149" s="328" t="str">
        <f t="shared" ref="G149" si="110">+F149</f>
        <v>หจก.ศรีสัชออยล์</v>
      </c>
      <c r="H149" s="337"/>
      <c r="I149" s="329" t="s">
        <v>2394</v>
      </c>
    </row>
    <row r="150" spans="1:9" x14ac:dyDescent="0.35">
      <c r="A150" s="350"/>
      <c r="B150" s="350" t="s">
        <v>116</v>
      </c>
      <c r="C150" s="330" t="s">
        <v>2395</v>
      </c>
      <c r="D150" s="330" t="str">
        <f t="shared" ref="D150" si="111">C150</f>
        <v>583.00 บาท</v>
      </c>
      <c r="E150" s="350" t="s">
        <v>39</v>
      </c>
      <c r="F150" s="330" t="s">
        <v>41</v>
      </c>
      <c r="G150" s="330" t="s">
        <v>42</v>
      </c>
      <c r="H150" s="350" t="s">
        <v>114</v>
      </c>
      <c r="I150" s="331" t="s">
        <v>2393</v>
      </c>
    </row>
    <row r="151" spans="1:9" x14ac:dyDescent="0.35">
      <c r="A151" s="332"/>
      <c r="B151" s="332"/>
      <c r="C151" s="333"/>
      <c r="D151" s="333"/>
      <c r="E151" s="332"/>
      <c r="F151" s="333" t="str">
        <f t="shared" ref="F151" si="112">C150</f>
        <v>583.00 บาท</v>
      </c>
      <c r="G151" s="333" t="str">
        <f t="shared" ref="G151" si="113">C150</f>
        <v>583.00 บาท</v>
      </c>
      <c r="H151" s="332"/>
      <c r="I151" s="334"/>
    </row>
    <row r="152" spans="1:9" x14ac:dyDescent="0.35">
      <c r="A152" s="337">
        <v>50</v>
      </c>
      <c r="B152" s="337" t="s">
        <v>110</v>
      </c>
      <c r="C152" s="328"/>
      <c r="D152" s="328"/>
      <c r="E152" s="337"/>
      <c r="F152" s="328" t="s">
        <v>115</v>
      </c>
      <c r="G152" s="328" t="str">
        <f t="shared" ref="G152" si="114">+F152</f>
        <v>หจก.ศรีสัชออยล์</v>
      </c>
      <c r="H152" s="337"/>
      <c r="I152" s="329" t="s">
        <v>2396</v>
      </c>
    </row>
    <row r="153" spans="1:9" x14ac:dyDescent="0.35">
      <c r="A153" s="350"/>
      <c r="B153" s="350" t="s">
        <v>113</v>
      </c>
      <c r="C153" s="330" t="s">
        <v>2395</v>
      </c>
      <c r="D153" s="330" t="str">
        <f t="shared" ref="D153" si="115">C153</f>
        <v>583.00 บาท</v>
      </c>
      <c r="E153" s="350" t="s">
        <v>39</v>
      </c>
      <c r="F153" s="330" t="s">
        <v>41</v>
      </c>
      <c r="G153" s="330" t="s">
        <v>42</v>
      </c>
      <c r="H153" s="350" t="s">
        <v>114</v>
      </c>
      <c r="I153" s="331" t="s">
        <v>2393</v>
      </c>
    </row>
    <row r="154" spans="1:9" x14ac:dyDescent="0.35">
      <c r="A154" s="332"/>
      <c r="B154" s="332"/>
      <c r="C154" s="333"/>
      <c r="D154" s="333"/>
      <c r="E154" s="332"/>
      <c r="F154" s="333" t="str">
        <f t="shared" ref="F154" si="116">C153</f>
        <v>583.00 บาท</v>
      </c>
      <c r="G154" s="333" t="str">
        <f t="shared" ref="G154" si="117">C153</f>
        <v>583.00 บาท</v>
      </c>
      <c r="H154" s="332"/>
      <c r="I154" s="334"/>
    </row>
    <row r="155" spans="1:9" x14ac:dyDescent="0.35">
      <c r="A155" s="337">
        <v>51</v>
      </c>
      <c r="B155" s="337" t="s">
        <v>2397</v>
      </c>
      <c r="C155" s="328"/>
      <c r="D155" s="328"/>
      <c r="E155" s="337"/>
      <c r="F155" s="328" t="s">
        <v>119</v>
      </c>
      <c r="G155" s="328" t="str">
        <f t="shared" ref="G155" si="118">+F155</f>
        <v>ร้าน เกษรวัสดุก่อสร้าง</v>
      </c>
      <c r="H155" s="337"/>
      <c r="I155" s="329" t="s">
        <v>479</v>
      </c>
    </row>
    <row r="156" spans="1:9" x14ac:dyDescent="0.35">
      <c r="A156" s="350"/>
      <c r="B156" s="350"/>
      <c r="C156" s="330" t="s">
        <v>536</v>
      </c>
      <c r="D156" s="330" t="str">
        <f t="shared" ref="D156" si="119">C156</f>
        <v>550.00 บาท</v>
      </c>
      <c r="E156" s="350" t="s">
        <v>39</v>
      </c>
      <c r="F156" s="330" t="s">
        <v>41</v>
      </c>
      <c r="G156" s="330" t="s">
        <v>42</v>
      </c>
      <c r="H156" s="350" t="s">
        <v>114</v>
      </c>
      <c r="I156" s="331" t="s">
        <v>2398</v>
      </c>
    </row>
    <row r="157" spans="1:9" x14ac:dyDescent="0.35">
      <c r="A157" s="332"/>
      <c r="B157" s="332"/>
      <c r="C157" s="333"/>
      <c r="D157" s="333"/>
      <c r="E157" s="332"/>
      <c r="F157" s="333" t="str">
        <f t="shared" ref="F157" si="120">C156</f>
        <v>550.00 บาท</v>
      </c>
      <c r="G157" s="333" t="str">
        <f t="shared" ref="G157" si="121">C156</f>
        <v>550.00 บาท</v>
      </c>
      <c r="H157" s="332"/>
      <c r="I157" s="334"/>
    </row>
    <row r="158" spans="1:9" x14ac:dyDescent="0.35">
      <c r="A158" s="337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59" orientation="landscape" horizontalDpi="0" verticalDpi="0" r:id="rId1"/>
  <rowBreaks count="2" manualBreakCount="2">
    <brk id="37" max="16383" man="1"/>
    <brk id="76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806F-3C8C-4263-9DD8-F8B3C6E0CAAC}">
  <sheetPr>
    <tabColor rgb="FF00B0F0"/>
  </sheetPr>
  <dimension ref="A1:Q1126"/>
  <sheetViews>
    <sheetView view="pageBreakPreview" topLeftCell="A34" zoomScale="60" zoomScaleNormal="100" workbookViewId="0">
      <selection activeCell="A34" sqref="A1:XFD1048576"/>
    </sheetView>
  </sheetViews>
  <sheetFormatPr defaultColWidth="9" defaultRowHeight="21" x14ac:dyDescent="0.35"/>
  <cols>
    <col min="1" max="1" width="7.375" style="352" customWidth="1"/>
    <col min="2" max="2" width="26.25" style="175" customWidth="1"/>
    <col min="3" max="3" width="15.125" style="83" customWidth="1"/>
    <col min="4" max="4" width="15.5" style="83" customWidth="1"/>
    <col min="5" max="5" width="16.5" style="352" customWidth="1"/>
    <col min="6" max="6" width="23.5" style="352" customWidth="1"/>
    <col min="7" max="7" width="27.125" style="352" customWidth="1"/>
    <col min="8" max="8" width="21.75" style="352" customWidth="1"/>
    <col min="9" max="9" width="24" style="352" customWidth="1"/>
    <col min="10" max="16384" width="9" style="175"/>
  </cols>
  <sheetData>
    <row r="1" spans="1:9" x14ac:dyDescent="0.35">
      <c r="A1" s="804" t="s">
        <v>2399</v>
      </c>
      <c r="B1" s="804"/>
      <c r="C1" s="804"/>
      <c r="D1" s="804"/>
      <c r="E1" s="804"/>
      <c r="F1" s="804"/>
      <c r="G1" s="804"/>
      <c r="H1" s="804"/>
      <c r="I1" s="804"/>
    </row>
    <row r="2" spans="1:9" x14ac:dyDescent="0.35">
      <c r="A2" s="803" t="s">
        <v>105</v>
      </c>
      <c r="B2" s="803"/>
      <c r="C2" s="803"/>
      <c r="D2" s="803"/>
      <c r="E2" s="803"/>
      <c r="F2" s="803"/>
      <c r="G2" s="803"/>
      <c r="H2" s="803"/>
      <c r="I2" s="803"/>
    </row>
    <row r="3" spans="1:9" ht="19.5" customHeight="1" x14ac:dyDescent="0.35">
      <c r="A3" s="805" t="s">
        <v>2400</v>
      </c>
      <c r="B3" s="805"/>
      <c r="C3" s="805"/>
      <c r="D3" s="805"/>
      <c r="E3" s="805"/>
      <c r="F3" s="805"/>
      <c r="G3" s="805"/>
      <c r="H3" s="805"/>
      <c r="I3" s="805"/>
    </row>
    <row r="4" spans="1:9" ht="72.75" customHeight="1" x14ac:dyDescent="0.35">
      <c r="A4" s="351" t="s">
        <v>0</v>
      </c>
      <c r="B4" s="351" t="s">
        <v>1</v>
      </c>
      <c r="C4" s="451" t="s">
        <v>11</v>
      </c>
      <c r="D4" s="451" t="s">
        <v>2</v>
      </c>
      <c r="E4" s="351" t="s">
        <v>3</v>
      </c>
      <c r="F4" s="351" t="s">
        <v>4</v>
      </c>
      <c r="G4" s="351" t="s">
        <v>5</v>
      </c>
      <c r="H4" s="351" t="s">
        <v>6</v>
      </c>
      <c r="I4" s="351" t="s">
        <v>7</v>
      </c>
    </row>
    <row r="5" spans="1:9" x14ac:dyDescent="0.35">
      <c r="A5" s="337">
        <v>1</v>
      </c>
      <c r="B5" s="125" t="s">
        <v>606</v>
      </c>
      <c r="C5" s="452" t="s">
        <v>537</v>
      </c>
      <c r="D5" s="126" t="str">
        <f>+C5</f>
        <v>8,400.00 บาท</v>
      </c>
      <c r="E5" s="353" t="s">
        <v>39</v>
      </c>
      <c r="F5" s="353" t="s">
        <v>802</v>
      </c>
      <c r="G5" s="353" t="str">
        <f>+F5</f>
        <v>ร้านไพบูลย์การเกษตร</v>
      </c>
      <c r="H5" s="353" t="s">
        <v>10</v>
      </c>
      <c r="I5" s="127" t="s">
        <v>2401</v>
      </c>
    </row>
    <row r="6" spans="1:9" x14ac:dyDescent="0.35">
      <c r="A6" s="128"/>
      <c r="B6" s="122"/>
      <c r="C6" s="129"/>
      <c r="D6" s="362"/>
      <c r="E6" s="354"/>
      <c r="F6" s="354" t="s">
        <v>41</v>
      </c>
      <c r="G6" s="354" t="s">
        <v>42</v>
      </c>
      <c r="H6" s="354"/>
      <c r="I6" s="357" t="s">
        <v>803</v>
      </c>
    </row>
    <row r="7" spans="1:9" x14ac:dyDescent="0.35">
      <c r="A7" s="332"/>
      <c r="B7" s="369"/>
      <c r="C7" s="363"/>
      <c r="D7" s="363"/>
      <c r="E7" s="355"/>
      <c r="F7" s="453" t="str">
        <f>+C5</f>
        <v>8,400.00 บาท</v>
      </c>
      <c r="G7" s="453" t="str">
        <f>+D5</f>
        <v>8,400.00 บาท</v>
      </c>
      <c r="H7" s="355"/>
      <c r="I7" s="364"/>
    </row>
    <row r="8" spans="1:9" x14ac:dyDescent="0.35">
      <c r="A8" s="353">
        <v>2</v>
      </c>
      <c r="B8" s="360" t="s">
        <v>606</v>
      </c>
      <c r="C8" s="452" t="s">
        <v>2402</v>
      </c>
      <c r="D8" s="452" t="str">
        <f>+C8</f>
        <v>9,270.00 บาท</v>
      </c>
      <c r="E8" s="353" t="s">
        <v>39</v>
      </c>
      <c r="F8" s="353" t="s">
        <v>802</v>
      </c>
      <c r="G8" s="353" t="str">
        <f>+F8</f>
        <v>ร้านไพบูลย์การเกษตร</v>
      </c>
      <c r="H8" s="353" t="s">
        <v>10</v>
      </c>
      <c r="I8" s="127" t="s">
        <v>1506</v>
      </c>
    </row>
    <row r="9" spans="1:9" x14ac:dyDescent="0.35">
      <c r="A9" s="354"/>
      <c r="B9" s="122"/>
      <c r="C9" s="362"/>
      <c r="D9" s="362"/>
      <c r="E9" s="354"/>
      <c r="F9" s="354" t="s">
        <v>41</v>
      </c>
      <c r="G9" s="354" t="s">
        <v>42</v>
      </c>
      <c r="H9" s="354"/>
      <c r="I9" s="357" t="s">
        <v>2403</v>
      </c>
    </row>
    <row r="10" spans="1:9" x14ac:dyDescent="0.35">
      <c r="A10" s="355"/>
      <c r="B10" s="369"/>
      <c r="C10" s="363"/>
      <c r="D10" s="363"/>
      <c r="E10" s="355"/>
      <c r="F10" s="453" t="str">
        <f>+C8</f>
        <v>9,270.00 บาท</v>
      </c>
      <c r="G10" s="453" t="str">
        <f>+D8</f>
        <v>9,270.00 บาท</v>
      </c>
      <c r="H10" s="355"/>
      <c r="I10" s="364"/>
    </row>
    <row r="11" spans="1:9" x14ac:dyDescent="0.35">
      <c r="A11" s="353">
        <v>3</v>
      </c>
      <c r="B11" s="360" t="s">
        <v>2404</v>
      </c>
      <c r="C11" s="452" t="s">
        <v>2405</v>
      </c>
      <c r="D11" s="452" t="str">
        <f>+C11</f>
        <v>80.00 บาท</v>
      </c>
      <c r="E11" s="353" t="s">
        <v>39</v>
      </c>
      <c r="F11" s="353" t="s">
        <v>2406</v>
      </c>
      <c r="G11" s="353" t="str">
        <f>+F11</f>
        <v>กราฟฟิกอิมเมจ</v>
      </c>
      <c r="H11" s="353" t="s">
        <v>10</v>
      </c>
      <c r="I11" s="127" t="s">
        <v>2407</v>
      </c>
    </row>
    <row r="12" spans="1:9" x14ac:dyDescent="0.35">
      <c r="A12" s="354"/>
      <c r="B12" s="122"/>
      <c r="C12" s="362"/>
      <c r="D12" s="362"/>
      <c r="E12" s="354"/>
      <c r="F12" s="354" t="s">
        <v>41</v>
      </c>
      <c r="G12" s="354" t="s">
        <v>42</v>
      </c>
      <c r="H12" s="354"/>
      <c r="I12" s="357" t="s">
        <v>2408</v>
      </c>
    </row>
    <row r="13" spans="1:9" x14ac:dyDescent="0.35">
      <c r="A13" s="355"/>
      <c r="B13" s="369"/>
      <c r="C13" s="363"/>
      <c r="D13" s="363"/>
      <c r="E13" s="355"/>
      <c r="F13" s="453" t="str">
        <f>+C11</f>
        <v>80.00 บาท</v>
      </c>
      <c r="G13" s="453" t="str">
        <f>+D11</f>
        <v>80.00 บาท</v>
      </c>
      <c r="H13" s="355"/>
      <c r="I13" s="364"/>
    </row>
    <row r="14" spans="1:9" x14ac:dyDescent="0.35">
      <c r="A14" s="353">
        <v>4</v>
      </c>
      <c r="B14" s="360" t="s">
        <v>2404</v>
      </c>
      <c r="C14" s="452" t="s">
        <v>742</v>
      </c>
      <c r="D14" s="452" t="str">
        <f>+C14</f>
        <v>300.00 บาท</v>
      </c>
      <c r="E14" s="353" t="s">
        <v>39</v>
      </c>
      <c r="F14" s="353" t="s">
        <v>2406</v>
      </c>
      <c r="G14" s="353" t="str">
        <f>+F14</f>
        <v>กราฟฟิกอิมเมจ</v>
      </c>
      <c r="H14" s="353" t="s">
        <v>10</v>
      </c>
      <c r="I14" s="127" t="s">
        <v>2407</v>
      </c>
    </row>
    <row r="15" spans="1:9" x14ac:dyDescent="0.35">
      <c r="A15" s="354"/>
      <c r="B15" s="122"/>
      <c r="C15" s="362"/>
      <c r="D15" s="362"/>
      <c r="E15" s="354"/>
      <c r="F15" s="354" t="s">
        <v>41</v>
      </c>
      <c r="G15" s="354" t="s">
        <v>42</v>
      </c>
      <c r="H15" s="354"/>
      <c r="I15" s="357" t="s">
        <v>2408</v>
      </c>
    </row>
    <row r="16" spans="1:9" x14ac:dyDescent="0.35">
      <c r="A16" s="355"/>
      <c r="B16" s="369"/>
      <c r="C16" s="363"/>
      <c r="D16" s="363"/>
      <c r="E16" s="355"/>
      <c r="F16" s="453" t="str">
        <f>+C14</f>
        <v>300.00 บาท</v>
      </c>
      <c r="G16" s="453" t="str">
        <f>+D14</f>
        <v>300.00 บาท</v>
      </c>
      <c r="H16" s="355"/>
      <c r="I16" s="364"/>
    </row>
    <row r="17" spans="1:9" x14ac:dyDescent="0.35">
      <c r="A17" s="353">
        <v>5</v>
      </c>
      <c r="B17" s="125" t="s">
        <v>2409</v>
      </c>
      <c r="C17" s="452" t="s">
        <v>763</v>
      </c>
      <c r="D17" s="452" t="str">
        <f>+C17</f>
        <v>1,150.00 บาท</v>
      </c>
      <c r="E17" s="353" t="s">
        <v>39</v>
      </c>
      <c r="F17" s="353" t="s">
        <v>374</v>
      </c>
      <c r="G17" s="353" t="str">
        <f>+F17</f>
        <v>หจก.คลังเครื่องเขียนอภิญญา</v>
      </c>
      <c r="H17" s="353" t="s">
        <v>10</v>
      </c>
      <c r="I17" s="127" t="s">
        <v>2410</v>
      </c>
    </row>
    <row r="18" spans="1:9" x14ac:dyDescent="0.35">
      <c r="A18" s="354"/>
      <c r="B18" s="122"/>
      <c r="C18" s="362"/>
      <c r="D18" s="362"/>
      <c r="E18" s="354"/>
      <c r="F18" s="354" t="s">
        <v>41</v>
      </c>
      <c r="G18" s="354" t="s">
        <v>42</v>
      </c>
      <c r="H18" s="354"/>
      <c r="I18" s="357" t="s">
        <v>2408</v>
      </c>
    </row>
    <row r="19" spans="1:9" x14ac:dyDescent="0.35">
      <c r="A19" s="355"/>
      <c r="B19" s="369"/>
      <c r="C19" s="363"/>
      <c r="D19" s="363"/>
      <c r="E19" s="355"/>
      <c r="F19" s="453" t="str">
        <f>+C17</f>
        <v>1,150.00 บาท</v>
      </c>
      <c r="G19" s="453" t="str">
        <f>+D17</f>
        <v>1,150.00 บาท</v>
      </c>
      <c r="H19" s="355"/>
      <c r="I19" s="364"/>
    </row>
    <row r="20" spans="1:9" x14ac:dyDescent="0.35">
      <c r="A20" s="353">
        <v>6</v>
      </c>
      <c r="B20" s="360" t="s">
        <v>108</v>
      </c>
      <c r="C20" s="454" t="s">
        <v>767</v>
      </c>
      <c r="D20" s="452" t="str">
        <f>+C20</f>
        <v>2,011.80 บาท</v>
      </c>
      <c r="E20" s="353" t="s">
        <v>39</v>
      </c>
      <c r="F20" s="353" t="s">
        <v>106</v>
      </c>
      <c r="G20" s="353" t="str">
        <f>+F20</f>
        <v>บ.ปิโตรเลียมไทยคอร์ปอเรชั่น</v>
      </c>
      <c r="H20" s="353" t="s">
        <v>10</v>
      </c>
      <c r="I20" s="127" t="s">
        <v>2411</v>
      </c>
    </row>
    <row r="21" spans="1:9" x14ac:dyDescent="0.35">
      <c r="A21" s="354"/>
      <c r="B21" s="122" t="s">
        <v>288</v>
      </c>
      <c r="C21" s="362"/>
      <c r="D21" s="362"/>
      <c r="E21" s="354"/>
      <c r="F21" s="354" t="s">
        <v>41</v>
      </c>
      <c r="G21" s="354" t="s">
        <v>42</v>
      </c>
      <c r="H21" s="354"/>
      <c r="I21" s="357" t="s">
        <v>2412</v>
      </c>
    </row>
    <row r="22" spans="1:9" x14ac:dyDescent="0.35">
      <c r="A22" s="355"/>
      <c r="B22" s="368"/>
      <c r="C22" s="363"/>
      <c r="D22" s="363"/>
      <c r="E22" s="355"/>
      <c r="F22" s="453" t="str">
        <f>+C20</f>
        <v>2,011.80 บาท</v>
      </c>
      <c r="G22" s="453" t="str">
        <f>+D20</f>
        <v>2,011.80 บาท</v>
      </c>
      <c r="H22" s="355"/>
      <c r="I22" s="364"/>
    </row>
    <row r="23" spans="1:9" x14ac:dyDescent="0.35">
      <c r="A23" s="337">
        <v>7</v>
      </c>
      <c r="B23" s="125" t="s">
        <v>379</v>
      </c>
      <c r="C23" s="454" t="s">
        <v>765</v>
      </c>
      <c r="D23" s="452" t="str">
        <f>+C23</f>
        <v>6,706.00 บาท</v>
      </c>
      <c r="E23" s="353" t="s">
        <v>39</v>
      </c>
      <c r="F23" s="353" t="s">
        <v>106</v>
      </c>
      <c r="G23" s="353" t="str">
        <f>+F23</f>
        <v>บ.ปิโตรเลียมไทยคอร์ปอเรชั่น</v>
      </c>
      <c r="H23" s="353" t="s">
        <v>10</v>
      </c>
      <c r="I23" s="127" t="s">
        <v>2413</v>
      </c>
    </row>
    <row r="24" spans="1:9" x14ac:dyDescent="0.35">
      <c r="A24" s="350"/>
      <c r="B24" s="122" t="s">
        <v>380</v>
      </c>
      <c r="C24" s="362"/>
      <c r="D24" s="362"/>
      <c r="E24" s="354"/>
      <c r="F24" s="354" t="s">
        <v>41</v>
      </c>
      <c r="G24" s="354" t="s">
        <v>42</v>
      </c>
      <c r="H24" s="354"/>
      <c r="I24" s="357" t="s">
        <v>2412</v>
      </c>
    </row>
    <row r="25" spans="1:9" x14ac:dyDescent="0.35">
      <c r="A25" s="332"/>
      <c r="B25" s="368"/>
      <c r="C25" s="363"/>
      <c r="D25" s="363"/>
      <c r="E25" s="355"/>
      <c r="F25" s="453" t="str">
        <f>+C23</f>
        <v>6,706.00 บาท</v>
      </c>
      <c r="G25" s="453" t="str">
        <f>+D23</f>
        <v>6,706.00 บาท</v>
      </c>
      <c r="H25" s="355"/>
      <c r="I25" s="364"/>
    </row>
    <row r="26" spans="1:9" x14ac:dyDescent="0.35">
      <c r="A26" s="337">
        <v>8</v>
      </c>
      <c r="B26" s="360" t="s">
        <v>2414</v>
      </c>
      <c r="C26" s="452" t="s">
        <v>2415</v>
      </c>
      <c r="D26" s="452" t="str">
        <f>+C26</f>
        <v>9,000.00 บาท</v>
      </c>
      <c r="E26" s="353" t="s">
        <v>39</v>
      </c>
      <c r="F26" s="353" t="s">
        <v>2416</v>
      </c>
      <c r="G26" s="353" t="str">
        <f>+F26</f>
        <v>สุรเดชกระจก</v>
      </c>
      <c r="H26" s="353" t="s">
        <v>10</v>
      </c>
      <c r="I26" s="127" t="s">
        <v>2417</v>
      </c>
    </row>
    <row r="27" spans="1:9" x14ac:dyDescent="0.35">
      <c r="A27" s="350"/>
      <c r="B27" s="122"/>
      <c r="C27" s="362"/>
      <c r="D27" s="362"/>
      <c r="E27" s="354"/>
      <c r="F27" s="354" t="s">
        <v>41</v>
      </c>
      <c r="G27" s="354" t="s">
        <v>42</v>
      </c>
      <c r="H27" s="354"/>
      <c r="I27" s="357" t="s">
        <v>2418</v>
      </c>
    </row>
    <row r="28" spans="1:9" x14ac:dyDescent="0.35">
      <c r="A28" s="332"/>
      <c r="B28" s="369"/>
      <c r="C28" s="363"/>
      <c r="D28" s="363"/>
      <c r="E28" s="355"/>
      <c r="F28" s="453" t="str">
        <f>+C26</f>
        <v>9,000.00 บาท</v>
      </c>
      <c r="G28" s="453" t="str">
        <f>+D26</f>
        <v>9,000.00 บาท</v>
      </c>
      <c r="H28" s="355"/>
      <c r="I28" s="364"/>
    </row>
    <row r="29" spans="1:9" x14ac:dyDescent="0.35">
      <c r="A29" s="337">
        <v>9</v>
      </c>
      <c r="B29" s="360" t="s">
        <v>2419</v>
      </c>
      <c r="C29" s="452" t="s">
        <v>2420</v>
      </c>
      <c r="D29" s="452" t="str">
        <f>+C29</f>
        <v>1,192.20 บาท</v>
      </c>
      <c r="E29" s="353" t="s">
        <v>39</v>
      </c>
      <c r="F29" s="353" t="s">
        <v>106</v>
      </c>
      <c r="G29" s="353" t="str">
        <f>+F29</f>
        <v>บ.ปิโตรเลียมไทยคอร์ปอเรชั่น</v>
      </c>
      <c r="H29" s="353" t="s">
        <v>10</v>
      </c>
      <c r="I29" s="127" t="s">
        <v>2421</v>
      </c>
    </row>
    <row r="30" spans="1:9" x14ac:dyDescent="0.35">
      <c r="A30" s="350"/>
      <c r="B30" s="122">
        <v>2549584</v>
      </c>
      <c r="C30" s="362"/>
      <c r="D30" s="362"/>
      <c r="E30" s="354"/>
      <c r="F30" s="354" t="s">
        <v>41</v>
      </c>
      <c r="G30" s="354" t="s">
        <v>42</v>
      </c>
      <c r="H30" s="354"/>
      <c r="I30" s="357" t="s">
        <v>2422</v>
      </c>
    </row>
    <row r="31" spans="1:9" x14ac:dyDescent="0.35">
      <c r="A31" s="332"/>
      <c r="B31" s="369"/>
      <c r="C31" s="363"/>
      <c r="D31" s="363"/>
      <c r="E31" s="355"/>
      <c r="F31" s="453" t="str">
        <f>+C29</f>
        <v>1,192.20 บาท</v>
      </c>
      <c r="G31" s="453" t="str">
        <f>+D29</f>
        <v>1,192.20 บาท</v>
      </c>
      <c r="H31" s="355"/>
      <c r="I31" s="364"/>
    </row>
    <row r="32" spans="1:9" x14ac:dyDescent="0.35">
      <c r="A32" s="337">
        <v>10</v>
      </c>
      <c r="B32" s="125" t="s">
        <v>379</v>
      </c>
      <c r="C32" s="452" t="s">
        <v>2423</v>
      </c>
      <c r="D32" s="452" t="str">
        <f>+C32</f>
        <v>3,353.00 บาท</v>
      </c>
      <c r="E32" s="353" t="s">
        <v>39</v>
      </c>
      <c r="F32" s="353" t="s">
        <v>106</v>
      </c>
      <c r="G32" s="353" t="str">
        <f>+F32</f>
        <v>บ.ปิโตรเลียมไทยคอร์ปอเรชั่น</v>
      </c>
      <c r="H32" s="353" t="s">
        <v>10</v>
      </c>
      <c r="I32" s="127" t="s">
        <v>2424</v>
      </c>
    </row>
    <row r="33" spans="1:9" x14ac:dyDescent="0.35">
      <c r="A33" s="350"/>
      <c r="B33" s="122" t="s">
        <v>380</v>
      </c>
      <c r="C33" s="362"/>
      <c r="D33" s="362"/>
      <c r="E33" s="354"/>
      <c r="F33" s="354" t="s">
        <v>41</v>
      </c>
      <c r="G33" s="354" t="s">
        <v>42</v>
      </c>
      <c r="H33" s="354"/>
      <c r="I33" s="357" t="s">
        <v>2425</v>
      </c>
    </row>
    <row r="34" spans="1:9" x14ac:dyDescent="0.35">
      <c r="A34" s="332"/>
      <c r="B34" s="369"/>
      <c r="C34" s="363"/>
      <c r="D34" s="363"/>
      <c r="E34" s="355"/>
      <c r="F34" s="453" t="str">
        <f>+C32</f>
        <v>3,353.00 บาท</v>
      </c>
      <c r="G34" s="453" t="str">
        <f>+D32</f>
        <v>3,353.00 บาท</v>
      </c>
      <c r="H34" s="355"/>
      <c r="I34" s="364"/>
    </row>
    <row r="35" spans="1:9" x14ac:dyDescent="0.35">
      <c r="A35" s="337">
        <v>11</v>
      </c>
      <c r="B35" s="125" t="s">
        <v>2426</v>
      </c>
      <c r="C35" s="452" t="s">
        <v>2427</v>
      </c>
      <c r="D35" s="452" t="str">
        <f>+C35</f>
        <v>975.00 บาท</v>
      </c>
      <c r="E35" s="353" t="s">
        <v>39</v>
      </c>
      <c r="F35" s="353" t="s">
        <v>2428</v>
      </c>
      <c r="G35" s="353" t="str">
        <f>+F35</f>
        <v>บ.สยามโกลบอลเฮ้า จำกัด</v>
      </c>
      <c r="H35" s="353" t="s">
        <v>10</v>
      </c>
      <c r="I35" s="127" t="s">
        <v>2429</v>
      </c>
    </row>
    <row r="36" spans="1:9" x14ac:dyDescent="0.35">
      <c r="A36" s="350"/>
      <c r="B36" s="122"/>
      <c r="C36" s="362"/>
      <c r="D36" s="362"/>
      <c r="E36" s="354"/>
      <c r="F36" s="354" t="s">
        <v>41</v>
      </c>
      <c r="G36" s="354" t="s">
        <v>42</v>
      </c>
      <c r="H36" s="354"/>
      <c r="I36" s="357" t="s">
        <v>2430</v>
      </c>
    </row>
    <row r="37" spans="1:9" x14ac:dyDescent="0.35">
      <c r="A37" s="332"/>
      <c r="B37" s="368"/>
      <c r="C37" s="363"/>
      <c r="D37" s="363"/>
      <c r="E37" s="355"/>
      <c r="F37" s="453" t="str">
        <f>+C35</f>
        <v>975.00 บาท</v>
      </c>
      <c r="G37" s="453" t="str">
        <f>+D35</f>
        <v>975.00 บาท</v>
      </c>
      <c r="H37" s="355"/>
      <c r="I37" s="364"/>
    </row>
    <row r="38" spans="1:9" x14ac:dyDescent="0.35">
      <c r="A38" s="337">
        <v>12</v>
      </c>
      <c r="B38" s="360" t="s">
        <v>108</v>
      </c>
      <c r="C38" s="452" t="s">
        <v>2431</v>
      </c>
      <c r="D38" s="126" t="str">
        <f>+C38</f>
        <v>1,944.74 บาท</v>
      </c>
      <c r="E38" s="353" t="s">
        <v>39</v>
      </c>
      <c r="F38" s="353" t="s">
        <v>106</v>
      </c>
      <c r="G38" s="353" t="str">
        <f>+F38</f>
        <v>บ.ปิโตรเลียมไทยคอร์ปอเรชั่น</v>
      </c>
      <c r="H38" s="353" t="s">
        <v>10</v>
      </c>
      <c r="I38" s="127" t="s">
        <v>2432</v>
      </c>
    </row>
    <row r="39" spans="1:9" x14ac:dyDescent="0.35">
      <c r="A39" s="350"/>
      <c r="B39" s="122" t="s">
        <v>288</v>
      </c>
      <c r="C39" s="129"/>
      <c r="D39" s="362"/>
      <c r="E39" s="354"/>
      <c r="F39" s="354" t="s">
        <v>41</v>
      </c>
      <c r="G39" s="354" t="s">
        <v>42</v>
      </c>
      <c r="H39" s="354"/>
      <c r="I39" s="357" t="s">
        <v>2430</v>
      </c>
    </row>
    <row r="40" spans="1:9" x14ac:dyDescent="0.35">
      <c r="A40" s="332"/>
      <c r="B40" s="369"/>
      <c r="C40" s="363"/>
      <c r="D40" s="363"/>
      <c r="E40" s="355"/>
      <c r="F40" s="453" t="str">
        <f>+C38</f>
        <v>1,944.74 บาท</v>
      </c>
      <c r="G40" s="453" t="str">
        <f>+D38</f>
        <v>1,944.74 บาท</v>
      </c>
      <c r="H40" s="355"/>
      <c r="I40" s="364"/>
    </row>
    <row r="41" spans="1:9" x14ac:dyDescent="0.35">
      <c r="A41" s="337">
        <v>13</v>
      </c>
      <c r="B41" s="360" t="s">
        <v>2433</v>
      </c>
      <c r="C41" s="452" t="s">
        <v>2080</v>
      </c>
      <c r="D41" s="452" t="str">
        <f>+C41</f>
        <v>2,060.00 บาท</v>
      </c>
      <c r="E41" s="353" t="s">
        <v>39</v>
      </c>
      <c r="F41" s="353" t="s">
        <v>2434</v>
      </c>
      <c r="G41" s="353" t="str">
        <f>+F41</f>
        <v>จุฬาปริ้นท์</v>
      </c>
      <c r="H41" s="353" t="s">
        <v>10</v>
      </c>
      <c r="I41" s="127" t="s">
        <v>2435</v>
      </c>
    </row>
    <row r="42" spans="1:9" x14ac:dyDescent="0.35">
      <c r="A42" s="350"/>
      <c r="B42" s="122"/>
      <c r="C42" s="362"/>
      <c r="D42" s="362"/>
      <c r="E42" s="354"/>
      <c r="F42" s="354" t="s">
        <v>41</v>
      </c>
      <c r="G42" s="354" t="s">
        <v>42</v>
      </c>
      <c r="H42" s="354"/>
      <c r="I42" s="357" t="s">
        <v>2430</v>
      </c>
    </row>
    <row r="43" spans="1:9" x14ac:dyDescent="0.35">
      <c r="A43" s="332"/>
      <c r="B43" s="369"/>
      <c r="C43" s="363"/>
      <c r="D43" s="363"/>
      <c r="E43" s="355"/>
      <c r="F43" s="453" t="str">
        <f>+C41</f>
        <v>2,060.00 บาท</v>
      </c>
      <c r="G43" s="453" t="str">
        <f>+D41</f>
        <v>2,060.00 บาท</v>
      </c>
      <c r="H43" s="355"/>
      <c r="I43" s="364"/>
    </row>
    <row r="44" spans="1:9" x14ac:dyDescent="0.35">
      <c r="A44" s="337">
        <v>14</v>
      </c>
      <c r="B44" s="360" t="s">
        <v>2436</v>
      </c>
      <c r="C44" s="452" t="s">
        <v>2437</v>
      </c>
      <c r="D44" s="452" t="str">
        <f t="shared" ref="D44" si="0">+C44</f>
        <v>3,100.00 บาท</v>
      </c>
      <c r="E44" s="353" t="s">
        <v>39</v>
      </c>
      <c r="F44" s="353" t="s">
        <v>805</v>
      </c>
      <c r="G44" s="353" t="str">
        <f t="shared" ref="G44" si="1">+F44</f>
        <v>ร้านพงษ์เจริญวัสดุ</v>
      </c>
      <c r="H44" s="353" t="s">
        <v>10</v>
      </c>
      <c r="I44" s="127" t="s">
        <v>2438</v>
      </c>
    </row>
    <row r="45" spans="1:9" x14ac:dyDescent="0.35">
      <c r="A45" s="350"/>
      <c r="B45" s="122"/>
      <c r="C45" s="362"/>
      <c r="D45" s="362"/>
      <c r="E45" s="354"/>
      <c r="F45" s="354" t="s">
        <v>41</v>
      </c>
      <c r="G45" s="354" t="s">
        <v>42</v>
      </c>
      <c r="H45" s="354"/>
      <c r="I45" s="357" t="s">
        <v>2430</v>
      </c>
    </row>
    <row r="46" spans="1:9" ht="19.5" customHeight="1" x14ac:dyDescent="0.35">
      <c r="A46" s="332"/>
      <c r="B46" s="369"/>
      <c r="C46" s="363"/>
      <c r="D46" s="363"/>
      <c r="E46" s="355"/>
      <c r="F46" s="453" t="str">
        <f t="shared" ref="F46:G46" si="2">+C44</f>
        <v>3,100.00 บาท</v>
      </c>
      <c r="G46" s="453" t="str">
        <f t="shared" si="2"/>
        <v>3,100.00 บาท</v>
      </c>
      <c r="H46" s="355"/>
      <c r="I46" s="364"/>
    </row>
    <row r="47" spans="1:9" x14ac:dyDescent="0.35">
      <c r="A47" s="337">
        <v>15</v>
      </c>
      <c r="B47" s="360" t="s">
        <v>108</v>
      </c>
      <c r="C47" s="452" t="s">
        <v>756</v>
      </c>
      <c r="D47" s="452" t="str">
        <f t="shared" ref="D47" si="3">+C47</f>
        <v>2,010.00 บาท</v>
      </c>
      <c r="E47" s="353" t="s">
        <v>39</v>
      </c>
      <c r="F47" s="353" t="s">
        <v>542</v>
      </c>
      <c r="G47" s="353" t="str">
        <f t="shared" ref="G47" si="4">+F47</f>
        <v>หจก.ปัญญามอเดอร์ส</v>
      </c>
      <c r="H47" s="353" t="s">
        <v>10</v>
      </c>
      <c r="I47" s="127" t="s">
        <v>2439</v>
      </c>
    </row>
    <row r="48" spans="1:9" x14ac:dyDescent="0.35">
      <c r="A48" s="350"/>
      <c r="B48" s="122" t="s">
        <v>288</v>
      </c>
      <c r="C48" s="362"/>
      <c r="D48" s="362"/>
      <c r="E48" s="354"/>
      <c r="F48" s="354" t="s">
        <v>41</v>
      </c>
      <c r="G48" s="354" t="s">
        <v>42</v>
      </c>
      <c r="H48" s="354"/>
      <c r="I48" s="357" t="s">
        <v>2440</v>
      </c>
    </row>
    <row r="49" spans="1:9" x14ac:dyDescent="0.35">
      <c r="A49" s="332"/>
      <c r="B49" s="369"/>
      <c r="C49" s="363"/>
      <c r="D49" s="363"/>
      <c r="E49" s="355"/>
      <c r="F49" s="453" t="str">
        <f t="shared" ref="F49:G49" si="5">+C47</f>
        <v>2,010.00 บาท</v>
      </c>
      <c r="G49" s="453" t="str">
        <f t="shared" si="5"/>
        <v>2,010.00 บาท</v>
      </c>
      <c r="H49" s="355"/>
      <c r="I49" s="364"/>
    </row>
    <row r="50" spans="1:9" x14ac:dyDescent="0.35">
      <c r="A50" s="337">
        <v>16</v>
      </c>
      <c r="B50" s="360" t="s">
        <v>12</v>
      </c>
      <c r="C50" s="452" t="s">
        <v>2441</v>
      </c>
      <c r="D50" s="452" t="str">
        <f t="shared" ref="D50" si="6">+C50</f>
        <v>446.00 บาท</v>
      </c>
      <c r="E50" s="353" t="s">
        <v>39</v>
      </c>
      <c r="F50" s="353" t="s">
        <v>539</v>
      </c>
      <c r="G50" s="353" t="str">
        <f t="shared" ref="G50" si="7">+F50</f>
        <v>น้ำดื่มจริมทิพย์</v>
      </c>
      <c r="H50" s="353" t="s">
        <v>10</v>
      </c>
      <c r="I50" s="127" t="s">
        <v>2442</v>
      </c>
    </row>
    <row r="51" spans="1:9" x14ac:dyDescent="0.35">
      <c r="A51" s="350"/>
      <c r="B51" s="122"/>
      <c r="C51" s="362"/>
      <c r="D51" s="362"/>
      <c r="E51" s="354"/>
      <c r="F51" s="354" t="s">
        <v>41</v>
      </c>
      <c r="G51" s="354" t="s">
        <v>42</v>
      </c>
      <c r="H51" s="354"/>
      <c r="I51" s="357" t="s">
        <v>2440</v>
      </c>
    </row>
    <row r="52" spans="1:9" x14ac:dyDescent="0.35">
      <c r="A52" s="332"/>
      <c r="B52" s="369"/>
      <c r="C52" s="363"/>
      <c r="D52" s="363"/>
      <c r="E52" s="355"/>
      <c r="F52" s="453" t="str">
        <f t="shared" ref="F52:G52" si="8">+C50</f>
        <v>446.00 บาท</v>
      </c>
      <c r="G52" s="453" t="str">
        <f t="shared" si="8"/>
        <v>446.00 บาท</v>
      </c>
      <c r="H52" s="355"/>
      <c r="I52" s="364"/>
    </row>
    <row r="53" spans="1:9" x14ac:dyDescent="0.35">
      <c r="A53" s="337">
        <v>17</v>
      </c>
      <c r="B53" s="125" t="s">
        <v>379</v>
      </c>
      <c r="C53" s="452" t="s">
        <v>765</v>
      </c>
      <c r="D53" s="452" t="str">
        <f t="shared" ref="D53" si="9">+C53</f>
        <v>6,706.00 บาท</v>
      </c>
      <c r="E53" s="353" t="s">
        <v>39</v>
      </c>
      <c r="F53" s="353" t="s">
        <v>106</v>
      </c>
      <c r="G53" s="353" t="str">
        <f t="shared" ref="G53" si="10">+F53</f>
        <v>บ.ปิโตรเลียมไทยคอร์ปอเรชั่น</v>
      </c>
      <c r="H53" s="353" t="s">
        <v>10</v>
      </c>
      <c r="I53" s="127" t="s">
        <v>2443</v>
      </c>
    </row>
    <row r="54" spans="1:9" x14ac:dyDescent="0.35">
      <c r="A54" s="350"/>
      <c r="B54" s="122" t="s">
        <v>380</v>
      </c>
      <c r="C54" s="362"/>
      <c r="D54" s="362"/>
      <c r="E54" s="354"/>
      <c r="F54" s="354" t="s">
        <v>41</v>
      </c>
      <c r="G54" s="354" t="s">
        <v>42</v>
      </c>
      <c r="H54" s="354"/>
      <c r="I54" s="357" t="s">
        <v>2444</v>
      </c>
    </row>
    <row r="55" spans="1:9" x14ac:dyDescent="0.35">
      <c r="A55" s="332"/>
      <c r="B55" s="369"/>
      <c r="C55" s="363"/>
      <c r="D55" s="363"/>
      <c r="E55" s="355"/>
      <c r="F55" s="453" t="str">
        <f t="shared" ref="F55:G55" si="11">+C53</f>
        <v>6,706.00 บาท</v>
      </c>
      <c r="G55" s="453" t="str">
        <f t="shared" si="11"/>
        <v>6,706.00 บาท</v>
      </c>
      <c r="H55" s="355"/>
      <c r="I55" s="364"/>
    </row>
    <row r="56" spans="1:9" x14ac:dyDescent="0.35">
      <c r="A56" s="337">
        <v>18</v>
      </c>
      <c r="B56" s="360" t="s">
        <v>606</v>
      </c>
      <c r="C56" s="452" t="s">
        <v>537</v>
      </c>
      <c r="D56" s="452" t="str">
        <f t="shared" ref="D56" si="12">+C56</f>
        <v>8,400.00 บาท</v>
      </c>
      <c r="E56" s="353" t="s">
        <v>39</v>
      </c>
      <c r="F56" s="353" t="s">
        <v>802</v>
      </c>
      <c r="G56" s="353" t="str">
        <f t="shared" ref="G56" si="13">+F56</f>
        <v>ร้านไพบูลย์การเกษตร</v>
      </c>
      <c r="H56" s="353" t="s">
        <v>10</v>
      </c>
      <c r="I56" s="127" t="s">
        <v>2438</v>
      </c>
    </row>
    <row r="57" spans="1:9" x14ac:dyDescent="0.35">
      <c r="A57" s="350"/>
      <c r="B57" s="122"/>
      <c r="C57" s="362"/>
      <c r="D57" s="362"/>
      <c r="E57" s="354"/>
      <c r="F57" s="354" t="s">
        <v>41</v>
      </c>
      <c r="G57" s="354" t="s">
        <v>42</v>
      </c>
      <c r="H57" s="354"/>
      <c r="I57" s="357" t="s">
        <v>2445</v>
      </c>
    </row>
    <row r="58" spans="1:9" x14ac:dyDescent="0.35">
      <c r="A58" s="332"/>
      <c r="B58" s="369"/>
      <c r="C58" s="363"/>
      <c r="D58" s="363"/>
      <c r="E58" s="355"/>
      <c r="F58" s="453" t="str">
        <f t="shared" ref="F58:G58" si="14">+C56</f>
        <v>8,400.00 บาท</v>
      </c>
      <c r="G58" s="453" t="str">
        <f t="shared" si="14"/>
        <v>8,400.00 บาท</v>
      </c>
      <c r="H58" s="355"/>
      <c r="I58" s="364"/>
    </row>
    <row r="59" spans="1:9" x14ac:dyDescent="0.35">
      <c r="A59" s="337">
        <v>19</v>
      </c>
      <c r="B59" s="360" t="s">
        <v>606</v>
      </c>
      <c r="C59" s="452" t="s">
        <v>2446</v>
      </c>
      <c r="D59" s="452" t="str">
        <f t="shared" ref="D59" si="15">+C59</f>
        <v>8,240.00 บาท</v>
      </c>
      <c r="E59" s="353" t="s">
        <v>39</v>
      </c>
      <c r="F59" s="353" t="s">
        <v>802</v>
      </c>
      <c r="G59" s="353" t="str">
        <f t="shared" ref="G59" si="16">+F59</f>
        <v>ร้านไพบูลย์การเกษตร</v>
      </c>
      <c r="H59" s="353" t="s">
        <v>10</v>
      </c>
      <c r="I59" s="127" t="s">
        <v>677</v>
      </c>
    </row>
    <row r="60" spans="1:9" x14ac:dyDescent="0.35">
      <c r="A60" s="350"/>
      <c r="B60" s="122"/>
      <c r="C60" s="362"/>
      <c r="D60" s="362"/>
      <c r="E60" s="354"/>
      <c r="F60" s="354" t="s">
        <v>41</v>
      </c>
      <c r="G60" s="354" t="s">
        <v>42</v>
      </c>
      <c r="H60" s="354"/>
      <c r="I60" s="357" t="s">
        <v>2447</v>
      </c>
    </row>
    <row r="61" spans="1:9" ht="22.5" customHeight="1" x14ac:dyDescent="0.35">
      <c r="A61" s="332"/>
      <c r="B61" s="369"/>
      <c r="C61" s="363"/>
      <c r="D61" s="363"/>
      <c r="E61" s="355"/>
      <c r="F61" s="453" t="str">
        <f t="shared" ref="F61:G61" si="17">+C59</f>
        <v>8,240.00 บาท</v>
      </c>
      <c r="G61" s="453" t="str">
        <f t="shared" si="17"/>
        <v>8,240.00 บาท</v>
      </c>
      <c r="H61" s="355"/>
      <c r="I61" s="364"/>
    </row>
    <row r="62" spans="1:9" x14ac:dyDescent="0.35">
      <c r="A62" s="337">
        <v>20</v>
      </c>
      <c r="B62" s="125" t="s">
        <v>379</v>
      </c>
      <c r="C62" s="452" t="s">
        <v>765</v>
      </c>
      <c r="D62" s="452" t="str">
        <f t="shared" ref="D62" si="18">+C62</f>
        <v>6,706.00 บาท</v>
      </c>
      <c r="E62" s="353" t="s">
        <v>39</v>
      </c>
      <c r="F62" s="353" t="s">
        <v>106</v>
      </c>
      <c r="G62" s="353" t="str">
        <f t="shared" ref="G62" si="19">+F62</f>
        <v>บ.ปิโตรเลียมไทยคอร์ปอเรชั่น</v>
      </c>
      <c r="H62" s="353" t="s">
        <v>10</v>
      </c>
      <c r="I62" s="127" t="s">
        <v>2448</v>
      </c>
    </row>
    <row r="63" spans="1:9" x14ac:dyDescent="0.35">
      <c r="A63" s="350"/>
      <c r="B63" s="122" t="s">
        <v>380</v>
      </c>
      <c r="C63" s="362"/>
      <c r="D63" s="362"/>
      <c r="E63" s="354"/>
      <c r="F63" s="354" t="s">
        <v>41</v>
      </c>
      <c r="G63" s="354" t="s">
        <v>42</v>
      </c>
      <c r="H63" s="354"/>
      <c r="I63" s="357" t="s">
        <v>2449</v>
      </c>
    </row>
    <row r="64" spans="1:9" ht="22.5" customHeight="1" x14ac:dyDescent="0.35">
      <c r="A64" s="332"/>
      <c r="B64" s="369"/>
      <c r="C64" s="363"/>
      <c r="D64" s="363"/>
      <c r="E64" s="355"/>
      <c r="F64" s="453" t="str">
        <f t="shared" ref="F64:G64" si="20">+C62</f>
        <v>6,706.00 บาท</v>
      </c>
      <c r="G64" s="453" t="str">
        <f t="shared" si="20"/>
        <v>6,706.00 บาท</v>
      </c>
      <c r="H64" s="355"/>
      <c r="I64" s="364"/>
    </row>
    <row r="65" spans="1:9" x14ac:dyDescent="0.35">
      <c r="A65" s="337">
        <v>21</v>
      </c>
      <c r="B65" s="360" t="s">
        <v>108</v>
      </c>
      <c r="C65" s="452" t="s">
        <v>756</v>
      </c>
      <c r="D65" s="452" t="str">
        <f t="shared" ref="D65" si="21">+C65</f>
        <v>2,010.00 บาท</v>
      </c>
      <c r="E65" s="353" t="s">
        <v>39</v>
      </c>
      <c r="F65" s="353" t="s">
        <v>106</v>
      </c>
      <c r="G65" s="353" t="str">
        <f t="shared" ref="G65" si="22">+F65</f>
        <v>บ.ปิโตรเลียมไทยคอร์ปอเรชั่น</v>
      </c>
      <c r="H65" s="353" t="s">
        <v>10</v>
      </c>
      <c r="I65" s="127" t="s">
        <v>2450</v>
      </c>
    </row>
    <row r="66" spans="1:9" x14ac:dyDescent="0.35">
      <c r="A66" s="350"/>
      <c r="B66" s="122" t="s">
        <v>288</v>
      </c>
      <c r="C66" s="362"/>
      <c r="D66" s="362"/>
      <c r="E66" s="354"/>
      <c r="F66" s="354" t="s">
        <v>41</v>
      </c>
      <c r="G66" s="354" t="s">
        <v>42</v>
      </c>
      <c r="H66" s="354"/>
      <c r="I66" s="357" t="s">
        <v>2449</v>
      </c>
    </row>
    <row r="67" spans="1:9" x14ac:dyDescent="0.35">
      <c r="A67" s="332"/>
      <c r="B67" s="369"/>
      <c r="C67" s="363"/>
      <c r="D67" s="363"/>
      <c r="E67" s="355"/>
      <c r="F67" s="453" t="str">
        <f t="shared" ref="F67:G67" si="23">+C65</f>
        <v>2,010.00 บาท</v>
      </c>
      <c r="G67" s="453" t="str">
        <f t="shared" si="23"/>
        <v>2,010.00 บาท</v>
      </c>
      <c r="H67" s="355"/>
      <c r="I67" s="364"/>
    </row>
    <row r="68" spans="1:9" x14ac:dyDescent="0.35">
      <c r="A68" s="337">
        <v>22</v>
      </c>
      <c r="B68" s="125" t="s">
        <v>379</v>
      </c>
      <c r="C68" s="452" t="s">
        <v>765</v>
      </c>
      <c r="D68" s="452" t="str">
        <f t="shared" ref="D68" si="24">+C68</f>
        <v>6,706.00 บาท</v>
      </c>
      <c r="E68" s="353" t="s">
        <v>39</v>
      </c>
      <c r="F68" s="353" t="s">
        <v>106</v>
      </c>
      <c r="G68" s="353" t="str">
        <f t="shared" ref="G68" si="25">+F68</f>
        <v>บ.ปิโตรเลียมไทยคอร์ปอเรชั่น</v>
      </c>
      <c r="H68" s="353" t="s">
        <v>10</v>
      </c>
      <c r="I68" s="127" t="s">
        <v>2451</v>
      </c>
    </row>
    <row r="69" spans="1:9" x14ac:dyDescent="0.35">
      <c r="A69" s="350"/>
      <c r="B69" s="122" t="s">
        <v>380</v>
      </c>
      <c r="C69" s="362"/>
      <c r="D69" s="362"/>
      <c r="E69" s="354"/>
      <c r="F69" s="354" t="s">
        <v>41</v>
      </c>
      <c r="G69" s="354" t="s">
        <v>42</v>
      </c>
      <c r="H69" s="354"/>
      <c r="I69" s="357" t="s">
        <v>2452</v>
      </c>
    </row>
    <row r="70" spans="1:9" x14ac:dyDescent="0.35">
      <c r="A70" s="332"/>
      <c r="B70" s="369"/>
      <c r="C70" s="363"/>
      <c r="D70" s="363"/>
      <c r="E70" s="355"/>
      <c r="F70" s="453" t="str">
        <f t="shared" ref="F70:G70" si="26">+C68</f>
        <v>6,706.00 บาท</v>
      </c>
      <c r="G70" s="453" t="str">
        <f t="shared" si="26"/>
        <v>6,706.00 บาท</v>
      </c>
      <c r="H70" s="355"/>
      <c r="I70" s="364"/>
    </row>
    <row r="71" spans="1:9" x14ac:dyDescent="0.35">
      <c r="A71" s="337">
        <v>23</v>
      </c>
      <c r="B71" s="360" t="s">
        <v>108</v>
      </c>
      <c r="C71" s="452" t="s">
        <v>764</v>
      </c>
      <c r="D71" s="452" t="str">
        <f t="shared" ref="D71" si="27">+C71</f>
        <v>1,341.20 บาท</v>
      </c>
      <c r="E71" s="353" t="s">
        <v>39</v>
      </c>
      <c r="F71" s="353" t="s">
        <v>106</v>
      </c>
      <c r="G71" s="353" t="str">
        <f t="shared" ref="G71" si="28">+F71</f>
        <v>บ.ปิโตรเลียมไทยคอร์ปอเรชั่น</v>
      </c>
      <c r="H71" s="353" t="s">
        <v>10</v>
      </c>
      <c r="I71" s="127" t="s">
        <v>2453</v>
      </c>
    </row>
    <row r="72" spans="1:9" x14ac:dyDescent="0.35">
      <c r="A72" s="350"/>
      <c r="B72" s="122" t="s">
        <v>288</v>
      </c>
      <c r="C72" s="362"/>
      <c r="D72" s="362"/>
      <c r="E72" s="354"/>
      <c r="F72" s="354" t="s">
        <v>41</v>
      </c>
      <c r="G72" s="354" t="s">
        <v>42</v>
      </c>
      <c r="H72" s="354"/>
      <c r="I72" s="357" t="s">
        <v>2454</v>
      </c>
    </row>
    <row r="73" spans="1:9" x14ac:dyDescent="0.35">
      <c r="A73" s="332"/>
      <c r="B73" s="369"/>
      <c r="C73" s="363"/>
      <c r="D73" s="363"/>
      <c r="E73" s="355"/>
      <c r="F73" s="453" t="str">
        <f t="shared" ref="F73:G73" si="29">+C71</f>
        <v>1,341.20 บาท</v>
      </c>
      <c r="G73" s="453" t="str">
        <f t="shared" si="29"/>
        <v>1,341.20 บาท</v>
      </c>
      <c r="H73" s="355"/>
      <c r="I73" s="364"/>
    </row>
    <row r="74" spans="1:9" x14ac:dyDescent="0.35">
      <c r="A74" s="337">
        <v>24</v>
      </c>
      <c r="B74" s="360" t="s">
        <v>108</v>
      </c>
      <c r="C74" s="452" t="s">
        <v>767</v>
      </c>
      <c r="D74" s="452" t="str">
        <f t="shared" ref="D74" si="30">+C74</f>
        <v>2,011.80 บาท</v>
      </c>
      <c r="E74" s="353" t="s">
        <v>39</v>
      </c>
      <c r="F74" s="353" t="s">
        <v>106</v>
      </c>
      <c r="G74" s="353" t="str">
        <f t="shared" ref="G74" si="31">+F74</f>
        <v>บ.ปิโตรเลียมไทยคอร์ปอเรชั่น</v>
      </c>
      <c r="H74" s="353" t="s">
        <v>10</v>
      </c>
      <c r="I74" s="127" t="s">
        <v>2455</v>
      </c>
    </row>
    <row r="75" spans="1:9" x14ac:dyDescent="0.35">
      <c r="A75" s="350"/>
      <c r="B75" s="122" t="s">
        <v>288</v>
      </c>
      <c r="C75" s="362"/>
      <c r="D75" s="362"/>
      <c r="E75" s="354"/>
      <c r="F75" s="354" t="s">
        <v>41</v>
      </c>
      <c r="G75" s="354" t="s">
        <v>42</v>
      </c>
      <c r="H75" s="354"/>
      <c r="I75" s="357" t="s">
        <v>2456</v>
      </c>
    </row>
    <row r="76" spans="1:9" x14ac:dyDescent="0.35">
      <c r="A76" s="332"/>
      <c r="B76" s="369"/>
      <c r="C76" s="363"/>
      <c r="D76" s="363"/>
      <c r="E76" s="355"/>
      <c r="F76" s="453" t="str">
        <f t="shared" ref="F76:G76" si="32">+C74</f>
        <v>2,011.80 บาท</v>
      </c>
      <c r="G76" s="453" t="str">
        <f t="shared" si="32"/>
        <v>2,011.80 บาท</v>
      </c>
      <c r="H76" s="355"/>
      <c r="I76" s="364"/>
    </row>
    <row r="77" spans="1:9" hidden="1" x14ac:dyDescent="0.35">
      <c r="A77" s="337"/>
      <c r="B77" s="338"/>
      <c r="C77" s="452"/>
      <c r="D77" s="452"/>
      <c r="E77" s="353"/>
      <c r="F77" s="353"/>
      <c r="G77" s="353"/>
      <c r="H77" s="353"/>
      <c r="I77" s="193"/>
    </row>
    <row r="78" spans="1:9" hidden="1" x14ac:dyDescent="0.35">
      <c r="A78" s="350"/>
      <c r="B78" s="122"/>
      <c r="C78" s="362"/>
      <c r="D78" s="362"/>
      <c r="E78" s="354"/>
      <c r="F78" s="354"/>
      <c r="G78" s="354"/>
      <c r="H78" s="354"/>
      <c r="I78" s="357"/>
    </row>
    <row r="79" spans="1:9" hidden="1" x14ac:dyDescent="0.35">
      <c r="A79" s="332"/>
      <c r="B79" s="369"/>
      <c r="C79" s="363"/>
      <c r="D79" s="363"/>
      <c r="E79" s="355"/>
      <c r="F79" s="453"/>
      <c r="G79" s="453"/>
      <c r="H79" s="355"/>
      <c r="I79" s="364"/>
    </row>
    <row r="80" spans="1:9" hidden="1" x14ac:dyDescent="0.35">
      <c r="A80" s="337"/>
      <c r="B80" s="360"/>
      <c r="C80" s="452"/>
      <c r="D80" s="452"/>
      <c r="E80" s="353"/>
      <c r="F80" s="353"/>
      <c r="G80" s="353"/>
      <c r="H80" s="353"/>
      <c r="I80" s="193"/>
    </row>
    <row r="81" spans="1:14" hidden="1" x14ac:dyDescent="0.35">
      <c r="A81" s="350"/>
      <c r="B81" s="122"/>
      <c r="C81" s="362"/>
      <c r="D81" s="362"/>
      <c r="E81" s="354"/>
      <c r="F81" s="354"/>
      <c r="G81" s="354"/>
      <c r="H81" s="354"/>
      <c r="I81" s="357"/>
    </row>
    <row r="82" spans="1:14" hidden="1" x14ac:dyDescent="0.35">
      <c r="A82" s="332"/>
      <c r="B82" s="369"/>
      <c r="C82" s="363"/>
      <c r="D82" s="363"/>
      <c r="E82" s="355"/>
      <c r="F82" s="453"/>
      <c r="G82" s="453"/>
      <c r="H82" s="355"/>
      <c r="I82" s="364"/>
    </row>
    <row r="83" spans="1:14" hidden="1" x14ac:dyDescent="0.35">
      <c r="A83" s="337"/>
      <c r="B83" s="360"/>
      <c r="C83" s="452"/>
      <c r="D83" s="452"/>
      <c r="E83" s="353"/>
      <c r="F83" s="353"/>
      <c r="G83" s="353"/>
      <c r="H83" s="353"/>
      <c r="I83" s="193"/>
    </row>
    <row r="84" spans="1:14" hidden="1" x14ac:dyDescent="0.35">
      <c r="A84" s="350"/>
      <c r="B84" s="122"/>
      <c r="C84" s="362"/>
      <c r="D84" s="362"/>
      <c r="E84" s="354"/>
      <c r="F84" s="354"/>
      <c r="G84" s="354"/>
      <c r="H84" s="354"/>
      <c r="I84" s="357"/>
    </row>
    <row r="85" spans="1:14" ht="18" hidden="1" customHeight="1" x14ac:dyDescent="0.35">
      <c r="A85" s="332"/>
      <c r="B85" s="369"/>
      <c r="C85" s="363"/>
      <c r="D85" s="363"/>
      <c r="E85" s="355"/>
      <c r="F85" s="453"/>
      <c r="G85" s="453"/>
      <c r="H85" s="355"/>
      <c r="I85" s="364"/>
    </row>
    <row r="86" spans="1:14" hidden="1" x14ac:dyDescent="0.35">
      <c r="A86" s="337"/>
      <c r="B86" s="360"/>
      <c r="C86" s="452"/>
      <c r="D86" s="455"/>
      <c r="E86" s="337"/>
      <c r="F86" s="337"/>
      <c r="G86" s="337"/>
      <c r="H86" s="337"/>
      <c r="I86" s="329"/>
    </row>
    <row r="87" spans="1:14" hidden="1" x14ac:dyDescent="0.35">
      <c r="A87" s="350"/>
      <c r="B87" s="122"/>
      <c r="C87" s="130"/>
      <c r="D87" s="130"/>
      <c r="E87" s="350"/>
      <c r="F87" s="350"/>
      <c r="G87" s="350"/>
      <c r="H87" s="350"/>
      <c r="I87" s="331"/>
    </row>
    <row r="88" spans="1:14" hidden="1" x14ac:dyDescent="0.35">
      <c r="A88" s="332"/>
      <c r="B88" s="369"/>
      <c r="C88" s="131"/>
      <c r="D88" s="131"/>
      <c r="E88" s="332"/>
      <c r="F88" s="456"/>
      <c r="G88" s="456"/>
      <c r="H88" s="332"/>
      <c r="I88" s="334"/>
      <c r="K88" s="175" t="s">
        <v>109</v>
      </c>
    </row>
    <row r="89" spans="1:14" hidden="1" x14ac:dyDescent="0.35">
      <c r="A89" s="337"/>
      <c r="B89" s="360"/>
      <c r="C89" s="452"/>
      <c r="D89" s="452"/>
      <c r="E89" s="353"/>
      <c r="F89" s="353"/>
      <c r="G89" s="353"/>
      <c r="H89" s="353"/>
      <c r="I89" s="367"/>
    </row>
    <row r="90" spans="1:14" hidden="1" x14ac:dyDescent="0.35">
      <c r="A90" s="350"/>
      <c r="B90" s="122"/>
      <c r="C90" s="362"/>
      <c r="D90" s="362"/>
      <c r="E90" s="354"/>
      <c r="F90" s="354"/>
      <c r="G90" s="354"/>
      <c r="H90" s="354"/>
      <c r="I90" s="357"/>
    </row>
    <row r="91" spans="1:14" hidden="1" x14ac:dyDescent="0.35">
      <c r="A91" s="332"/>
      <c r="B91" s="369"/>
      <c r="C91" s="363"/>
      <c r="D91" s="363"/>
      <c r="E91" s="355"/>
      <c r="F91" s="453"/>
      <c r="G91" s="453"/>
      <c r="H91" s="355"/>
      <c r="I91" s="364"/>
    </row>
    <row r="92" spans="1:14" hidden="1" x14ac:dyDescent="0.35">
      <c r="A92" s="337"/>
      <c r="B92" s="338"/>
      <c r="C92" s="452"/>
      <c r="D92" s="452"/>
      <c r="E92" s="353"/>
      <c r="F92" s="189"/>
      <c r="G92" s="353"/>
      <c r="H92" s="353"/>
      <c r="I92" s="124"/>
    </row>
    <row r="93" spans="1:14" hidden="1" x14ac:dyDescent="0.35">
      <c r="A93" s="350"/>
      <c r="B93" s="122"/>
      <c r="C93" s="362"/>
      <c r="D93" s="362"/>
      <c r="E93" s="354"/>
      <c r="F93" s="354"/>
      <c r="G93" s="354"/>
      <c r="H93" s="354"/>
      <c r="I93" s="357"/>
      <c r="J93" s="175" t="s">
        <v>543</v>
      </c>
      <c r="N93" s="175" t="s">
        <v>109</v>
      </c>
    </row>
    <row r="94" spans="1:14" hidden="1" x14ac:dyDescent="0.35">
      <c r="A94" s="332"/>
      <c r="B94" s="369"/>
      <c r="C94" s="363"/>
      <c r="D94" s="363"/>
      <c r="E94" s="355"/>
      <c r="F94" s="453"/>
      <c r="G94" s="453"/>
      <c r="H94" s="355"/>
      <c r="I94" s="364"/>
    </row>
    <row r="95" spans="1:14" hidden="1" x14ac:dyDescent="0.35">
      <c r="A95" s="337"/>
      <c r="B95" s="360"/>
      <c r="C95" s="452"/>
      <c r="D95" s="452"/>
      <c r="E95" s="353"/>
      <c r="F95" s="353"/>
      <c r="G95" s="353"/>
      <c r="H95" s="353"/>
      <c r="I95" s="193"/>
    </row>
    <row r="96" spans="1:14" hidden="1" x14ac:dyDescent="0.35">
      <c r="A96" s="350"/>
      <c r="B96" s="122"/>
      <c r="C96" s="362"/>
      <c r="D96" s="362"/>
      <c r="E96" s="354"/>
      <c r="F96" s="354"/>
      <c r="G96" s="354"/>
      <c r="H96" s="354"/>
      <c r="I96" s="357"/>
    </row>
    <row r="97" spans="1:9" hidden="1" x14ac:dyDescent="0.35">
      <c r="A97" s="332"/>
      <c r="B97" s="369"/>
      <c r="C97" s="363"/>
      <c r="D97" s="363"/>
      <c r="E97" s="355"/>
      <c r="F97" s="453"/>
      <c r="G97" s="453"/>
      <c r="H97" s="355"/>
      <c r="I97" s="364"/>
    </row>
    <row r="98" spans="1:9" hidden="1" x14ac:dyDescent="0.35">
      <c r="A98" s="337"/>
      <c r="B98" s="338"/>
      <c r="C98" s="452"/>
      <c r="D98" s="452"/>
      <c r="E98" s="353"/>
      <c r="F98" s="353"/>
      <c r="G98" s="353"/>
      <c r="H98" s="353"/>
      <c r="I98" s="367"/>
    </row>
    <row r="99" spans="1:9" hidden="1" x14ac:dyDescent="0.35">
      <c r="A99" s="350"/>
      <c r="B99" s="122"/>
      <c r="C99" s="362"/>
      <c r="D99" s="362"/>
      <c r="E99" s="354"/>
      <c r="F99" s="354"/>
      <c r="G99" s="354"/>
      <c r="H99" s="354"/>
      <c r="I99" s="357"/>
    </row>
    <row r="100" spans="1:9" hidden="1" x14ac:dyDescent="0.35">
      <c r="A100" s="332"/>
      <c r="B100" s="369"/>
      <c r="C100" s="363"/>
      <c r="D100" s="363"/>
      <c r="E100" s="355"/>
      <c r="F100" s="453"/>
      <c r="G100" s="453"/>
      <c r="H100" s="355"/>
      <c r="I100" s="364"/>
    </row>
    <row r="101" spans="1:9" hidden="1" x14ac:dyDescent="0.35">
      <c r="A101" s="337"/>
      <c r="B101" s="360"/>
      <c r="C101" s="452"/>
      <c r="D101" s="452"/>
      <c r="E101" s="353"/>
      <c r="F101" s="353"/>
      <c r="G101" s="353"/>
      <c r="H101" s="353"/>
      <c r="I101" s="193"/>
    </row>
    <row r="102" spans="1:9" hidden="1" x14ac:dyDescent="0.35">
      <c r="A102" s="350"/>
      <c r="B102" s="122"/>
      <c r="C102" s="362"/>
      <c r="D102" s="362"/>
      <c r="E102" s="354"/>
      <c r="F102" s="354"/>
      <c r="G102" s="354"/>
      <c r="H102" s="354"/>
      <c r="I102" s="357"/>
    </row>
    <row r="103" spans="1:9" hidden="1" x14ac:dyDescent="0.35">
      <c r="A103" s="332"/>
      <c r="B103" s="369"/>
      <c r="C103" s="363"/>
      <c r="D103" s="363"/>
      <c r="E103" s="355"/>
      <c r="F103" s="453"/>
      <c r="G103" s="453"/>
      <c r="H103" s="355"/>
      <c r="I103" s="364"/>
    </row>
    <row r="104" spans="1:9" hidden="1" x14ac:dyDescent="0.35">
      <c r="A104" s="337"/>
      <c r="B104" s="360"/>
      <c r="C104" s="452"/>
      <c r="D104" s="452"/>
      <c r="E104" s="353"/>
      <c r="F104" s="353"/>
      <c r="G104" s="353"/>
      <c r="H104" s="353"/>
      <c r="I104" s="193"/>
    </row>
    <row r="105" spans="1:9" hidden="1" x14ac:dyDescent="0.35">
      <c r="A105" s="350"/>
      <c r="B105" s="122"/>
      <c r="C105" s="362"/>
      <c r="D105" s="362"/>
      <c r="E105" s="354"/>
      <c r="F105" s="354"/>
      <c r="G105" s="354"/>
      <c r="H105" s="354"/>
      <c r="I105" s="357"/>
    </row>
    <row r="106" spans="1:9" ht="20.25" hidden="1" customHeight="1" x14ac:dyDescent="0.35">
      <c r="A106" s="332"/>
      <c r="B106" s="369"/>
      <c r="C106" s="363"/>
      <c r="D106" s="363"/>
      <c r="E106" s="355"/>
      <c r="F106" s="453"/>
      <c r="G106" s="453"/>
      <c r="H106" s="355"/>
      <c r="I106" s="364"/>
    </row>
    <row r="107" spans="1:9" hidden="1" x14ac:dyDescent="0.35">
      <c r="A107" s="337"/>
      <c r="B107" s="360"/>
      <c r="C107" s="452"/>
      <c r="D107" s="452"/>
      <c r="E107" s="353"/>
      <c r="F107" s="353"/>
      <c r="G107" s="353"/>
      <c r="H107" s="353"/>
      <c r="I107" s="193"/>
    </row>
    <row r="108" spans="1:9" hidden="1" x14ac:dyDescent="0.35">
      <c r="A108" s="350"/>
      <c r="B108" s="122"/>
      <c r="C108" s="362"/>
      <c r="D108" s="362"/>
      <c r="E108" s="354"/>
      <c r="F108" s="354"/>
      <c r="G108" s="354"/>
      <c r="H108" s="354"/>
      <c r="I108" s="357"/>
    </row>
    <row r="109" spans="1:9" ht="22.5" hidden="1" customHeight="1" x14ac:dyDescent="0.35">
      <c r="A109" s="332"/>
      <c r="B109" s="369"/>
      <c r="C109" s="363"/>
      <c r="D109" s="363"/>
      <c r="E109" s="355"/>
      <c r="F109" s="453"/>
      <c r="G109" s="453"/>
      <c r="H109" s="355"/>
      <c r="I109" s="364"/>
    </row>
    <row r="110" spans="1:9" hidden="1" x14ac:dyDescent="0.35">
      <c r="A110" s="337"/>
      <c r="B110" s="338"/>
      <c r="C110" s="452"/>
      <c r="D110" s="452"/>
      <c r="E110" s="353"/>
      <c r="F110" s="353"/>
      <c r="G110" s="353"/>
      <c r="H110" s="353"/>
      <c r="I110" s="367"/>
    </row>
    <row r="111" spans="1:9" hidden="1" x14ac:dyDescent="0.35">
      <c r="A111" s="350"/>
      <c r="B111" s="122"/>
      <c r="C111" s="362"/>
      <c r="D111" s="362"/>
      <c r="E111" s="354"/>
      <c r="F111" s="354"/>
      <c r="G111" s="354"/>
      <c r="H111" s="354"/>
      <c r="I111" s="357"/>
    </row>
    <row r="112" spans="1:9" hidden="1" x14ac:dyDescent="0.35">
      <c r="A112" s="332"/>
      <c r="B112" s="369"/>
      <c r="C112" s="363"/>
      <c r="D112" s="363"/>
      <c r="E112" s="355"/>
      <c r="F112" s="453"/>
      <c r="G112" s="453"/>
      <c r="H112" s="355"/>
      <c r="I112" s="364"/>
    </row>
    <row r="113" spans="1:9" hidden="1" x14ac:dyDescent="0.35">
      <c r="A113" s="337"/>
      <c r="B113" s="360"/>
      <c r="C113" s="452"/>
      <c r="D113" s="452"/>
      <c r="E113" s="353"/>
      <c r="F113" s="353"/>
      <c r="G113" s="353"/>
      <c r="H113" s="353"/>
      <c r="I113" s="124"/>
    </row>
    <row r="114" spans="1:9" hidden="1" x14ac:dyDescent="0.35">
      <c r="A114" s="350"/>
      <c r="B114" s="122"/>
      <c r="C114" s="362"/>
      <c r="D114" s="362"/>
      <c r="E114" s="354"/>
      <c r="F114" s="354"/>
      <c r="G114" s="354"/>
      <c r="H114" s="354"/>
      <c r="I114" s="357"/>
    </row>
    <row r="115" spans="1:9" hidden="1" x14ac:dyDescent="0.35">
      <c r="A115" s="332"/>
      <c r="B115" s="369"/>
      <c r="C115" s="363"/>
      <c r="D115" s="363"/>
      <c r="E115" s="355"/>
      <c r="F115" s="453"/>
      <c r="G115" s="453"/>
      <c r="H115" s="355"/>
      <c r="I115" s="364"/>
    </row>
    <row r="116" spans="1:9" hidden="1" x14ac:dyDescent="0.35">
      <c r="A116" s="337"/>
      <c r="B116" s="338"/>
      <c r="C116" s="452"/>
      <c r="D116" s="452"/>
      <c r="E116" s="353"/>
      <c r="F116" s="353"/>
      <c r="G116" s="353"/>
      <c r="H116" s="353"/>
      <c r="I116" s="124"/>
    </row>
    <row r="117" spans="1:9" hidden="1" x14ac:dyDescent="0.35">
      <c r="A117" s="350"/>
      <c r="B117" s="122"/>
      <c r="C117" s="362"/>
      <c r="D117" s="362"/>
      <c r="E117" s="354"/>
      <c r="F117" s="354"/>
      <c r="G117" s="354"/>
      <c r="H117" s="354"/>
      <c r="I117" s="357"/>
    </row>
    <row r="118" spans="1:9" hidden="1" x14ac:dyDescent="0.35">
      <c r="A118" s="332"/>
      <c r="B118" s="369"/>
      <c r="C118" s="363"/>
      <c r="D118" s="363"/>
      <c r="E118" s="355"/>
      <c r="F118" s="453"/>
      <c r="G118" s="453"/>
      <c r="H118" s="355"/>
      <c r="I118" s="364"/>
    </row>
    <row r="119" spans="1:9" hidden="1" x14ac:dyDescent="0.35">
      <c r="A119" s="337"/>
      <c r="B119" s="338"/>
      <c r="C119" s="452"/>
      <c r="D119" s="452"/>
      <c r="E119" s="353"/>
      <c r="F119" s="123"/>
      <c r="G119" s="353"/>
      <c r="H119" s="353"/>
      <c r="I119" s="193"/>
    </row>
    <row r="120" spans="1:9" hidden="1" x14ac:dyDescent="0.35">
      <c r="A120" s="350"/>
      <c r="B120" s="122"/>
      <c r="C120" s="362"/>
      <c r="D120" s="362"/>
      <c r="E120" s="354"/>
      <c r="F120" s="354"/>
      <c r="G120" s="354"/>
      <c r="H120" s="354"/>
      <c r="I120" s="357"/>
    </row>
    <row r="121" spans="1:9" hidden="1" x14ac:dyDescent="0.35">
      <c r="A121" s="332"/>
      <c r="B121" s="369"/>
      <c r="C121" s="363"/>
      <c r="D121" s="363"/>
      <c r="E121" s="355"/>
      <c r="F121" s="453"/>
      <c r="G121" s="453"/>
      <c r="H121" s="355"/>
      <c r="I121" s="364"/>
    </row>
    <row r="122" spans="1:9" hidden="1" x14ac:dyDescent="0.35">
      <c r="A122" s="337"/>
      <c r="B122" s="338"/>
      <c r="C122" s="452"/>
      <c r="D122" s="452"/>
      <c r="E122" s="353"/>
      <c r="F122" s="353"/>
      <c r="G122" s="353"/>
      <c r="H122" s="353"/>
      <c r="I122" s="193"/>
    </row>
    <row r="123" spans="1:9" hidden="1" x14ac:dyDescent="0.35">
      <c r="A123" s="350"/>
      <c r="B123" s="122"/>
      <c r="C123" s="362"/>
      <c r="D123" s="362"/>
      <c r="E123" s="354"/>
      <c r="F123" s="354"/>
      <c r="G123" s="354"/>
      <c r="H123" s="354"/>
      <c r="I123" s="357"/>
    </row>
    <row r="124" spans="1:9" hidden="1" x14ac:dyDescent="0.35">
      <c r="A124" s="332"/>
      <c r="B124" s="369"/>
      <c r="C124" s="363"/>
      <c r="D124" s="363"/>
      <c r="E124" s="355"/>
      <c r="F124" s="453"/>
      <c r="G124" s="453"/>
      <c r="H124" s="355"/>
      <c r="I124" s="364"/>
    </row>
    <row r="125" spans="1:9" hidden="1" x14ac:dyDescent="0.35">
      <c r="A125" s="337"/>
      <c r="B125" s="338"/>
      <c r="C125" s="452"/>
      <c r="D125" s="452"/>
      <c r="E125" s="353"/>
      <c r="F125" s="353"/>
      <c r="G125" s="353"/>
      <c r="H125" s="353"/>
      <c r="I125" s="193"/>
    </row>
    <row r="126" spans="1:9" hidden="1" x14ac:dyDescent="0.35">
      <c r="A126" s="350"/>
      <c r="B126" s="122"/>
      <c r="C126" s="362"/>
      <c r="D126" s="362"/>
      <c r="E126" s="354"/>
      <c r="F126" s="354"/>
      <c r="G126" s="354"/>
      <c r="H126" s="354"/>
      <c r="I126" s="357"/>
    </row>
    <row r="127" spans="1:9" hidden="1" x14ac:dyDescent="0.35">
      <c r="A127" s="332"/>
      <c r="B127" s="369"/>
      <c r="C127" s="363"/>
      <c r="D127" s="363"/>
      <c r="E127" s="355"/>
      <c r="F127" s="453"/>
      <c r="G127" s="453"/>
      <c r="H127" s="355"/>
      <c r="I127" s="364"/>
    </row>
    <row r="128" spans="1:9" hidden="1" x14ac:dyDescent="0.35">
      <c r="A128" s="337"/>
      <c r="B128" s="338"/>
      <c r="C128" s="452"/>
      <c r="D128" s="452"/>
      <c r="E128" s="353"/>
      <c r="F128" s="353"/>
      <c r="G128" s="353"/>
      <c r="H128" s="353"/>
      <c r="I128" s="367"/>
    </row>
    <row r="129" spans="1:9" hidden="1" x14ac:dyDescent="0.35">
      <c r="A129" s="350"/>
      <c r="B129" s="122"/>
      <c r="C129" s="362"/>
      <c r="D129" s="362"/>
      <c r="E129" s="354"/>
      <c r="F129" s="354"/>
      <c r="G129" s="354"/>
      <c r="H129" s="354"/>
      <c r="I129" s="357"/>
    </row>
    <row r="130" spans="1:9" hidden="1" x14ac:dyDescent="0.35">
      <c r="A130" s="332"/>
      <c r="B130" s="369"/>
      <c r="C130" s="363"/>
      <c r="D130" s="363"/>
      <c r="E130" s="355"/>
      <c r="F130" s="453"/>
      <c r="G130" s="453"/>
      <c r="H130" s="355"/>
      <c r="I130" s="364"/>
    </row>
    <row r="131" spans="1:9" hidden="1" x14ac:dyDescent="0.35">
      <c r="A131" s="337"/>
      <c r="B131" s="338"/>
      <c r="C131" s="452"/>
      <c r="D131" s="452"/>
      <c r="E131" s="353"/>
      <c r="F131" s="353"/>
      <c r="G131" s="353"/>
      <c r="H131" s="353"/>
      <c r="I131" s="193"/>
    </row>
    <row r="132" spans="1:9" hidden="1" x14ac:dyDescent="0.35">
      <c r="A132" s="350"/>
      <c r="B132" s="122"/>
      <c r="C132" s="362"/>
      <c r="D132" s="362"/>
      <c r="E132" s="354"/>
      <c r="F132" s="354"/>
      <c r="G132" s="354"/>
      <c r="H132" s="354"/>
      <c r="I132" s="357"/>
    </row>
    <row r="133" spans="1:9" hidden="1" x14ac:dyDescent="0.35">
      <c r="A133" s="332"/>
      <c r="B133" s="369"/>
      <c r="C133" s="363"/>
      <c r="D133" s="363"/>
      <c r="E133" s="355"/>
      <c r="F133" s="453"/>
      <c r="G133" s="453"/>
      <c r="H133" s="355"/>
      <c r="I133" s="364"/>
    </row>
    <row r="134" spans="1:9" hidden="1" x14ac:dyDescent="0.35">
      <c r="A134" s="337"/>
      <c r="B134" s="360"/>
      <c r="C134" s="452"/>
      <c r="D134" s="452"/>
      <c r="E134" s="353"/>
      <c r="F134" s="353"/>
      <c r="G134" s="353"/>
      <c r="H134" s="353"/>
      <c r="I134" s="193"/>
    </row>
    <row r="135" spans="1:9" hidden="1" x14ac:dyDescent="0.35">
      <c r="A135" s="350"/>
      <c r="B135" s="122"/>
      <c r="C135" s="362"/>
      <c r="D135" s="362"/>
      <c r="E135" s="354"/>
      <c r="F135" s="354"/>
      <c r="G135" s="354"/>
      <c r="H135" s="354"/>
      <c r="I135" s="357"/>
    </row>
    <row r="136" spans="1:9" hidden="1" x14ac:dyDescent="0.35">
      <c r="A136" s="332"/>
      <c r="B136" s="369"/>
      <c r="C136" s="363"/>
      <c r="D136" s="363"/>
      <c r="E136" s="355"/>
      <c r="F136" s="453"/>
      <c r="G136" s="453"/>
      <c r="H136" s="355"/>
      <c r="I136" s="364"/>
    </row>
    <row r="137" spans="1:9" hidden="1" x14ac:dyDescent="0.35">
      <c r="A137" s="337"/>
      <c r="B137" s="360"/>
      <c r="C137" s="452"/>
      <c r="D137" s="452"/>
      <c r="E137" s="353"/>
      <c r="F137" s="353"/>
      <c r="G137" s="353"/>
      <c r="H137" s="353"/>
      <c r="I137" s="193"/>
    </row>
    <row r="138" spans="1:9" hidden="1" x14ac:dyDescent="0.35">
      <c r="A138" s="350"/>
      <c r="B138" s="122"/>
      <c r="C138" s="362"/>
      <c r="D138" s="362"/>
      <c r="E138" s="354"/>
      <c r="F138" s="354"/>
      <c r="G138" s="354"/>
      <c r="H138" s="354"/>
      <c r="I138" s="357"/>
    </row>
    <row r="139" spans="1:9" hidden="1" x14ac:dyDescent="0.35">
      <c r="A139" s="332"/>
      <c r="B139" s="369"/>
      <c r="C139" s="363"/>
      <c r="D139" s="363"/>
      <c r="E139" s="355"/>
      <c r="F139" s="453"/>
      <c r="G139" s="453"/>
      <c r="H139" s="355"/>
      <c r="I139" s="364"/>
    </row>
    <row r="140" spans="1:9" hidden="1" x14ac:dyDescent="0.35">
      <c r="A140" s="337"/>
      <c r="B140" s="338"/>
      <c r="C140" s="452"/>
      <c r="D140" s="452"/>
      <c r="E140" s="353"/>
      <c r="F140" s="353"/>
      <c r="G140" s="353"/>
      <c r="H140" s="353"/>
      <c r="I140" s="124"/>
    </row>
    <row r="141" spans="1:9" hidden="1" x14ac:dyDescent="0.35">
      <c r="A141" s="350"/>
      <c r="B141" s="122"/>
      <c r="C141" s="362"/>
      <c r="D141" s="362"/>
      <c r="E141" s="354"/>
      <c r="F141" s="354"/>
      <c r="G141" s="354"/>
      <c r="H141" s="354"/>
      <c r="I141" s="357"/>
    </row>
    <row r="142" spans="1:9" hidden="1" x14ac:dyDescent="0.35">
      <c r="A142" s="332"/>
      <c r="B142" s="369"/>
      <c r="C142" s="363"/>
      <c r="D142" s="363"/>
      <c r="E142" s="355"/>
      <c r="F142" s="453"/>
      <c r="G142" s="453"/>
      <c r="H142" s="355"/>
      <c r="I142" s="364"/>
    </row>
    <row r="143" spans="1:9" hidden="1" x14ac:dyDescent="0.35">
      <c r="A143" s="337"/>
      <c r="B143" s="360"/>
      <c r="C143" s="452"/>
      <c r="D143" s="452"/>
      <c r="E143" s="353"/>
      <c r="F143" s="353"/>
      <c r="G143" s="353"/>
      <c r="H143" s="353"/>
      <c r="I143" s="124"/>
    </row>
    <row r="144" spans="1:9" hidden="1" x14ac:dyDescent="0.35">
      <c r="A144" s="350"/>
      <c r="B144" s="122"/>
      <c r="C144" s="362"/>
      <c r="D144" s="362"/>
      <c r="E144" s="354"/>
      <c r="F144" s="354"/>
      <c r="G144" s="354"/>
      <c r="H144" s="354"/>
      <c r="I144" s="357"/>
    </row>
    <row r="145" spans="1:9" hidden="1" x14ac:dyDescent="0.35">
      <c r="A145" s="332"/>
      <c r="B145" s="369"/>
      <c r="C145" s="363"/>
      <c r="D145" s="363"/>
      <c r="E145" s="355"/>
      <c r="F145" s="453"/>
      <c r="G145" s="453"/>
      <c r="H145" s="355"/>
      <c r="I145" s="364"/>
    </row>
    <row r="146" spans="1:9" hidden="1" x14ac:dyDescent="0.35">
      <c r="A146" s="337"/>
      <c r="B146" s="360"/>
      <c r="C146" s="452"/>
      <c r="D146" s="452"/>
      <c r="E146" s="353"/>
      <c r="F146" s="353"/>
      <c r="G146" s="353"/>
      <c r="H146" s="353"/>
      <c r="I146" s="124"/>
    </row>
    <row r="147" spans="1:9" hidden="1" x14ac:dyDescent="0.35">
      <c r="A147" s="350"/>
      <c r="B147" s="122"/>
      <c r="C147" s="362"/>
      <c r="D147" s="362"/>
      <c r="E147" s="354"/>
      <c r="F147" s="354"/>
      <c r="G147" s="354"/>
      <c r="H147" s="354"/>
      <c r="I147" s="357"/>
    </row>
    <row r="148" spans="1:9" hidden="1" x14ac:dyDescent="0.35">
      <c r="A148" s="332"/>
      <c r="B148" s="369"/>
      <c r="C148" s="363"/>
      <c r="D148" s="363"/>
      <c r="E148" s="355"/>
      <c r="F148" s="453"/>
      <c r="G148" s="453"/>
      <c r="H148" s="355"/>
      <c r="I148" s="364"/>
    </row>
    <row r="149" spans="1:9" hidden="1" x14ac:dyDescent="0.35">
      <c r="A149" s="337"/>
      <c r="B149" s="360"/>
      <c r="C149" s="452"/>
      <c r="D149" s="452"/>
      <c r="E149" s="353"/>
      <c r="F149" s="353"/>
      <c r="G149" s="353"/>
      <c r="H149" s="353"/>
      <c r="I149" s="124"/>
    </row>
    <row r="150" spans="1:9" hidden="1" x14ac:dyDescent="0.35">
      <c r="A150" s="350"/>
      <c r="B150" s="122"/>
      <c r="C150" s="362"/>
      <c r="D150" s="362"/>
      <c r="E150" s="354"/>
      <c r="F150" s="354"/>
      <c r="G150" s="354"/>
      <c r="H150" s="354"/>
      <c r="I150" s="357"/>
    </row>
    <row r="151" spans="1:9" hidden="1" x14ac:dyDescent="0.35">
      <c r="A151" s="332"/>
      <c r="B151" s="369"/>
      <c r="C151" s="363"/>
      <c r="D151" s="363"/>
      <c r="E151" s="355"/>
      <c r="F151" s="453"/>
      <c r="G151" s="453"/>
      <c r="H151" s="355"/>
      <c r="I151" s="364"/>
    </row>
    <row r="152" spans="1:9" hidden="1" x14ac:dyDescent="0.35">
      <c r="A152" s="337"/>
      <c r="B152" s="360"/>
      <c r="C152" s="452"/>
      <c r="D152" s="452"/>
      <c r="E152" s="353"/>
      <c r="F152" s="353"/>
      <c r="G152" s="353"/>
      <c r="H152" s="353"/>
      <c r="I152" s="124"/>
    </row>
    <row r="153" spans="1:9" hidden="1" x14ac:dyDescent="0.35">
      <c r="A153" s="350"/>
      <c r="B153" s="122"/>
      <c r="C153" s="362"/>
      <c r="D153" s="362"/>
      <c r="E153" s="354"/>
      <c r="F153" s="354"/>
      <c r="G153" s="354"/>
      <c r="H153" s="354"/>
      <c r="I153" s="357"/>
    </row>
    <row r="154" spans="1:9" hidden="1" x14ac:dyDescent="0.35">
      <c r="A154" s="332"/>
      <c r="B154" s="369"/>
      <c r="C154" s="363"/>
      <c r="D154" s="363"/>
      <c r="E154" s="355"/>
      <c r="F154" s="453"/>
      <c r="G154" s="453"/>
      <c r="H154" s="355"/>
      <c r="I154" s="364"/>
    </row>
    <row r="155" spans="1:9" hidden="1" x14ac:dyDescent="0.35">
      <c r="A155" s="337"/>
      <c r="B155" s="338"/>
      <c r="C155" s="452"/>
      <c r="D155" s="452"/>
      <c r="E155" s="353"/>
      <c r="F155" s="353"/>
      <c r="G155" s="353"/>
      <c r="H155" s="353"/>
      <c r="I155" s="124"/>
    </row>
    <row r="156" spans="1:9" hidden="1" x14ac:dyDescent="0.35">
      <c r="A156" s="350"/>
      <c r="B156" s="122"/>
      <c r="C156" s="362"/>
      <c r="D156" s="362"/>
      <c r="E156" s="354"/>
      <c r="F156" s="354"/>
      <c r="G156" s="354"/>
      <c r="H156" s="354"/>
      <c r="I156" s="357"/>
    </row>
    <row r="157" spans="1:9" hidden="1" x14ac:dyDescent="0.35">
      <c r="A157" s="332"/>
      <c r="B157" s="369"/>
      <c r="C157" s="363"/>
      <c r="D157" s="363"/>
      <c r="E157" s="355"/>
      <c r="F157" s="453"/>
      <c r="G157" s="453"/>
      <c r="H157" s="355"/>
      <c r="I157" s="364"/>
    </row>
    <row r="158" spans="1:9" hidden="1" x14ac:dyDescent="0.35">
      <c r="A158" s="337"/>
      <c r="B158" s="338"/>
      <c r="C158" s="452"/>
      <c r="D158" s="452"/>
      <c r="E158" s="353"/>
      <c r="F158" s="353"/>
      <c r="G158" s="353"/>
      <c r="H158" s="353"/>
      <c r="I158" s="124"/>
    </row>
    <row r="159" spans="1:9" hidden="1" x14ac:dyDescent="0.35">
      <c r="A159" s="350"/>
      <c r="B159" s="122"/>
      <c r="C159" s="362"/>
      <c r="D159" s="362"/>
      <c r="E159" s="354"/>
      <c r="F159" s="354"/>
      <c r="G159" s="354"/>
      <c r="H159" s="354"/>
      <c r="I159" s="357"/>
    </row>
    <row r="160" spans="1:9" hidden="1" x14ac:dyDescent="0.35">
      <c r="A160" s="332"/>
      <c r="B160" s="369"/>
      <c r="C160" s="363"/>
      <c r="D160" s="363"/>
      <c r="E160" s="355"/>
      <c r="F160" s="453"/>
      <c r="G160" s="453"/>
      <c r="H160" s="355"/>
      <c r="I160" s="364"/>
    </row>
    <row r="161" spans="1:17" hidden="1" x14ac:dyDescent="0.35">
      <c r="A161" s="337"/>
      <c r="B161" s="360"/>
      <c r="C161" s="452"/>
      <c r="D161" s="452"/>
      <c r="E161" s="353"/>
      <c r="F161" s="353"/>
      <c r="G161" s="353"/>
      <c r="H161" s="353"/>
      <c r="I161" s="124"/>
    </row>
    <row r="162" spans="1:17" hidden="1" x14ac:dyDescent="0.35">
      <c r="A162" s="350"/>
      <c r="B162" s="122"/>
      <c r="C162" s="362"/>
      <c r="D162" s="362"/>
      <c r="E162" s="354"/>
      <c r="F162" s="354"/>
      <c r="G162" s="354"/>
      <c r="H162" s="354"/>
      <c r="I162" s="357"/>
    </row>
    <row r="163" spans="1:17" hidden="1" x14ac:dyDescent="0.35">
      <c r="A163" s="332"/>
      <c r="B163" s="369"/>
      <c r="C163" s="363"/>
      <c r="D163" s="363"/>
      <c r="E163" s="355"/>
      <c r="F163" s="453"/>
      <c r="G163" s="453"/>
      <c r="H163" s="355"/>
      <c r="I163" s="364"/>
    </row>
    <row r="164" spans="1:17" hidden="1" x14ac:dyDescent="0.35">
      <c r="A164" s="337"/>
      <c r="B164" s="360"/>
      <c r="C164" s="452"/>
      <c r="D164" s="452"/>
      <c r="E164" s="353"/>
      <c r="F164" s="353"/>
      <c r="G164" s="353"/>
      <c r="H164" s="353"/>
      <c r="I164" s="124"/>
    </row>
    <row r="165" spans="1:17" hidden="1" x14ac:dyDescent="0.35">
      <c r="A165" s="350"/>
      <c r="B165" s="122"/>
      <c r="C165" s="362"/>
      <c r="D165" s="362"/>
      <c r="E165" s="354"/>
      <c r="F165" s="354"/>
      <c r="G165" s="354"/>
      <c r="H165" s="354"/>
      <c r="I165" s="357"/>
    </row>
    <row r="166" spans="1:17" hidden="1" x14ac:dyDescent="0.35">
      <c r="A166" s="332"/>
      <c r="B166" s="369"/>
      <c r="C166" s="363"/>
      <c r="D166" s="363"/>
      <c r="E166" s="355"/>
      <c r="F166" s="453"/>
      <c r="G166" s="453"/>
      <c r="H166" s="355"/>
      <c r="I166" s="364"/>
      <c r="J166" s="360"/>
      <c r="K166" s="452"/>
      <c r="L166" s="452"/>
      <c r="M166" s="353"/>
      <c r="N166" s="353"/>
      <c r="O166" s="353"/>
      <c r="P166" s="353"/>
      <c r="Q166" s="367"/>
    </row>
    <row r="167" spans="1:17" hidden="1" x14ac:dyDescent="0.35">
      <c r="A167" s="337"/>
      <c r="B167" s="360"/>
      <c r="C167" s="452"/>
      <c r="D167" s="452"/>
      <c r="E167" s="353"/>
      <c r="F167" s="353"/>
      <c r="G167" s="353"/>
      <c r="H167" s="353"/>
      <c r="I167" s="124"/>
      <c r="J167" s="368"/>
      <c r="K167" s="362"/>
      <c r="L167" s="362"/>
      <c r="M167" s="354"/>
      <c r="N167" s="354"/>
      <c r="O167" s="354"/>
      <c r="P167" s="354"/>
      <c r="Q167" s="357"/>
    </row>
    <row r="168" spans="1:17" hidden="1" x14ac:dyDescent="0.35">
      <c r="A168" s="350"/>
      <c r="B168" s="122"/>
      <c r="C168" s="362"/>
      <c r="D168" s="362"/>
      <c r="E168" s="354"/>
      <c r="F168" s="354"/>
      <c r="G168" s="354"/>
      <c r="H168" s="354"/>
      <c r="I168" s="357"/>
      <c r="J168" s="369"/>
      <c r="K168" s="363"/>
      <c r="L168" s="363"/>
      <c r="M168" s="355"/>
      <c r="N168" s="453"/>
      <c r="O168" s="453"/>
      <c r="P168" s="355"/>
      <c r="Q168" s="364"/>
    </row>
    <row r="169" spans="1:17" hidden="1" x14ac:dyDescent="0.35">
      <c r="A169" s="332"/>
      <c r="B169" s="369"/>
      <c r="C169" s="363"/>
      <c r="D169" s="363"/>
      <c r="E169" s="355"/>
      <c r="F169" s="453"/>
      <c r="G169" s="453"/>
      <c r="H169" s="355"/>
      <c r="I169" s="364"/>
    </row>
    <row r="170" spans="1:17" hidden="1" x14ac:dyDescent="0.35">
      <c r="A170" s="337"/>
      <c r="B170" s="360"/>
      <c r="C170" s="452"/>
      <c r="D170" s="452"/>
      <c r="E170" s="353"/>
      <c r="F170" s="353"/>
      <c r="G170" s="353"/>
      <c r="H170" s="353"/>
      <c r="I170" s="124"/>
    </row>
    <row r="171" spans="1:17" hidden="1" x14ac:dyDescent="0.35">
      <c r="A171" s="350"/>
      <c r="B171" s="122"/>
      <c r="C171" s="362"/>
      <c r="D171" s="362"/>
      <c r="E171" s="354"/>
      <c r="F171" s="354"/>
      <c r="G171" s="354"/>
      <c r="H171" s="354"/>
      <c r="I171" s="357"/>
    </row>
    <row r="172" spans="1:17" hidden="1" x14ac:dyDescent="0.35">
      <c r="A172" s="332"/>
      <c r="B172" s="369"/>
      <c r="C172" s="363"/>
      <c r="D172" s="363"/>
      <c r="E172" s="355"/>
      <c r="F172" s="453"/>
      <c r="G172" s="453"/>
      <c r="H172" s="355"/>
      <c r="I172" s="364"/>
    </row>
    <row r="173" spans="1:17" hidden="1" x14ac:dyDescent="0.35">
      <c r="A173" s="337"/>
      <c r="B173" s="360"/>
      <c r="C173" s="452"/>
      <c r="D173" s="452"/>
      <c r="E173" s="353"/>
      <c r="F173" s="353"/>
      <c r="G173" s="353"/>
      <c r="H173" s="353"/>
      <c r="I173" s="124"/>
    </row>
    <row r="174" spans="1:17" hidden="1" x14ac:dyDescent="0.35">
      <c r="A174" s="350"/>
      <c r="B174" s="122"/>
      <c r="C174" s="362"/>
      <c r="D174" s="362"/>
      <c r="E174" s="354"/>
      <c r="F174" s="354"/>
      <c r="G174" s="354"/>
      <c r="H174" s="354"/>
      <c r="I174" s="357"/>
    </row>
    <row r="175" spans="1:17" hidden="1" x14ac:dyDescent="0.35">
      <c r="A175" s="332"/>
      <c r="B175" s="369"/>
      <c r="C175" s="363"/>
      <c r="D175" s="363"/>
      <c r="E175" s="355"/>
      <c r="F175" s="453"/>
      <c r="G175" s="453"/>
      <c r="H175" s="355"/>
      <c r="I175" s="364"/>
    </row>
    <row r="176" spans="1:17" hidden="1" x14ac:dyDescent="0.35">
      <c r="A176" s="337"/>
      <c r="B176" s="360"/>
      <c r="C176" s="452"/>
      <c r="D176" s="452"/>
      <c r="E176" s="353"/>
      <c r="F176" s="353"/>
      <c r="G176" s="353"/>
      <c r="H176" s="353"/>
      <c r="I176" s="124"/>
    </row>
    <row r="177" spans="1:9" hidden="1" x14ac:dyDescent="0.35">
      <c r="A177" s="350"/>
      <c r="B177" s="122"/>
      <c r="C177" s="362"/>
      <c r="D177" s="362"/>
      <c r="E177" s="354"/>
      <c r="F177" s="354"/>
      <c r="G177" s="354"/>
      <c r="H177" s="354"/>
      <c r="I177" s="357"/>
    </row>
    <row r="178" spans="1:9" hidden="1" x14ac:dyDescent="0.35">
      <c r="A178" s="332"/>
      <c r="B178" s="369"/>
      <c r="C178" s="363"/>
      <c r="D178" s="363"/>
      <c r="E178" s="355"/>
      <c r="F178" s="453"/>
      <c r="G178" s="453"/>
      <c r="H178" s="355"/>
      <c r="I178" s="364"/>
    </row>
    <row r="179" spans="1:9" hidden="1" x14ac:dyDescent="0.35">
      <c r="A179" s="337"/>
      <c r="B179" s="360"/>
      <c r="C179" s="452"/>
      <c r="D179" s="452"/>
      <c r="E179" s="353"/>
      <c r="F179" s="353"/>
      <c r="G179" s="353"/>
      <c r="H179" s="353"/>
      <c r="I179" s="124"/>
    </row>
    <row r="180" spans="1:9" hidden="1" x14ac:dyDescent="0.35">
      <c r="A180" s="350"/>
      <c r="B180" s="368"/>
      <c r="C180" s="362"/>
      <c r="D180" s="362"/>
      <c r="E180" s="354"/>
      <c r="F180" s="354"/>
      <c r="G180" s="354"/>
      <c r="H180" s="354"/>
      <c r="I180" s="357"/>
    </row>
    <row r="181" spans="1:9" hidden="1" x14ac:dyDescent="0.35">
      <c r="A181" s="332"/>
      <c r="B181" s="369"/>
      <c r="C181" s="363"/>
      <c r="D181" s="363"/>
      <c r="E181" s="355"/>
      <c r="F181" s="453"/>
      <c r="G181" s="453"/>
      <c r="H181" s="355"/>
      <c r="I181" s="364"/>
    </row>
    <row r="182" spans="1:9" hidden="1" x14ac:dyDescent="0.35">
      <c r="A182" s="337"/>
      <c r="B182" s="360"/>
      <c r="C182" s="452"/>
      <c r="D182" s="452"/>
      <c r="E182" s="353"/>
      <c r="F182" s="353"/>
      <c r="G182" s="353"/>
      <c r="H182" s="353"/>
      <c r="I182" s="124"/>
    </row>
    <row r="183" spans="1:9" hidden="1" x14ac:dyDescent="0.35">
      <c r="A183" s="350"/>
      <c r="B183" s="122"/>
      <c r="C183" s="362"/>
      <c r="D183" s="362"/>
      <c r="E183" s="354"/>
      <c r="F183" s="354"/>
      <c r="G183" s="354"/>
      <c r="H183" s="354"/>
      <c r="I183" s="357"/>
    </row>
    <row r="184" spans="1:9" hidden="1" x14ac:dyDescent="0.35">
      <c r="A184" s="332"/>
      <c r="B184" s="369"/>
      <c r="C184" s="363"/>
      <c r="D184" s="363"/>
      <c r="E184" s="355"/>
      <c r="F184" s="453"/>
      <c r="G184" s="453"/>
      <c r="H184" s="355"/>
      <c r="I184" s="364"/>
    </row>
    <row r="185" spans="1:9" hidden="1" x14ac:dyDescent="0.35">
      <c r="A185" s="337"/>
      <c r="B185" s="360"/>
      <c r="C185" s="452"/>
      <c r="D185" s="452"/>
      <c r="E185" s="353"/>
      <c r="F185" s="353"/>
      <c r="G185" s="353"/>
      <c r="H185" s="353"/>
      <c r="I185" s="124"/>
    </row>
    <row r="186" spans="1:9" hidden="1" x14ac:dyDescent="0.35">
      <c r="A186" s="350"/>
      <c r="B186" s="122"/>
      <c r="C186" s="362"/>
      <c r="D186" s="362"/>
      <c r="E186" s="354"/>
      <c r="F186" s="354"/>
      <c r="G186" s="354"/>
      <c r="H186" s="354"/>
      <c r="I186" s="357"/>
    </row>
    <row r="187" spans="1:9" hidden="1" x14ac:dyDescent="0.35">
      <c r="A187" s="332"/>
      <c r="B187" s="369"/>
      <c r="C187" s="363"/>
      <c r="D187" s="363"/>
      <c r="E187" s="355"/>
      <c r="F187" s="453"/>
      <c r="G187" s="453"/>
      <c r="H187" s="355"/>
      <c r="I187" s="364"/>
    </row>
    <row r="188" spans="1:9" hidden="1" x14ac:dyDescent="0.35">
      <c r="A188" s="337"/>
      <c r="B188" s="338"/>
      <c r="C188" s="452"/>
      <c r="D188" s="452"/>
      <c r="E188" s="353"/>
      <c r="F188" s="353"/>
      <c r="G188" s="353"/>
      <c r="H188" s="353"/>
      <c r="I188" s="124"/>
    </row>
    <row r="189" spans="1:9" hidden="1" x14ac:dyDescent="0.35">
      <c r="A189" s="350"/>
      <c r="B189" s="122"/>
      <c r="C189" s="362"/>
      <c r="D189" s="362"/>
      <c r="E189" s="354"/>
      <c r="F189" s="354"/>
      <c r="G189" s="354"/>
      <c r="H189" s="354"/>
      <c r="I189" s="357"/>
    </row>
    <row r="190" spans="1:9" hidden="1" x14ac:dyDescent="0.35">
      <c r="A190" s="332"/>
      <c r="B190" s="369"/>
      <c r="C190" s="363"/>
      <c r="D190" s="363"/>
      <c r="E190" s="355"/>
      <c r="F190" s="453"/>
      <c r="G190" s="453"/>
      <c r="H190" s="355"/>
      <c r="I190" s="364"/>
    </row>
    <row r="191" spans="1:9" hidden="1" x14ac:dyDescent="0.35">
      <c r="A191" s="337"/>
      <c r="B191" s="360"/>
      <c r="C191" s="452"/>
      <c r="D191" s="452"/>
      <c r="E191" s="353"/>
      <c r="F191" s="353"/>
      <c r="G191" s="353"/>
      <c r="H191" s="353"/>
      <c r="I191" s="124"/>
    </row>
    <row r="192" spans="1:9" hidden="1" x14ac:dyDescent="0.35">
      <c r="A192" s="350"/>
      <c r="B192" s="122"/>
      <c r="C192" s="362"/>
      <c r="D192" s="362"/>
      <c r="E192" s="354"/>
      <c r="F192" s="354"/>
      <c r="G192" s="354"/>
      <c r="H192" s="354"/>
      <c r="I192" s="357"/>
    </row>
    <row r="193" spans="1:9" hidden="1" x14ac:dyDescent="0.35">
      <c r="A193" s="332"/>
      <c r="B193" s="369"/>
      <c r="C193" s="363"/>
      <c r="D193" s="363"/>
      <c r="E193" s="355"/>
      <c r="F193" s="453"/>
      <c r="G193" s="453"/>
      <c r="H193" s="355"/>
      <c r="I193" s="364"/>
    </row>
    <row r="194" spans="1:9" hidden="1" x14ac:dyDescent="0.35">
      <c r="A194" s="337"/>
      <c r="B194" s="360"/>
      <c r="C194" s="452"/>
      <c r="D194" s="452"/>
      <c r="E194" s="353"/>
      <c r="F194" s="353"/>
      <c r="G194" s="353"/>
      <c r="H194" s="353"/>
      <c r="I194" s="124"/>
    </row>
    <row r="195" spans="1:9" hidden="1" x14ac:dyDescent="0.35">
      <c r="A195" s="350"/>
      <c r="B195" s="368"/>
      <c r="C195" s="362"/>
      <c r="D195" s="362"/>
      <c r="E195" s="354"/>
      <c r="F195" s="354"/>
      <c r="G195" s="354"/>
      <c r="H195" s="354"/>
      <c r="I195" s="357"/>
    </row>
    <row r="196" spans="1:9" hidden="1" x14ac:dyDescent="0.35">
      <c r="A196" s="332"/>
      <c r="B196" s="369"/>
      <c r="C196" s="363"/>
      <c r="D196" s="363"/>
      <c r="E196" s="355"/>
      <c r="F196" s="453"/>
      <c r="G196" s="453"/>
      <c r="H196" s="355"/>
      <c r="I196" s="364"/>
    </row>
    <row r="197" spans="1:9" hidden="1" x14ac:dyDescent="0.35">
      <c r="A197" s="337"/>
      <c r="B197" s="338"/>
      <c r="C197" s="452"/>
      <c r="D197" s="452"/>
      <c r="E197" s="353"/>
      <c r="F197" s="353"/>
      <c r="G197" s="353"/>
      <c r="H197" s="353"/>
      <c r="I197" s="124"/>
    </row>
    <row r="198" spans="1:9" hidden="1" x14ac:dyDescent="0.35">
      <c r="A198" s="350"/>
      <c r="B198" s="122"/>
      <c r="C198" s="362"/>
      <c r="D198" s="362"/>
      <c r="E198" s="354"/>
      <c r="F198" s="354"/>
      <c r="G198" s="354"/>
      <c r="H198" s="354"/>
      <c r="I198" s="357"/>
    </row>
    <row r="199" spans="1:9" hidden="1" x14ac:dyDescent="0.35">
      <c r="A199" s="332"/>
      <c r="B199" s="369"/>
      <c r="C199" s="363"/>
      <c r="D199" s="363"/>
      <c r="E199" s="355"/>
      <c r="F199" s="453"/>
      <c r="G199" s="453"/>
      <c r="H199" s="355"/>
      <c r="I199" s="364"/>
    </row>
    <row r="200" spans="1:9" hidden="1" x14ac:dyDescent="0.35">
      <c r="A200" s="337"/>
      <c r="B200" s="360"/>
      <c r="C200" s="452"/>
      <c r="D200" s="452"/>
      <c r="E200" s="353"/>
      <c r="F200" s="353"/>
      <c r="G200" s="353"/>
      <c r="H200" s="353"/>
      <c r="I200" s="124"/>
    </row>
    <row r="201" spans="1:9" hidden="1" x14ac:dyDescent="0.35">
      <c r="A201" s="350"/>
      <c r="B201" s="368"/>
      <c r="C201" s="362"/>
      <c r="D201" s="362"/>
      <c r="E201" s="354"/>
      <c r="F201" s="354"/>
      <c r="G201" s="354"/>
      <c r="H201" s="354"/>
      <c r="I201" s="357"/>
    </row>
    <row r="202" spans="1:9" hidden="1" x14ac:dyDescent="0.35">
      <c r="A202" s="332"/>
      <c r="B202" s="369"/>
      <c r="C202" s="363"/>
      <c r="D202" s="363"/>
      <c r="E202" s="355"/>
      <c r="F202" s="453"/>
      <c r="G202" s="453"/>
      <c r="H202" s="355"/>
      <c r="I202" s="364"/>
    </row>
    <row r="203" spans="1:9" hidden="1" x14ac:dyDescent="0.35">
      <c r="A203" s="337"/>
      <c r="B203" s="360"/>
      <c r="C203" s="452"/>
      <c r="D203" s="452"/>
      <c r="E203" s="353"/>
      <c r="F203" s="353"/>
      <c r="G203" s="353"/>
      <c r="H203" s="353"/>
      <c r="I203" s="124"/>
    </row>
    <row r="204" spans="1:9" hidden="1" x14ac:dyDescent="0.35">
      <c r="A204" s="350"/>
      <c r="B204" s="368"/>
      <c r="C204" s="362"/>
      <c r="D204" s="362"/>
      <c r="E204" s="354"/>
      <c r="F204" s="354"/>
      <c r="G204" s="354"/>
      <c r="H204" s="354"/>
      <c r="I204" s="357"/>
    </row>
    <row r="205" spans="1:9" hidden="1" x14ac:dyDescent="0.35">
      <c r="A205" s="332"/>
      <c r="B205" s="369"/>
      <c r="C205" s="363"/>
      <c r="D205" s="363"/>
      <c r="E205" s="355"/>
      <c r="F205" s="453"/>
      <c r="G205" s="453"/>
      <c r="H205" s="355"/>
      <c r="I205" s="364"/>
    </row>
    <row r="206" spans="1:9" hidden="1" x14ac:dyDescent="0.35">
      <c r="A206" s="337"/>
      <c r="B206" s="360"/>
      <c r="C206" s="452"/>
      <c r="D206" s="452"/>
      <c r="E206" s="353"/>
      <c r="F206" s="353"/>
      <c r="G206" s="353"/>
      <c r="H206" s="353"/>
      <c r="I206" s="124"/>
    </row>
    <row r="207" spans="1:9" hidden="1" x14ac:dyDescent="0.35">
      <c r="A207" s="350"/>
      <c r="B207" s="368"/>
      <c r="C207" s="362"/>
      <c r="D207" s="362"/>
      <c r="E207" s="354"/>
      <c r="F207" s="354"/>
      <c r="G207" s="354"/>
      <c r="H207" s="354"/>
      <c r="I207" s="357"/>
    </row>
    <row r="208" spans="1:9" hidden="1" x14ac:dyDescent="0.35">
      <c r="A208" s="332"/>
      <c r="B208" s="369"/>
      <c r="C208" s="363"/>
      <c r="D208" s="363"/>
      <c r="E208" s="355"/>
      <c r="F208" s="453"/>
      <c r="G208" s="453"/>
      <c r="H208" s="355"/>
      <c r="I208" s="364"/>
    </row>
    <row r="209" spans="1:9" hidden="1" x14ac:dyDescent="0.35">
      <c r="A209" s="337"/>
      <c r="B209" s="360"/>
      <c r="C209" s="452"/>
      <c r="D209" s="452"/>
      <c r="E209" s="353"/>
      <c r="F209" s="353"/>
      <c r="G209" s="353"/>
      <c r="H209" s="353"/>
      <c r="I209" s="124"/>
    </row>
    <row r="210" spans="1:9" hidden="1" x14ac:dyDescent="0.35">
      <c r="A210" s="350"/>
      <c r="B210" s="368"/>
      <c r="C210" s="362"/>
      <c r="D210" s="362"/>
      <c r="E210" s="354"/>
      <c r="F210" s="354"/>
      <c r="G210" s="354"/>
      <c r="H210" s="354"/>
      <c r="I210" s="357"/>
    </row>
    <row r="211" spans="1:9" hidden="1" x14ac:dyDescent="0.35">
      <c r="A211" s="332"/>
      <c r="B211" s="369"/>
      <c r="C211" s="363"/>
      <c r="D211" s="363"/>
      <c r="E211" s="355"/>
      <c r="F211" s="453"/>
      <c r="G211" s="453"/>
      <c r="H211" s="355"/>
      <c r="I211" s="364"/>
    </row>
    <row r="212" spans="1:9" hidden="1" x14ac:dyDescent="0.35">
      <c r="A212" s="337"/>
      <c r="B212" s="360"/>
      <c r="C212" s="452"/>
      <c r="D212" s="452"/>
      <c r="E212" s="353"/>
      <c r="F212" s="353"/>
      <c r="G212" s="353"/>
      <c r="H212" s="353"/>
      <c r="I212" s="124"/>
    </row>
    <row r="213" spans="1:9" hidden="1" x14ac:dyDescent="0.35">
      <c r="A213" s="350"/>
      <c r="B213" s="368"/>
      <c r="C213" s="362"/>
      <c r="D213" s="362"/>
      <c r="E213" s="354"/>
      <c r="F213" s="354"/>
      <c r="G213" s="354"/>
      <c r="H213" s="354"/>
      <c r="I213" s="357"/>
    </row>
    <row r="214" spans="1:9" hidden="1" x14ac:dyDescent="0.35">
      <c r="A214" s="332"/>
      <c r="B214" s="369"/>
      <c r="C214" s="363"/>
      <c r="D214" s="363"/>
      <c r="E214" s="355"/>
      <c r="F214" s="453"/>
      <c r="G214" s="453"/>
      <c r="H214" s="355"/>
      <c r="I214" s="364"/>
    </row>
    <row r="215" spans="1:9" hidden="1" x14ac:dyDescent="0.35">
      <c r="A215" s="337"/>
      <c r="B215" s="360"/>
      <c r="C215" s="452"/>
      <c r="D215" s="452"/>
      <c r="E215" s="353"/>
      <c r="F215" s="353"/>
      <c r="G215" s="353"/>
      <c r="H215" s="353"/>
      <c r="I215" s="124"/>
    </row>
    <row r="216" spans="1:9" hidden="1" x14ac:dyDescent="0.35">
      <c r="A216" s="350"/>
      <c r="B216" s="368"/>
      <c r="C216" s="362"/>
      <c r="D216" s="362"/>
      <c r="E216" s="354"/>
      <c r="F216" s="354"/>
      <c r="G216" s="354"/>
      <c r="H216" s="354"/>
      <c r="I216" s="357"/>
    </row>
    <row r="217" spans="1:9" hidden="1" x14ac:dyDescent="0.35">
      <c r="A217" s="332"/>
      <c r="B217" s="369"/>
      <c r="C217" s="363"/>
      <c r="D217" s="363"/>
      <c r="E217" s="355"/>
      <c r="F217" s="453"/>
      <c r="G217" s="453"/>
      <c r="H217" s="355"/>
      <c r="I217" s="364"/>
    </row>
    <row r="218" spans="1:9" hidden="1" x14ac:dyDescent="0.35">
      <c r="A218" s="337"/>
      <c r="B218" s="360"/>
      <c r="C218" s="452"/>
      <c r="D218" s="452"/>
      <c r="E218" s="353"/>
      <c r="F218" s="353"/>
      <c r="G218" s="353"/>
      <c r="H218" s="353"/>
      <c r="I218" s="367"/>
    </row>
    <row r="219" spans="1:9" hidden="1" x14ac:dyDescent="0.35">
      <c r="A219" s="350"/>
      <c r="B219" s="368"/>
      <c r="C219" s="362"/>
      <c r="D219" s="362"/>
      <c r="E219" s="354"/>
      <c r="F219" s="354"/>
      <c r="G219" s="354"/>
      <c r="H219" s="354"/>
      <c r="I219" s="357"/>
    </row>
    <row r="220" spans="1:9" hidden="1" x14ac:dyDescent="0.35">
      <c r="A220" s="332"/>
      <c r="B220" s="369"/>
      <c r="C220" s="363"/>
      <c r="D220" s="363"/>
      <c r="E220" s="355"/>
      <c r="F220" s="453"/>
      <c r="G220" s="453"/>
      <c r="H220" s="355"/>
      <c r="I220" s="364"/>
    </row>
    <row r="221" spans="1:9" hidden="1" x14ac:dyDescent="0.35">
      <c r="A221" s="337"/>
      <c r="B221" s="360"/>
      <c r="C221" s="452"/>
      <c r="D221" s="452"/>
      <c r="E221" s="353"/>
      <c r="F221" s="353"/>
      <c r="G221" s="353"/>
      <c r="H221" s="353"/>
      <c r="I221" s="367"/>
    </row>
    <row r="222" spans="1:9" hidden="1" x14ac:dyDescent="0.35">
      <c r="A222" s="350"/>
      <c r="B222" s="368"/>
      <c r="C222" s="362"/>
      <c r="D222" s="362"/>
      <c r="E222" s="354"/>
      <c r="F222" s="354"/>
      <c r="G222" s="354"/>
      <c r="H222" s="354"/>
      <c r="I222" s="357"/>
    </row>
    <row r="223" spans="1:9" hidden="1" x14ac:dyDescent="0.35">
      <c r="A223" s="332"/>
      <c r="B223" s="369"/>
      <c r="C223" s="363"/>
      <c r="D223" s="363"/>
      <c r="E223" s="355"/>
      <c r="F223" s="453"/>
      <c r="G223" s="453"/>
      <c r="H223" s="355"/>
      <c r="I223" s="364"/>
    </row>
    <row r="224" spans="1:9" hidden="1" x14ac:dyDescent="0.35">
      <c r="A224" s="337"/>
      <c r="B224" s="360"/>
      <c r="C224" s="452"/>
      <c r="D224" s="452"/>
      <c r="E224" s="353"/>
      <c r="F224" s="353"/>
      <c r="G224" s="353"/>
      <c r="H224" s="353"/>
      <c r="I224" s="367"/>
    </row>
    <row r="225" spans="1:9" hidden="1" x14ac:dyDescent="0.35">
      <c r="A225" s="350"/>
      <c r="B225" s="368"/>
      <c r="C225" s="362"/>
      <c r="D225" s="362"/>
      <c r="E225" s="354"/>
      <c r="F225" s="354"/>
      <c r="G225" s="354"/>
      <c r="H225" s="354"/>
      <c r="I225" s="357"/>
    </row>
    <row r="226" spans="1:9" hidden="1" x14ac:dyDescent="0.35">
      <c r="A226" s="332"/>
      <c r="B226" s="369"/>
      <c r="C226" s="363"/>
      <c r="D226" s="363"/>
      <c r="E226" s="355"/>
      <c r="F226" s="453"/>
      <c r="G226" s="453"/>
      <c r="H226" s="355"/>
      <c r="I226" s="364"/>
    </row>
    <row r="227" spans="1:9" hidden="1" x14ac:dyDescent="0.35">
      <c r="A227" s="337"/>
      <c r="B227" s="360"/>
      <c r="C227" s="452"/>
      <c r="D227" s="452"/>
      <c r="E227" s="353"/>
      <c r="F227" s="353"/>
      <c r="G227" s="353"/>
      <c r="H227" s="353"/>
      <c r="I227" s="367"/>
    </row>
    <row r="228" spans="1:9" hidden="1" x14ac:dyDescent="0.35">
      <c r="A228" s="350"/>
      <c r="B228" s="368"/>
      <c r="C228" s="362"/>
      <c r="D228" s="362"/>
      <c r="E228" s="354"/>
      <c r="F228" s="354"/>
      <c r="G228" s="354"/>
      <c r="H228" s="354"/>
      <c r="I228" s="357"/>
    </row>
    <row r="229" spans="1:9" hidden="1" x14ac:dyDescent="0.35">
      <c r="A229" s="332"/>
      <c r="B229" s="369"/>
      <c r="C229" s="363"/>
      <c r="D229" s="363"/>
      <c r="E229" s="355"/>
      <c r="F229" s="453"/>
      <c r="G229" s="453"/>
      <c r="H229" s="355"/>
      <c r="I229" s="364"/>
    </row>
    <row r="230" spans="1:9" hidden="1" x14ac:dyDescent="0.35">
      <c r="A230" s="337"/>
      <c r="B230" s="360"/>
      <c r="C230" s="452"/>
      <c r="D230" s="452"/>
      <c r="E230" s="353"/>
      <c r="F230" s="353"/>
      <c r="G230" s="353"/>
      <c r="H230" s="353"/>
      <c r="I230" s="367"/>
    </row>
    <row r="231" spans="1:9" hidden="1" x14ac:dyDescent="0.35">
      <c r="A231" s="350"/>
      <c r="B231" s="368"/>
      <c r="C231" s="362"/>
      <c r="D231" s="362"/>
      <c r="E231" s="354"/>
      <c r="F231" s="354"/>
      <c r="G231" s="354"/>
      <c r="H231" s="354"/>
      <c r="I231" s="357"/>
    </row>
    <row r="232" spans="1:9" hidden="1" x14ac:dyDescent="0.35">
      <c r="A232" s="332"/>
      <c r="B232" s="369"/>
      <c r="C232" s="363"/>
      <c r="D232" s="363"/>
      <c r="E232" s="355"/>
      <c r="F232" s="453"/>
      <c r="G232" s="453"/>
      <c r="H232" s="355"/>
      <c r="I232" s="364"/>
    </row>
    <row r="233" spans="1:9" hidden="1" x14ac:dyDescent="0.35">
      <c r="A233" s="337"/>
      <c r="B233" s="360"/>
      <c r="C233" s="452"/>
      <c r="D233" s="452"/>
      <c r="E233" s="353"/>
      <c r="F233" s="353"/>
      <c r="G233" s="353"/>
      <c r="H233" s="353"/>
      <c r="I233" s="367"/>
    </row>
    <row r="234" spans="1:9" hidden="1" x14ac:dyDescent="0.35">
      <c r="A234" s="350"/>
      <c r="B234" s="368"/>
      <c r="C234" s="362"/>
      <c r="D234" s="362"/>
      <c r="E234" s="354"/>
      <c r="F234" s="354"/>
      <c r="G234" s="354"/>
      <c r="H234" s="354"/>
      <c r="I234" s="357"/>
    </row>
    <row r="235" spans="1:9" hidden="1" x14ac:dyDescent="0.35">
      <c r="A235" s="332"/>
      <c r="B235" s="369"/>
      <c r="C235" s="363"/>
      <c r="D235" s="363"/>
      <c r="E235" s="355"/>
      <c r="F235" s="355"/>
      <c r="G235" s="355"/>
      <c r="H235" s="355"/>
      <c r="I235" s="364"/>
    </row>
    <row r="236" spans="1:9" hidden="1" x14ac:dyDescent="0.35">
      <c r="A236" s="337"/>
      <c r="B236" s="360"/>
      <c r="C236" s="361"/>
      <c r="D236" s="361"/>
      <c r="E236" s="353"/>
      <c r="F236" s="353"/>
      <c r="G236" s="353"/>
      <c r="H236" s="353"/>
      <c r="I236" s="367"/>
    </row>
    <row r="237" spans="1:9" hidden="1" x14ac:dyDescent="0.35">
      <c r="A237" s="350"/>
      <c r="B237" s="368"/>
      <c r="C237" s="362"/>
      <c r="D237" s="362"/>
      <c r="E237" s="354"/>
      <c r="F237" s="354"/>
      <c r="G237" s="354"/>
      <c r="H237" s="354"/>
      <c r="I237" s="357"/>
    </row>
    <row r="238" spans="1:9" hidden="1" x14ac:dyDescent="0.35">
      <c r="A238" s="332"/>
      <c r="B238" s="369"/>
      <c r="C238" s="363"/>
      <c r="D238" s="363"/>
      <c r="E238" s="355"/>
      <c r="F238" s="355"/>
      <c r="G238" s="355"/>
      <c r="H238" s="355"/>
      <c r="I238" s="364"/>
    </row>
    <row r="239" spans="1:9" hidden="1" x14ac:dyDescent="0.35">
      <c r="A239" s="337"/>
      <c r="B239" s="360"/>
      <c r="C239" s="361"/>
      <c r="D239" s="361"/>
      <c r="E239" s="353"/>
      <c r="F239" s="353"/>
      <c r="G239" s="353"/>
      <c r="H239" s="353"/>
      <c r="I239" s="367"/>
    </row>
    <row r="240" spans="1:9" hidden="1" x14ac:dyDescent="0.35">
      <c r="A240" s="350"/>
      <c r="B240" s="368"/>
      <c r="C240" s="362"/>
      <c r="D240" s="362"/>
      <c r="E240" s="354"/>
      <c r="F240" s="354"/>
      <c r="G240" s="354"/>
      <c r="H240" s="354"/>
      <c r="I240" s="357"/>
    </row>
    <row r="241" spans="1:9" hidden="1" x14ac:dyDescent="0.35">
      <c r="A241" s="332"/>
      <c r="B241" s="369"/>
      <c r="C241" s="363"/>
      <c r="D241" s="363"/>
      <c r="E241" s="355"/>
      <c r="F241" s="355"/>
      <c r="G241" s="355"/>
      <c r="H241" s="355"/>
      <c r="I241" s="364"/>
    </row>
    <row r="242" spans="1:9" hidden="1" x14ac:dyDescent="0.35">
      <c r="A242" s="337"/>
      <c r="B242" s="360"/>
      <c r="C242" s="361"/>
      <c r="D242" s="361"/>
      <c r="E242" s="353"/>
      <c r="F242" s="353"/>
      <c r="G242" s="353"/>
      <c r="H242" s="353"/>
      <c r="I242" s="367"/>
    </row>
    <row r="243" spans="1:9" hidden="1" x14ac:dyDescent="0.35">
      <c r="A243" s="350"/>
      <c r="B243" s="368"/>
      <c r="C243" s="362"/>
      <c r="D243" s="362"/>
      <c r="E243" s="354"/>
      <c r="F243" s="354"/>
      <c r="G243" s="354"/>
      <c r="H243" s="354"/>
      <c r="I243" s="357"/>
    </row>
    <row r="244" spans="1:9" hidden="1" x14ac:dyDescent="0.35">
      <c r="A244" s="332"/>
      <c r="B244" s="369"/>
      <c r="C244" s="363"/>
      <c r="D244" s="363"/>
      <c r="E244" s="355"/>
      <c r="F244" s="355"/>
      <c r="G244" s="355"/>
      <c r="H244" s="355"/>
      <c r="I244" s="364"/>
    </row>
    <row r="245" spans="1:9" hidden="1" x14ac:dyDescent="0.35">
      <c r="A245" s="337"/>
      <c r="B245" s="360"/>
      <c r="C245" s="361"/>
      <c r="D245" s="361"/>
      <c r="E245" s="353"/>
      <c r="F245" s="353"/>
      <c r="G245" s="353"/>
      <c r="H245" s="353"/>
      <c r="I245" s="367"/>
    </row>
    <row r="246" spans="1:9" hidden="1" x14ac:dyDescent="0.35">
      <c r="A246" s="350"/>
      <c r="B246" s="368"/>
      <c r="C246" s="362"/>
      <c r="D246" s="362"/>
      <c r="E246" s="354"/>
      <c r="F246" s="354"/>
      <c r="G246" s="354"/>
      <c r="H246" s="354"/>
      <c r="I246" s="357"/>
    </row>
    <row r="247" spans="1:9" hidden="1" x14ac:dyDescent="0.35">
      <c r="A247" s="332"/>
      <c r="B247" s="369"/>
      <c r="C247" s="363"/>
      <c r="D247" s="363"/>
      <c r="E247" s="355"/>
      <c r="F247" s="355"/>
      <c r="G247" s="355"/>
      <c r="H247" s="355"/>
      <c r="I247" s="364"/>
    </row>
    <row r="248" spans="1:9" hidden="1" x14ac:dyDescent="0.35">
      <c r="A248" s="337">
        <v>86</v>
      </c>
      <c r="B248" s="360" t="s">
        <v>356</v>
      </c>
      <c r="C248" s="361" t="s">
        <v>259</v>
      </c>
      <c r="D248" s="361" t="str">
        <f>+C248</f>
        <v>1,100.00 บาท</v>
      </c>
      <c r="E248" s="353" t="s">
        <v>39</v>
      </c>
      <c r="F248" s="353" t="s">
        <v>357</v>
      </c>
      <c r="G248" s="353" t="str">
        <f>+F248</f>
        <v>ร้านบรรณศิลป์</v>
      </c>
      <c r="H248" s="353" t="s">
        <v>10</v>
      </c>
      <c r="I248" s="367" t="s">
        <v>358</v>
      </c>
    </row>
    <row r="249" spans="1:9" hidden="1" x14ac:dyDescent="0.35">
      <c r="A249" s="350"/>
      <c r="B249" s="368"/>
      <c r="C249" s="362"/>
      <c r="D249" s="362"/>
      <c r="E249" s="354"/>
      <c r="F249" s="354" t="s">
        <v>41</v>
      </c>
      <c r="G249" s="354" t="s">
        <v>42</v>
      </c>
      <c r="H249" s="354"/>
      <c r="I249" s="357">
        <v>242640</v>
      </c>
    </row>
    <row r="250" spans="1:9" hidden="1" x14ac:dyDescent="0.35">
      <c r="A250" s="332"/>
      <c r="B250" s="369"/>
      <c r="C250" s="363"/>
      <c r="D250" s="363"/>
      <c r="E250" s="355"/>
      <c r="F250" s="355" t="str">
        <f>+C248</f>
        <v>1,100.00 บาท</v>
      </c>
      <c r="G250" s="355" t="str">
        <f>+D248</f>
        <v>1,100.00 บาท</v>
      </c>
      <c r="H250" s="355"/>
      <c r="I250" s="364"/>
    </row>
    <row r="251" spans="1:9" hidden="1" x14ac:dyDescent="0.35">
      <c r="A251" s="337">
        <v>87</v>
      </c>
      <c r="B251" s="360" t="s">
        <v>356</v>
      </c>
      <c r="C251" s="361" t="s">
        <v>259</v>
      </c>
      <c r="D251" s="361" t="str">
        <f>+C251</f>
        <v>1,100.00 บาท</v>
      </c>
      <c r="E251" s="353" t="s">
        <v>39</v>
      </c>
      <c r="F251" s="353" t="s">
        <v>357</v>
      </c>
      <c r="G251" s="353" t="str">
        <f>+F251</f>
        <v>ร้านบรรณศิลป์</v>
      </c>
      <c r="H251" s="353" t="s">
        <v>10</v>
      </c>
      <c r="I251" s="367" t="s">
        <v>358</v>
      </c>
    </row>
    <row r="252" spans="1:9" hidden="1" x14ac:dyDescent="0.35">
      <c r="A252" s="350"/>
      <c r="B252" s="368"/>
      <c r="C252" s="362"/>
      <c r="D252" s="362"/>
      <c r="E252" s="354"/>
      <c r="F252" s="354" t="s">
        <v>41</v>
      </c>
      <c r="G252" s="354" t="s">
        <v>42</v>
      </c>
      <c r="H252" s="354"/>
      <c r="I252" s="357">
        <v>242641</v>
      </c>
    </row>
    <row r="253" spans="1:9" hidden="1" x14ac:dyDescent="0.35">
      <c r="A253" s="332"/>
      <c r="B253" s="369"/>
      <c r="C253" s="363"/>
      <c r="D253" s="363"/>
      <c r="E253" s="355"/>
      <c r="F253" s="355" t="str">
        <f>+C251</f>
        <v>1,100.00 บาท</v>
      </c>
      <c r="G253" s="355" t="str">
        <f>+D251</f>
        <v>1,100.00 บาท</v>
      </c>
      <c r="H253" s="355"/>
      <c r="I253" s="364"/>
    </row>
    <row r="254" spans="1:9" hidden="1" x14ac:dyDescent="0.35">
      <c r="A254" s="337">
        <v>88</v>
      </c>
      <c r="B254" s="360" t="s">
        <v>356</v>
      </c>
      <c r="C254" s="361" t="s">
        <v>259</v>
      </c>
      <c r="D254" s="361" t="str">
        <f>+C254</f>
        <v>1,100.00 บาท</v>
      </c>
      <c r="E254" s="353" t="s">
        <v>39</v>
      </c>
      <c r="F254" s="353" t="s">
        <v>357</v>
      </c>
      <c r="G254" s="353" t="str">
        <f>+F254</f>
        <v>ร้านบรรณศิลป์</v>
      </c>
      <c r="H254" s="353" t="s">
        <v>10</v>
      </c>
      <c r="I254" s="367" t="s">
        <v>358</v>
      </c>
    </row>
    <row r="255" spans="1:9" hidden="1" x14ac:dyDescent="0.35">
      <c r="A255" s="350"/>
      <c r="B255" s="368"/>
      <c r="C255" s="362"/>
      <c r="D255" s="362"/>
      <c r="E255" s="354"/>
      <c r="F255" s="354" t="s">
        <v>41</v>
      </c>
      <c r="G255" s="354" t="s">
        <v>42</v>
      </c>
      <c r="H255" s="354"/>
      <c r="I255" s="357">
        <v>242642</v>
      </c>
    </row>
    <row r="256" spans="1:9" hidden="1" x14ac:dyDescent="0.35">
      <c r="A256" s="332"/>
      <c r="B256" s="369"/>
      <c r="C256" s="363"/>
      <c r="D256" s="363"/>
      <c r="E256" s="355"/>
      <c r="F256" s="355" t="str">
        <f>+C254</f>
        <v>1,100.00 บาท</v>
      </c>
      <c r="G256" s="355" t="str">
        <f>+D254</f>
        <v>1,100.00 บาท</v>
      </c>
      <c r="H256" s="355"/>
      <c r="I256" s="364"/>
    </row>
    <row r="257" spans="1:9" hidden="1" x14ac:dyDescent="0.35">
      <c r="A257" s="337">
        <v>89</v>
      </c>
      <c r="B257" s="360" t="s">
        <v>356</v>
      </c>
      <c r="C257" s="361" t="s">
        <v>259</v>
      </c>
      <c r="D257" s="361" t="str">
        <f>+C257</f>
        <v>1,100.00 บาท</v>
      </c>
      <c r="E257" s="353" t="s">
        <v>39</v>
      </c>
      <c r="F257" s="353" t="s">
        <v>357</v>
      </c>
      <c r="G257" s="353" t="str">
        <f>+F257</f>
        <v>ร้านบรรณศิลป์</v>
      </c>
      <c r="H257" s="353" t="s">
        <v>10</v>
      </c>
      <c r="I257" s="367" t="s">
        <v>358</v>
      </c>
    </row>
    <row r="258" spans="1:9" hidden="1" x14ac:dyDescent="0.35">
      <c r="A258" s="350"/>
      <c r="B258" s="368"/>
      <c r="C258" s="362"/>
      <c r="D258" s="362"/>
      <c r="E258" s="354"/>
      <c r="F258" s="354" t="s">
        <v>41</v>
      </c>
      <c r="G258" s="354" t="s">
        <v>42</v>
      </c>
      <c r="H258" s="354"/>
      <c r="I258" s="357">
        <v>242643</v>
      </c>
    </row>
    <row r="259" spans="1:9" hidden="1" x14ac:dyDescent="0.35">
      <c r="A259" s="332"/>
      <c r="B259" s="369"/>
      <c r="C259" s="363"/>
      <c r="D259" s="363"/>
      <c r="E259" s="355"/>
      <c r="F259" s="355" t="str">
        <f>+C257</f>
        <v>1,100.00 บาท</v>
      </c>
      <c r="G259" s="355" t="str">
        <f>+D257</f>
        <v>1,100.00 บาท</v>
      </c>
      <c r="H259" s="355"/>
      <c r="I259" s="364"/>
    </row>
    <row r="260" spans="1:9" hidden="1" x14ac:dyDescent="0.35">
      <c r="A260" s="337">
        <v>90</v>
      </c>
      <c r="B260" s="360" t="s">
        <v>356</v>
      </c>
      <c r="C260" s="361" t="s">
        <v>259</v>
      </c>
      <c r="D260" s="361" t="str">
        <f>+C260</f>
        <v>1,100.00 บาท</v>
      </c>
      <c r="E260" s="353" t="s">
        <v>39</v>
      </c>
      <c r="F260" s="353" t="s">
        <v>357</v>
      </c>
      <c r="G260" s="353" t="str">
        <f>+F260</f>
        <v>ร้านบรรณศิลป์</v>
      </c>
      <c r="H260" s="353" t="s">
        <v>10</v>
      </c>
      <c r="I260" s="367" t="s">
        <v>358</v>
      </c>
    </row>
    <row r="261" spans="1:9" hidden="1" x14ac:dyDescent="0.35">
      <c r="A261" s="350"/>
      <c r="B261" s="368"/>
      <c r="C261" s="362"/>
      <c r="D261" s="362"/>
      <c r="E261" s="354"/>
      <c r="F261" s="354" t="s">
        <v>41</v>
      </c>
      <c r="G261" s="354" t="s">
        <v>42</v>
      </c>
      <c r="H261" s="354"/>
      <c r="I261" s="357">
        <v>242644</v>
      </c>
    </row>
    <row r="262" spans="1:9" hidden="1" x14ac:dyDescent="0.35">
      <c r="A262" s="332"/>
      <c r="B262" s="369"/>
      <c r="C262" s="363"/>
      <c r="D262" s="363"/>
      <c r="E262" s="355"/>
      <c r="F262" s="355" t="str">
        <f>+C260</f>
        <v>1,100.00 บาท</v>
      </c>
      <c r="G262" s="355" t="str">
        <f>+D260</f>
        <v>1,100.00 บาท</v>
      </c>
      <c r="H262" s="355"/>
      <c r="I262" s="364"/>
    </row>
    <row r="263" spans="1:9" hidden="1" x14ac:dyDescent="0.35">
      <c r="A263" s="337">
        <v>91</v>
      </c>
      <c r="B263" s="360" t="s">
        <v>356</v>
      </c>
      <c r="C263" s="361" t="s">
        <v>259</v>
      </c>
      <c r="D263" s="361" t="str">
        <f>+C263</f>
        <v>1,100.00 บาท</v>
      </c>
      <c r="E263" s="353" t="s">
        <v>39</v>
      </c>
      <c r="F263" s="353" t="s">
        <v>357</v>
      </c>
      <c r="G263" s="353" t="str">
        <f>+F263</f>
        <v>ร้านบรรณศิลป์</v>
      </c>
      <c r="H263" s="353" t="s">
        <v>10</v>
      </c>
      <c r="I263" s="367" t="s">
        <v>358</v>
      </c>
    </row>
    <row r="264" spans="1:9" hidden="1" x14ac:dyDescent="0.35">
      <c r="A264" s="350"/>
      <c r="B264" s="368"/>
      <c r="C264" s="362"/>
      <c r="D264" s="362"/>
      <c r="E264" s="354"/>
      <c r="F264" s="354" t="s">
        <v>41</v>
      </c>
      <c r="G264" s="354" t="s">
        <v>42</v>
      </c>
      <c r="H264" s="354"/>
      <c r="I264" s="357">
        <v>242645</v>
      </c>
    </row>
    <row r="265" spans="1:9" hidden="1" x14ac:dyDescent="0.35">
      <c r="A265" s="332"/>
      <c r="B265" s="369"/>
      <c r="C265" s="363"/>
      <c r="D265" s="363"/>
      <c r="E265" s="355"/>
      <c r="F265" s="355" t="str">
        <f>+C263</f>
        <v>1,100.00 บาท</v>
      </c>
      <c r="G265" s="355" t="str">
        <f>+D263</f>
        <v>1,100.00 บาท</v>
      </c>
      <c r="H265" s="355"/>
      <c r="I265" s="364"/>
    </row>
    <row r="266" spans="1:9" hidden="1" x14ac:dyDescent="0.35">
      <c r="A266" s="337">
        <v>92</v>
      </c>
      <c r="B266" s="360" t="s">
        <v>356</v>
      </c>
      <c r="C266" s="361" t="s">
        <v>259</v>
      </c>
      <c r="D266" s="361" t="str">
        <f>+C266</f>
        <v>1,100.00 บาท</v>
      </c>
      <c r="E266" s="353" t="s">
        <v>39</v>
      </c>
      <c r="F266" s="353" t="s">
        <v>357</v>
      </c>
      <c r="G266" s="353" t="str">
        <f>+F266</f>
        <v>ร้านบรรณศิลป์</v>
      </c>
      <c r="H266" s="353" t="s">
        <v>10</v>
      </c>
      <c r="I266" s="367" t="s">
        <v>358</v>
      </c>
    </row>
    <row r="267" spans="1:9" hidden="1" x14ac:dyDescent="0.35">
      <c r="A267" s="350"/>
      <c r="B267" s="368"/>
      <c r="C267" s="362"/>
      <c r="D267" s="362"/>
      <c r="E267" s="354"/>
      <c r="F267" s="354" t="s">
        <v>41</v>
      </c>
      <c r="G267" s="354" t="s">
        <v>42</v>
      </c>
      <c r="H267" s="354"/>
      <c r="I267" s="357">
        <v>242646</v>
      </c>
    </row>
    <row r="268" spans="1:9" hidden="1" x14ac:dyDescent="0.35">
      <c r="A268" s="332"/>
      <c r="B268" s="369"/>
      <c r="C268" s="363"/>
      <c r="D268" s="363"/>
      <c r="E268" s="355"/>
      <c r="F268" s="355" t="str">
        <f>+C266</f>
        <v>1,100.00 บาท</v>
      </c>
      <c r="G268" s="355" t="str">
        <f>+D266</f>
        <v>1,100.00 บาท</v>
      </c>
      <c r="H268" s="355"/>
      <c r="I268" s="364"/>
    </row>
    <row r="269" spans="1:9" hidden="1" x14ac:dyDescent="0.35">
      <c r="A269" s="337">
        <v>93</v>
      </c>
      <c r="B269" s="360" t="s">
        <v>356</v>
      </c>
      <c r="C269" s="361" t="s">
        <v>259</v>
      </c>
      <c r="D269" s="361" t="str">
        <f>+C269</f>
        <v>1,100.00 บาท</v>
      </c>
      <c r="E269" s="353" t="s">
        <v>39</v>
      </c>
      <c r="F269" s="353" t="s">
        <v>357</v>
      </c>
      <c r="G269" s="353" t="str">
        <f>+F269</f>
        <v>ร้านบรรณศิลป์</v>
      </c>
      <c r="H269" s="353" t="s">
        <v>10</v>
      </c>
      <c r="I269" s="367" t="s">
        <v>358</v>
      </c>
    </row>
    <row r="270" spans="1:9" hidden="1" x14ac:dyDescent="0.35">
      <c r="A270" s="350"/>
      <c r="B270" s="368"/>
      <c r="C270" s="362"/>
      <c r="D270" s="362"/>
      <c r="E270" s="354"/>
      <c r="F270" s="354" t="s">
        <v>41</v>
      </c>
      <c r="G270" s="354" t="s">
        <v>42</v>
      </c>
      <c r="H270" s="354"/>
      <c r="I270" s="357">
        <v>242647</v>
      </c>
    </row>
    <row r="271" spans="1:9" hidden="1" x14ac:dyDescent="0.35">
      <c r="A271" s="332"/>
      <c r="B271" s="369"/>
      <c r="C271" s="363"/>
      <c r="D271" s="363"/>
      <c r="E271" s="355"/>
      <c r="F271" s="355" t="str">
        <f>+C269</f>
        <v>1,100.00 บาท</v>
      </c>
      <c r="G271" s="355" t="str">
        <f>+D269</f>
        <v>1,100.00 บาท</v>
      </c>
      <c r="H271" s="355"/>
      <c r="I271" s="364"/>
    </row>
    <row r="272" spans="1:9" hidden="1" x14ac:dyDescent="0.35">
      <c r="A272" s="337">
        <v>94</v>
      </c>
      <c r="B272" s="360" t="s">
        <v>356</v>
      </c>
      <c r="C272" s="361" t="s">
        <v>259</v>
      </c>
      <c r="D272" s="361" t="str">
        <f>+C272</f>
        <v>1,100.00 บาท</v>
      </c>
      <c r="E272" s="353" t="s">
        <v>39</v>
      </c>
      <c r="F272" s="353" t="s">
        <v>357</v>
      </c>
      <c r="G272" s="353" t="str">
        <f>+F272</f>
        <v>ร้านบรรณศิลป์</v>
      </c>
      <c r="H272" s="353" t="s">
        <v>10</v>
      </c>
      <c r="I272" s="367" t="s">
        <v>358</v>
      </c>
    </row>
    <row r="273" spans="1:9" hidden="1" x14ac:dyDescent="0.35">
      <c r="A273" s="350"/>
      <c r="B273" s="368"/>
      <c r="C273" s="362"/>
      <c r="D273" s="362"/>
      <c r="E273" s="354"/>
      <c r="F273" s="354" t="s">
        <v>41</v>
      </c>
      <c r="G273" s="354" t="s">
        <v>42</v>
      </c>
      <c r="H273" s="354"/>
      <c r="I273" s="357">
        <v>242648</v>
      </c>
    </row>
    <row r="274" spans="1:9" hidden="1" x14ac:dyDescent="0.35">
      <c r="A274" s="332"/>
      <c r="B274" s="369"/>
      <c r="C274" s="363"/>
      <c r="D274" s="363"/>
      <c r="E274" s="355"/>
      <c r="F274" s="355" t="str">
        <f>+C272</f>
        <v>1,100.00 บาท</v>
      </c>
      <c r="G274" s="355" t="str">
        <f>+D272</f>
        <v>1,100.00 บาท</v>
      </c>
      <c r="H274" s="355"/>
      <c r="I274" s="364"/>
    </row>
    <row r="275" spans="1:9" hidden="1" x14ac:dyDescent="0.35">
      <c r="A275" s="337">
        <v>95</v>
      </c>
      <c r="B275" s="360" t="s">
        <v>356</v>
      </c>
      <c r="C275" s="361" t="s">
        <v>259</v>
      </c>
      <c r="D275" s="361" t="str">
        <f>+C275</f>
        <v>1,100.00 บาท</v>
      </c>
      <c r="E275" s="353" t="s">
        <v>39</v>
      </c>
      <c r="F275" s="353" t="s">
        <v>357</v>
      </c>
      <c r="G275" s="353" t="str">
        <f>+F275</f>
        <v>ร้านบรรณศิลป์</v>
      </c>
      <c r="H275" s="353" t="s">
        <v>10</v>
      </c>
      <c r="I275" s="367" t="s">
        <v>358</v>
      </c>
    </row>
    <row r="276" spans="1:9" hidden="1" x14ac:dyDescent="0.35">
      <c r="A276" s="350"/>
      <c r="B276" s="368"/>
      <c r="C276" s="362"/>
      <c r="D276" s="362"/>
      <c r="E276" s="354"/>
      <c r="F276" s="354" t="s">
        <v>41</v>
      </c>
      <c r="G276" s="354" t="s">
        <v>42</v>
      </c>
      <c r="H276" s="354"/>
      <c r="I276" s="357">
        <v>242649</v>
      </c>
    </row>
    <row r="277" spans="1:9" hidden="1" x14ac:dyDescent="0.35">
      <c r="A277" s="332"/>
      <c r="B277" s="369"/>
      <c r="C277" s="363"/>
      <c r="D277" s="363"/>
      <c r="E277" s="355"/>
      <c r="F277" s="355" t="str">
        <f>+C275</f>
        <v>1,100.00 บาท</v>
      </c>
      <c r="G277" s="355" t="str">
        <f>+D275</f>
        <v>1,100.00 บาท</v>
      </c>
      <c r="H277" s="355"/>
      <c r="I277" s="364"/>
    </row>
    <row r="278" spans="1:9" hidden="1" x14ac:dyDescent="0.35">
      <c r="A278" s="337">
        <v>96</v>
      </c>
      <c r="B278" s="360" t="s">
        <v>356</v>
      </c>
      <c r="C278" s="361" t="s">
        <v>259</v>
      </c>
      <c r="D278" s="361" t="str">
        <f>+C278</f>
        <v>1,100.00 บาท</v>
      </c>
      <c r="E278" s="353" t="s">
        <v>39</v>
      </c>
      <c r="F278" s="353" t="s">
        <v>357</v>
      </c>
      <c r="G278" s="353" t="str">
        <f>+F278</f>
        <v>ร้านบรรณศิลป์</v>
      </c>
      <c r="H278" s="353" t="s">
        <v>10</v>
      </c>
      <c r="I278" s="367" t="s">
        <v>358</v>
      </c>
    </row>
    <row r="279" spans="1:9" hidden="1" x14ac:dyDescent="0.35">
      <c r="A279" s="350"/>
      <c r="B279" s="368"/>
      <c r="C279" s="362"/>
      <c r="D279" s="362"/>
      <c r="E279" s="354"/>
      <c r="F279" s="354" t="s">
        <v>41</v>
      </c>
      <c r="G279" s="354" t="s">
        <v>42</v>
      </c>
      <c r="H279" s="354"/>
      <c r="I279" s="357">
        <v>242650</v>
      </c>
    </row>
    <row r="280" spans="1:9" hidden="1" x14ac:dyDescent="0.35">
      <c r="A280" s="332"/>
      <c r="B280" s="369"/>
      <c r="C280" s="363"/>
      <c r="D280" s="363"/>
      <c r="E280" s="355"/>
      <c r="F280" s="355" t="str">
        <f>+C278</f>
        <v>1,100.00 บาท</v>
      </c>
      <c r="G280" s="355" t="str">
        <f>+D278</f>
        <v>1,100.00 บาท</v>
      </c>
      <c r="H280" s="355"/>
      <c r="I280" s="364"/>
    </row>
    <row r="281" spans="1:9" hidden="1" x14ac:dyDescent="0.35">
      <c r="A281" s="337">
        <v>97</v>
      </c>
      <c r="B281" s="360" t="s">
        <v>356</v>
      </c>
      <c r="C281" s="361" t="s">
        <v>259</v>
      </c>
      <c r="D281" s="361" t="str">
        <f>+C281</f>
        <v>1,100.00 บาท</v>
      </c>
      <c r="E281" s="353" t="s">
        <v>39</v>
      </c>
      <c r="F281" s="353" t="s">
        <v>357</v>
      </c>
      <c r="G281" s="353" t="str">
        <f>+F281</f>
        <v>ร้านบรรณศิลป์</v>
      </c>
      <c r="H281" s="353" t="s">
        <v>10</v>
      </c>
      <c r="I281" s="367" t="s">
        <v>358</v>
      </c>
    </row>
    <row r="282" spans="1:9" hidden="1" x14ac:dyDescent="0.35">
      <c r="A282" s="350"/>
      <c r="B282" s="368"/>
      <c r="C282" s="362"/>
      <c r="D282" s="362"/>
      <c r="E282" s="354"/>
      <c r="F282" s="354" t="s">
        <v>41</v>
      </c>
      <c r="G282" s="354" t="s">
        <v>42</v>
      </c>
      <c r="H282" s="354"/>
      <c r="I282" s="357">
        <v>242651</v>
      </c>
    </row>
    <row r="283" spans="1:9" hidden="1" x14ac:dyDescent="0.35">
      <c r="A283" s="332"/>
      <c r="B283" s="369"/>
      <c r="C283" s="363"/>
      <c r="D283" s="363"/>
      <c r="E283" s="355"/>
      <c r="F283" s="355" t="str">
        <f>+C281</f>
        <v>1,100.00 บาท</v>
      </c>
      <c r="G283" s="355" t="str">
        <f>+D281</f>
        <v>1,100.00 บาท</v>
      </c>
      <c r="H283" s="355"/>
      <c r="I283" s="364"/>
    </row>
    <row r="284" spans="1:9" hidden="1" x14ac:dyDescent="0.35">
      <c r="A284" s="337">
        <v>98</v>
      </c>
      <c r="B284" s="360" t="s">
        <v>356</v>
      </c>
      <c r="C284" s="361" t="s">
        <v>259</v>
      </c>
      <c r="D284" s="361" t="str">
        <f>+C284</f>
        <v>1,100.00 บาท</v>
      </c>
      <c r="E284" s="353" t="s">
        <v>39</v>
      </c>
      <c r="F284" s="353" t="s">
        <v>357</v>
      </c>
      <c r="G284" s="353" t="str">
        <f>+F284</f>
        <v>ร้านบรรณศิลป์</v>
      </c>
      <c r="H284" s="353" t="s">
        <v>10</v>
      </c>
      <c r="I284" s="367" t="s">
        <v>358</v>
      </c>
    </row>
    <row r="285" spans="1:9" hidden="1" x14ac:dyDescent="0.35">
      <c r="A285" s="350"/>
      <c r="B285" s="368"/>
      <c r="C285" s="362"/>
      <c r="D285" s="362"/>
      <c r="E285" s="354"/>
      <c r="F285" s="354" t="s">
        <v>41</v>
      </c>
      <c r="G285" s="354" t="s">
        <v>42</v>
      </c>
      <c r="H285" s="354"/>
      <c r="I285" s="357">
        <v>242652</v>
      </c>
    </row>
    <row r="286" spans="1:9" hidden="1" x14ac:dyDescent="0.35">
      <c r="A286" s="332"/>
      <c r="B286" s="369"/>
      <c r="C286" s="363"/>
      <c r="D286" s="363"/>
      <c r="E286" s="355"/>
      <c r="F286" s="355" t="str">
        <f>+C284</f>
        <v>1,100.00 บาท</v>
      </c>
      <c r="G286" s="355" t="str">
        <f>+D284</f>
        <v>1,100.00 บาท</v>
      </c>
      <c r="H286" s="355"/>
      <c r="I286" s="364"/>
    </row>
    <row r="287" spans="1:9" hidden="1" x14ac:dyDescent="0.35">
      <c r="A287" s="337">
        <v>99</v>
      </c>
      <c r="B287" s="360" t="s">
        <v>356</v>
      </c>
      <c r="C287" s="361" t="s">
        <v>259</v>
      </c>
      <c r="D287" s="361" t="str">
        <f>+C287</f>
        <v>1,100.00 บาท</v>
      </c>
      <c r="E287" s="353" t="s">
        <v>39</v>
      </c>
      <c r="F287" s="353" t="s">
        <v>357</v>
      </c>
      <c r="G287" s="353" t="str">
        <f>+F287</f>
        <v>ร้านบรรณศิลป์</v>
      </c>
      <c r="H287" s="353" t="s">
        <v>10</v>
      </c>
      <c r="I287" s="367" t="s">
        <v>358</v>
      </c>
    </row>
    <row r="288" spans="1:9" hidden="1" x14ac:dyDescent="0.35">
      <c r="A288" s="350"/>
      <c r="B288" s="368"/>
      <c r="C288" s="362"/>
      <c r="D288" s="362"/>
      <c r="E288" s="354"/>
      <c r="F288" s="354" t="s">
        <v>41</v>
      </c>
      <c r="G288" s="354" t="s">
        <v>42</v>
      </c>
      <c r="H288" s="354"/>
      <c r="I288" s="357">
        <v>242653</v>
      </c>
    </row>
    <row r="289" spans="1:9" hidden="1" x14ac:dyDescent="0.35">
      <c r="A289" s="332"/>
      <c r="B289" s="369"/>
      <c r="C289" s="363"/>
      <c r="D289" s="363"/>
      <c r="E289" s="355"/>
      <c r="F289" s="355" t="str">
        <f>+C287</f>
        <v>1,100.00 บาท</v>
      </c>
      <c r="G289" s="355" t="str">
        <f>+D287</f>
        <v>1,100.00 บาท</v>
      </c>
      <c r="H289" s="355"/>
      <c r="I289" s="364"/>
    </row>
    <row r="290" spans="1:9" hidden="1" x14ac:dyDescent="0.35">
      <c r="A290" s="337">
        <v>100</v>
      </c>
      <c r="B290" s="360" t="s">
        <v>356</v>
      </c>
      <c r="C290" s="361" t="s">
        <v>259</v>
      </c>
      <c r="D290" s="361" t="str">
        <f>+C290</f>
        <v>1,100.00 บาท</v>
      </c>
      <c r="E290" s="353" t="s">
        <v>39</v>
      </c>
      <c r="F290" s="353" t="s">
        <v>357</v>
      </c>
      <c r="G290" s="353" t="str">
        <f>+F290</f>
        <v>ร้านบรรณศิลป์</v>
      </c>
      <c r="H290" s="353" t="s">
        <v>10</v>
      </c>
      <c r="I290" s="367" t="s">
        <v>358</v>
      </c>
    </row>
    <row r="291" spans="1:9" hidden="1" x14ac:dyDescent="0.35">
      <c r="A291" s="350"/>
      <c r="B291" s="368"/>
      <c r="C291" s="362"/>
      <c r="D291" s="362"/>
      <c r="E291" s="354"/>
      <c r="F291" s="354" t="s">
        <v>41</v>
      </c>
      <c r="G291" s="354" t="s">
        <v>42</v>
      </c>
      <c r="H291" s="354"/>
      <c r="I291" s="357">
        <v>242654</v>
      </c>
    </row>
    <row r="292" spans="1:9" hidden="1" x14ac:dyDescent="0.35">
      <c r="A292" s="332"/>
      <c r="B292" s="369"/>
      <c r="C292" s="363"/>
      <c r="D292" s="363"/>
      <c r="E292" s="355"/>
      <c r="F292" s="355" t="str">
        <f>+C290</f>
        <v>1,100.00 บาท</v>
      </c>
      <c r="G292" s="355" t="str">
        <f>+D290</f>
        <v>1,100.00 บาท</v>
      </c>
      <c r="H292" s="355"/>
      <c r="I292" s="364"/>
    </row>
    <row r="293" spans="1:9" hidden="1" x14ac:dyDescent="0.35">
      <c r="A293" s="337">
        <v>101</v>
      </c>
      <c r="B293" s="360" t="s">
        <v>356</v>
      </c>
      <c r="C293" s="361" t="s">
        <v>259</v>
      </c>
      <c r="D293" s="361" t="str">
        <f>+C293</f>
        <v>1,100.00 บาท</v>
      </c>
      <c r="E293" s="353" t="s">
        <v>39</v>
      </c>
      <c r="F293" s="353" t="s">
        <v>357</v>
      </c>
      <c r="G293" s="353" t="str">
        <f>+F293</f>
        <v>ร้านบรรณศิลป์</v>
      </c>
      <c r="H293" s="353" t="s">
        <v>10</v>
      </c>
      <c r="I293" s="367" t="s">
        <v>358</v>
      </c>
    </row>
    <row r="294" spans="1:9" hidden="1" x14ac:dyDescent="0.35">
      <c r="A294" s="350"/>
      <c r="B294" s="368"/>
      <c r="C294" s="362"/>
      <c r="D294" s="362"/>
      <c r="E294" s="354"/>
      <c r="F294" s="354" t="s">
        <v>41</v>
      </c>
      <c r="G294" s="354" t="s">
        <v>42</v>
      </c>
      <c r="H294" s="354"/>
      <c r="I294" s="357">
        <v>242655</v>
      </c>
    </row>
    <row r="295" spans="1:9" hidden="1" x14ac:dyDescent="0.35">
      <c r="A295" s="332"/>
      <c r="B295" s="369"/>
      <c r="C295" s="363"/>
      <c r="D295" s="363"/>
      <c r="E295" s="355"/>
      <c r="F295" s="355" t="str">
        <f>+C293</f>
        <v>1,100.00 บาท</v>
      </c>
      <c r="G295" s="355" t="str">
        <f>+D293</f>
        <v>1,100.00 บาท</v>
      </c>
      <c r="H295" s="355"/>
      <c r="I295" s="364"/>
    </row>
    <row r="296" spans="1:9" hidden="1" x14ac:dyDescent="0.35">
      <c r="A296" s="337">
        <v>102</v>
      </c>
      <c r="B296" s="360" t="s">
        <v>356</v>
      </c>
      <c r="C296" s="361" t="s">
        <v>259</v>
      </c>
      <c r="D296" s="361" t="str">
        <f>+C296</f>
        <v>1,100.00 บาท</v>
      </c>
      <c r="E296" s="353" t="s">
        <v>39</v>
      </c>
      <c r="F296" s="353" t="s">
        <v>357</v>
      </c>
      <c r="G296" s="353" t="str">
        <f>+F296</f>
        <v>ร้านบรรณศิลป์</v>
      </c>
      <c r="H296" s="353" t="s">
        <v>10</v>
      </c>
      <c r="I296" s="367" t="s">
        <v>358</v>
      </c>
    </row>
    <row r="297" spans="1:9" hidden="1" x14ac:dyDescent="0.35">
      <c r="A297" s="350"/>
      <c r="B297" s="368"/>
      <c r="C297" s="362"/>
      <c r="D297" s="362"/>
      <c r="E297" s="354"/>
      <c r="F297" s="354" t="s">
        <v>41</v>
      </c>
      <c r="G297" s="354" t="s">
        <v>42</v>
      </c>
      <c r="H297" s="354"/>
      <c r="I297" s="357">
        <v>242656</v>
      </c>
    </row>
    <row r="298" spans="1:9" hidden="1" x14ac:dyDescent="0.35">
      <c r="A298" s="332"/>
      <c r="B298" s="369"/>
      <c r="C298" s="363"/>
      <c r="D298" s="363"/>
      <c r="E298" s="355"/>
      <c r="F298" s="355" t="str">
        <f>+C296</f>
        <v>1,100.00 บาท</v>
      </c>
      <c r="G298" s="355" t="str">
        <f>+D296</f>
        <v>1,100.00 บาท</v>
      </c>
      <c r="H298" s="355"/>
      <c r="I298" s="364"/>
    </row>
    <row r="299" spans="1:9" hidden="1" x14ac:dyDescent="0.35">
      <c r="A299" s="337">
        <v>103</v>
      </c>
      <c r="B299" s="360" t="s">
        <v>356</v>
      </c>
      <c r="C299" s="361" t="s">
        <v>259</v>
      </c>
      <c r="D299" s="361" t="str">
        <f>+C299</f>
        <v>1,100.00 บาท</v>
      </c>
      <c r="E299" s="353" t="s">
        <v>39</v>
      </c>
      <c r="F299" s="353" t="s">
        <v>357</v>
      </c>
      <c r="G299" s="353" t="str">
        <f>+F299</f>
        <v>ร้านบรรณศิลป์</v>
      </c>
      <c r="H299" s="353" t="s">
        <v>10</v>
      </c>
      <c r="I299" s="367" t="s">
        <v>358</v>
      </c>
    </row>
    <row r="300" spans="1:9" hidden="1" x14ac:dyDescent="0.35">
      <c r="A300" s="350"/>
      <c r="B300" s="368"/>
      <c r="C300" s="362"/>
      <c r="D300" s="362"/>
      <c r="E300" s="354"/>
      <c r="F300" s="354" t="s">
        <v>41</v>
      </c>
      <c r="G300" s="354" t="s">
        <v>42</v>
      </c>
      <c r="H300" s="354"/>
      <c r="I300" s="357">
        <v>242657</v>
      </c>
    </row>
    <row r="301" spans="1:9" hidden="1" x14ac:dyDescent="0.35">
      <c r="A301" s="332"/>
      <c r="B301" s="369"/>
      <c r="C301" s="363"/>
      <c r="D301" s="363"/>
      <c r="E301" s="355"/>
      <c r="F301" s="355" t="str">
        <f>+C299</f>
        <v>1,100.00 บาท</v>
      </c>
      <c r="G301" s="355" t="str">
        <f>+D299</f>
        <v>1,100.00 บาท</v>
      </c>
      <c r="H301" s="355"/>
      <c r="I301" s="364"/>
    </row>
    <row r="302" spans="1:9" hidden="1" x14ac:dyDescent="0.35">
      <c r="A302" s="337">
        <v>104</v>
      </c>
      <c r="B302" s="360" t="s">
        <v>356</v>
      </c>
      <c r="C302" s="361" t="s">
        <v>259</v>
      </c>
      <c r="D302" s="361" t="str">
        <f>+C302</f>
        <v>1,100.00 บาท</v>
      </c>
      <c r="E302" s="353" t="s">
        <v>39</v>
      </c>
      <c r="F302" s="353" t="s">
        <v>357</v>
      </c>
      <c r="G302" s="353" t="str">
        <f>+F302</f>
        <v>ร้านบรรณศิลป์</v>
      </c>
      <c r="H302" s="353" t="s">
        <v>10</v>
      </c>
      <c r="I302" s="367" t="s">
        <v>358</v>
      </c>
    </row>
    <row r="303" spans="1:9" hidden="1" x14ac:dyDescent="0.35">
      <c r="A303" s="350"/>
      <c r="B303" s="368"/>
      <c r="C303" s="362"/>
      <c r="D303" s="362"/>
      <c r="E303" s="354"/>
      <c r="F303" s="354" t="s">
        <v>41</v>
      </c>
      <c r="G303" s="354" t="s">
        <v>42</v>
      </c>
      <c r="H303" s="354"/>
      <c r="I303" s="357">
        <v>242658</v>
      </c>
    </row>
    <row r="304" spans="1:9" hidden="1" x14ac:dyDescent="0.35">
      <c r="A304" s="332"/>
      <c r="B304" s="369"/>
      <c r="C304" s="363"/>
      <c r="D304" s="363"/>
      <c r="E304" s="355"/>
      <c r="F304" s="355" t="str">
        <f>+C302</f>
        <v>1,100.00 บาท</v>
      </c>
      <c r="G304" s="355" t="str">
        <f>+D302</f>
        <v>1,100.00 บาท</v>
      </c>
      <c r="H304" s="355"/>
      <c r="I304" s="364"/>
    </row>
    <row r="305" spans="1:9" hidden="1" x14ac:dyDescent="0.35">
      <c r="A305" s="337">
        <v>105</v>
      </c>
      <c r="B305" s="360" t="s">
        <v>356</v>
      </c>
      <c r="C305" s="361" t="s">
        <v>259</v>
      </c>
      <c r="D305" s="361" t="str">
        <f>+C305</f>
        <v>1,100.00 บาท</v>
      </c>
      <c r="E305" s="353" t="s">
        <v>39</v>
      </c>
      <c r="F305" s="353" t="s">
        <v>357</v>
      </c>
      <c r="G305" s="353" t="str">
        <f>+F305</f>
        <v>ร้านบรรณศิลป์</v>
      </c>
      <c r="H305" s="353" t="s">
        <v>10</v>
      </c>
      <c r="I305" s="367" t="s">
        <v>358</v>
      </c>
    </row>
    <row r="306" spans="1:9" hidden="1" x14ac:dyDescent="0.35">
      <c r="A306" s="350"/>
      <c r="B306" s="368"/>
      <c r="C306" s="362"/>
      <c r="D306" s="362"/>
      <c r="E306" s="354"/>
      <c r="F306" s="354" t="s">
        <v>41</v>
      </c>
      <c r="G306" s="354" t="s">
        <v>42</v>
      </c>
      <c r="H306" s="354"/>
      <c r="I306" s="357">
        <v>242659</v>
      </c>
    </row>
    <row r="307" spans="1:9" hidden="1" x14ac:dyDescent="0.35">
      <c r="A307" s="332"/>
      <c r="B307" s="369"/>
      <c r="C307" s="363"/>
      <c r="D307" s="363"/>
      <c r="E307" s="355"/>
      <c r="F307" s="355" t="str">
        <f>+C305</f>
        <v>1,100.00 บาท</v>
      </c>
      <c r="G307" s="355" t="str">
        <f>+D305</f>
        <v>1,100.00 บาท</v>
      </c>
      <c r="H307" s="355"/>
      <c r="I307" s="364"/>
    </row>
    <row r="308" spans="1:9" hidden="1" x14ac:dyDescent="0.35">
      <c r="A308" s="337">
        <v>106</v>
      </c>
      <c r="B308" s="360" t="s">
        <v>356</v>
      </c>
      <c r="C308" s="361" t="s">
        <v>259</v>
      </c>
      <c r="D308" s="361" t="str">
        <f>+C308</f>
        <v>1,100.00 บาท</v>
      </c>
      <c r="E308" s="353" t="s">
        <v>39</v>
      </c>
      <c r="F308" s="353" t="s">
        <v>357</v>
      </c>
      <c r="G308" s="353" t="str">
        <f>+F308</f>
        <v>ร้านบรรณศิลป์</v>
      </c>
      <c r="H308" s="353" t="s">
        <v>10</v>
      </c>
      <c r="I308" s="367" t="s">
        <v>358</v>
      </c>
    </row>
    <row r="309" spans="1:9" hidden="1" x14ac:dyDescent="0.35">
      <c r="A309" s="350"/>
      <c r="B309" s="368"/>
      <c r="C309" s="362"/>
      <c r="D309" s="362"/>
      <c r="E309" s="354"/>
      <c r="F309" s="354" t="s">
        <v>41</v>
      </c>
      <c r="G309" s="354" t="s">
        <v>42</v>
      </c>
      <c r="H309" s="354"/>
      <c r="I309" s="357">
        <v>242660</v>
      </c>
    </row>
    <row r="310" spans="1:9" hidden="1" x14ac:dyDescent="0.35">
      <c r="A310" s="332"/>
      <c r="B310" s="369"/>
      <c r="C310" s="363"/>
      <c r="D310" s="363"/>
      <c r="E310" s="355"/>
      <c r="F310" s="355" t="str">
        <f>+C308</f>
        <v>1,100.00 บาท</v>
      </c>
      <c r="G310" s="355" t="str">
        <f>+D308</f>
        <v>1,100.00 บาท</v>
      </c>
      <c r="H310" s="355"/>
      <c r="I310" s="364"/>
    </row>
    <row r="311" spans="1:9" hidden="1" x14ac:dyDescent="0.35">
      <c r="A311" s="337">
        <v>107</v>
      </c>
      <c r="B311" s="360" t="s">
        <v>356</v>
      </c>
      <c r="C311" s="361" t="s">
        <v>259</v>
      </c>
      <c r="D311" s="361" t="str">
        <f>+C311</f>
        <v>1,100.00 บาท</v>
      </c>
      <c r="E311" s="353" t="s">
        <v>39</v>
      </c>
      <c r="F311" s="353" t="s">
        <v>357</v>
      </c>
      <c r="G311" s="353" t="str">
        <f>+F311</f>
        <v>ร้านบรรณศิลป์</v>
      </c>
      <c r="H311" s="353" t="s">
        <v>10</v>
      </c>
      <c r="I311" s="367" t="s">
        <v>358</v>
      </c>
    </row>
    <row r="312" spans="1:9" hidden="1" x14ac:dyDescent="0.35">
      <c r="A312" s="350"/>
      <c r="B312" s="368"/>
      <c r="C312" s="362"/>
      <c r="D312" s="362"/>
      <c r="E312" s="354"/>
      <c r="F312" s="354" t="s">
        <v>41</v>
      </c>
      <c r="G312" s="354" t="s">
        <v>42</v>
      </c>
      <c r="H312" s="354"/>
      <c r="I312" s="357">
        <v>242661</v>
      </c>
    </row>
    <row r="313" spans="1:9" hidden="1" x14ac:dyDescent="0.35">
      <c r="A313" s="332"/>
      <c r="B313" s="369"/>
      <c r="C313" s="363"/>
      <c r="D313" s="363"/>
      <c r="E313" s="355"/>
      <c r="F313" s="355" t="str">
        <f>+C311</f>
        <v>1,100.00 บาท</v>
      </c>
      <c r="G313" s="355" t="str">
        <f>+D311</f>
        <v>1,100.00 บาท</v>
      </c>
      <c r="H313" s="355"/>
      <c r="I313" s="364"/>
    </row>
    <row r="314" spans="1:9" hidden="1" x14ac:dyDescent="0.35">
      <c r="A314" s="337">
        <v>108</v>
      </c>
      <c r="B314" s="360" t="s">
        <v>356</v>
      </c>
      <c r="C314" s="361" t="s">
        <v>259</v>
      </c>
      <c r="D314" s="361" t="str">
        <f>+C314</f>
        <v>1,100.00 บาท</v>
      </c>
      <c r="E314" s="353" t="s">
        <v>39</v>
      </c>
      <c r="F314" s="353" t="s">
        <v>357</v>
      </c>
      <c r="G314" s="353" t="str">
        <f>+F314</f>
        <v>ร้านบรรณศิลป์</v>
      </c>
      <c r="H314" s="353" t="s">
        <v>10</v>
      </c>
      <c r="I314" s="367" t="s">
        <v>358</v>
      </c>
    </row>
    <row r="315" spans="1:9" hidden="1" x14ac:dyDescent="0.35">
      <c r="A315" s="350"/>
      <c r="B315" s="368"/>
      <c r="C315" s="362"/>
      <c r="D315" s="362"/>
      <c r="E315" s="354"/>
      <c r="F315" s="354" t="s">
        <v>41</v>
      </c>
      <c r="G315" s="354" t="s">
        <v>42</v>
      </c>
      <c r="H315" s="354"/>
      <c r="I315" s="357">
        <v>242662</v>
      </c>
    </row>
    <row r="316" spans="1:9" hidden="1" x14ac:dyDescent="0.35">
      <c r="A316" s="332"/>
      <c r="B316" s="369"/>
      <c r="C316" s="363"/>
      <c r="D316" s="363"/>
      <c r="E316" s="355"/>
      <c r="F316" s="355" t="str">
        <f>+C314</f>
        <v>1,100.00 บาท</v>
      </c>
      <c r="G316" s="355" t="str">
        <f>+D314</f>
        <v>1,100.00 บาท</v>
      </c>
      <c r="H316" s="355"/>
      <c r="I316" s="364"/>
    </row>
    <row r="317" spans="1:9" hidden="1" x14ac:dyDescent="0.35">
      <c r="A317" s="337">
        <v>109</v>
      </c>
      <c r="B317" s="360" t="s">
        <v>356</v>
      </c>
      <c r="C317" s="361" t="s">
        <v>259</v>
      </c>
      <c r="D317" s="361" t="str">
        <f>+C317</f>
        <v>1,100.00 บาท</v>
      </c>
      <c r="E317" s="353" t="s">
        <v>39</v>
      </c>
      <c r="F317" s="353" t="s">
        <v>357</v>
      </c>
      <c r="G317" s="353" t="str">
        <f>+F317</f>
        <v>ร้านบรรณศิลป์</v>
      </c>
      <c r="H317" s="353" t="s">
        <v>10</v>
      </c>
      <c r="I317" s="367" t="s">
        <v>358</v>
      </c>
    </row>
    <row r="318" spans="1:9" hidden="1" x14ac:dyDescent="0.35">
      <c r="A318" s="350"/>
      <c r="B318" s="368"/>
      <c r="C318" s="362"/>
      <c r="D318" s="362"/>
      <c r="E318" s="354"/>
      <c r="F318" s="354" t="s">
        <v>41</v>
      </c>
      <c r="G318" s="354" t="s">
        <v>42</v>
      </c>
      <c r="H318" s="354"/>
      <c r="I318" s="357">
        <v>242663</v>
      </c>
    </row>
    <row r="319" spans="1:9" hidden="1" x14ac:dyDescent="0.35">
      <c r="A319" s="332"/>
      <c r="B319" s="369"/>
      <c r="C319" s="363"/>
      <c r="D319" s="363"/>
      <c r="E319" s="355"/>
      <c r="F319" s="355" t="str">
        <f>+C317</f>
        <v>1,100.00 บาท</v>
      </c>
      <c r="G319" s="355" t="str">
        <f>+D317</f>
        <v>1,100.00 บาท</v>
      </c>
      <c r="H319" s="355"/>
      <c r="I319" s="364"/>
    </row>
    <row r="320" spans="1:9" hidden="1" x14ac:dyDescent="0.35">
      <c r="A320" s="337">
        <v>110</v>
      </c>
      <c r="B320" s="360" t="s">
        <v>356</v>
      </c>
      <c r="C320" s="361" t="s">
        <v>259</v>
      </c>
      <c r="D320" s="361" t="str">
        <f>+C320</f>
        <v>1,100.00 บาท</v>
      </c>
      <c r="E320" s="353" t="s">
        <v>39</v>
      </c>
      <c r="F320" s="353" t="s">
        <v>357</v>
      </c>
      <c r="G320" s="353" t="str">
        <f>+F320</f>
        <v>ร้านบรรณศิลป์</v>
      </c>
      <c r="H320" s="353" t="s">
        <v>10</v>
      </c>
      <c r="I320" s="367" t="s">
        <v>358</v>
      </c>
    </row>
    <row r="321" spans="1:9" hidden="1" x14ac:dyDescent="0.35">
      <c r="A321" s="350"/>
      <c r="B321" s="368"/>
      <c r="C321" s="362"/>
      <c r="D321" s="362"/>
      <c r="E321" s="354"/>
      <c r="F321" s="354" t="s">
        <v>41</v>
      </c>
      <c r="G321" s="354" t="s">
        <v>42</v>
      </c>
      <c r="H321" s="354"/>
      <c r="I321" s="357">
        <v>242664</v>
      </c>
    </row>
    <row r="322" spans="1:9" hidden="1" x14ac:dyDescent="0.35">
      <c r="A322" s="332"/>
      <c r="B322" s="369"/>
      <c r="C322" s="363"/>
      <c r="D322" s="363"/>
      <c r="E322" s="355"/>
      <c r="F322" s="355" t="str">
        <f>+C320</f>
        <v>1,100.00 บาท</v>
      </c>
      <c r="G322" s="355" t="str">
        <f>+D320</f>
        <v>1,100.00 บาท</v>
      </c>
      <c r="H322" s="355"/>
      <c r="I322" s="364"/>
    </row>
    <row r="323" spans="1:9" hidden="1" x14ac:dyDescent="0.35">
      <c r="A323" s="337">
        <v>111</v>
      </c>
      <c r="B323" s="360" t="s">
        <v>356</v>
      </c>
      <c r="C323" s="361" t="s">
        <v>259</v>
      </c>
      <c r="D323" s="361" t="str">
        <f>+C323</f>
        <v>1,100.00 บาท</v>
      </c>
      <c r="E323" s="353" t="s">
        <v>39</v>
      </c>
      <c r="F323" s="353" t="s">
        <v>357</v>
      </c>
      <c r="G323" s="353" t="str">
        <f>+F323</f>
        <v>ร้านบรรณศิลป์</v>
      </c>
      <c r="H323" s="353" t="s">
        <v>10</v>
      </c>
      <c r="I323" s="367" t="s">
        <v>358</v>
      </c>
    </row>
    <row r="324" spans="1:9" hidden="1" x14ac:dyDescent="0.35">
      <c r="A324" s="350"/>
      <c r="B324" s="368"/>
      <c r="C324" s="362"/>
      <c r="D324" s="362"/>
      <c r="E324" s="354"/>
      <c r="F324" s="354" t="s">
        <v>41</v>
      </c>
      <c r="G324" s="354" t="s">
        <v>42</v>
      </c>
      <c r="H324" s="354"/>
      <c r="I324" s="357">
        <v>242665</v>
      </c>
    </row>
    <row r="325" spans="1:9" hidden="1" x14ac:dyDescent="0.35">
      <c r="A325" s="332"/>
      <c r="B325" s="369"/>
      <c r="C325" s="363"/>
      <c r="D325" s="363"/>
      <c r="E325" s="355"/>
      <c r="F325" s="355" t="str">
        <f>+C323</f>
        <v>1,100.00 บาท</v>
      </c>
      <c r="G325" s="355" t="str">
        <f>+D323</f>
        <v>1,100.00 บาท</v>
      </c>
      <c r="H325" s="355"/>
      <c r="I325" s="364"/>
    </row>
    <row r="326" spans="1:9" hidden="1" x14ac:dyDescent="0.35">
      <c r="A326" s="337">
        <v>112</v>
      </c>
      <c r="B326" s="360" t="s">
        <v>356</v>
      </c>
      <c r="C326" s="361" t="s">
        <v>259</v>
      </c>
      <c r="D326" s="361" t="str">
        <f>+C326</f>
        <v>1,100.00 บาท</v>
      </c>
      <c r="E326" s="353" t="s">
        <v>39</v>
      </c>
      <c r="F326" s="353" t="s">
        <v>357</v>
      </c>
      <c r="G326" s="353" t="str">
        <f>+F326</f>
        <v>ร้านบรรณศิลป์</v>
      </c>
      <c r="H326" s="353" t="s">
        <v>10</v>
      </c>
      <c r="I326" s="367" t="s">
        <v>358</v>
      </c>
    </row>
    <row r="327" spans="1:9" hidden="1" x14ac:dyDescent="0.35">
      <c r="A327" s="350"/>
      <c r="B327" s="368"/>
      <c r="C327" s="362"/>
      <c r="D327" s="362"/>
      <c r="E327" s="354"/>
      <c r="F327" s="354" t="s">
        <v>41</v>
      </c>
      <c r="G327" s="354" t="s">
        <v>42</v>
      </c>
      <c r="H327" s="354"/>
      <c r="I327" s="357">
        <v>242666</v>
      </c>
    </row>
    <row r="328" spans="1:9" hidden="1" x14ac:dyDescent="0.35">
      <c r="A328" s="332"/>
      <c r="B328" s="369"/>
      <c r="C328" s="363"/>
      <c r="D328" s="363"/>
      <c r="E328" s="355"/>
      <c r="F328" s="355" t="str">
        <f>+C326</f>
        <v>1,100.00 บาท</v>
      </c>
      <c r="G328" s="355" t="str">
        <f>+D326</f>
        <v>1,100.00 บาท</v>
      </c>
      <c r="H328" s="355"/>
      <c r="I328" s="364"/>
    </row>
    <row r="329" spans="1:9" hidden="1" x14ac:dyDescent="0.35">
      <c r="A329" s="337">
        <v>113</v>
      </c>
      <c r="B329" s="360" t="s">
        <v>356</v>
      </c>
      <c r="C329" s="361" t="s">
        <v>259</v>
      </c>
      <c r="D329" s="361" t="str">
        <f>+C329</f>
        <v>1,100.00 บาท</v>
      </c>
      <c r="E329" s="353" t="s">
        <v>39</v>
      </c>
      <c r="F329" s="353" t="s">
        <v>357</v>
      </c>
      <c r="G329" s="353" t="str">
        <f>+F329</f>
        <v>ร้านบรรณศิลป์</v>
      </c>
      <c r="H329" s="353" t="s">
        <v>10</v>
      </c>
      <c r="I329" s="367" t="s">
        <v>358</v>
      </c>
    </row>
    <row r="330" spans="1:9" hidden="1" x14ac:dyDescent="0.35">
      <c r="A330" s="350"/>
      <c r="B330" s="368"/>
      <c r="C330" s="362"/>
      <c r="D330" s="362"/>
      <c r="E330" s="354"/>
      <c r="F330" s="354" t="s">
        <v>41</v>
      </c>
      <c r="G330" s="354" t="s">
        <v>42</v>
      </c>
      <c r="H330" s="354"/>
      <c r="I330" s="357">
        <v>242667</v>
      </c>
    </row>
    <row r="331" spans="1:9" hidden="1" x14ac:dyDescent="0.35">
      <c r="A331" s="332"/>
      <c r="B331" s="369"/>
      <c r="C331" s="363"/>
      <c r="D331" s="363"/>
      <c r="E331" s="355"/>
      <c r="F331" s="355" t="str">
        <f>+C329</f>
        <v>1,100.00 บาท</v>
      </c>
      <c r="G331" s="355" t="str">
        <f>+D329</f>
        <v>1,100.00 บาท</v>
      </c>
      <c r="H331" s="355"/>
      <c r="I331" s="364"/>
    </row>
    <row r="332" spans="1:9" hidden="1" x14ac:dyDescent="0.35">
      <c r="A332" s="337">
        <v>114</v>
      </c>
      <c r="B332" s="360" t="s">
        <v>356</v>
      </c>
      <c r="C332" s="361" t="s">
        <v>259</v>
      </c>
      <c r="D332" s="361" t="str">
        <f>+C332</f>
        <v>1,100.00 บาท</v>
      </c>
      <c r="E332" s="353" t="s">
        <v>39</v>
      </c>
      <c r="F332" s="353" t="s">
        <v>357</v>
      </c>
      <c r="G332" s="353" t="str">
        <f>+F332</f>
        <v>ร้านบรรณศิลป์</v>
      </c>
      <c r="H332" s="353" t="s">
        <v>10</v>
      </c>
      <c r="I332" s="367" t="s">
        <v>358</v>
      </c>
    </row>
    <row r="333" spans="1:9" hidden="1" x14ac:dyDescent="0.35">
      <c r="A333" s="350"/>
      <c r="B333" s="368"/>
      <c r="C333" s="362"/>
      <c r="D333" s="362"/>
      <c r="E333" s="354"/>
      <c r="F333" s="354" t="s">
        <v>41</v>
      </c>
      <c r="G333" s="354" t="s">
        <v>42</v>
      </c>
      <c r="H333" s="354"/>
      <c r="I333" s="357">
        <v>242668</v>
      </c>
    </row>
    <row r="334" spans="1:9" hidden="1" x14ac:dyDescent="0.35">
      <c r="A334" s="332"/>
      <c r="B334" s="369"/>
      <c r="C334" s="363"/>
      <c r="D334" s="363"/>
      <c r="E334" s="355"/>
      <c r="F334" s="355" t="str">
        <f>+C332</f>
        <v>1,100.00 บาท</v>
      </c>
      <c r="G334" s="355" t="str">
        <f>+D332</f>
        <v>1,100.00 บาท</v>
      </c>
      <c r="H334" s="355"/>
      <c r="I334" s="364"/>
    </row>
    <row r="335" spans="1:9" hidden="1" x14ac:dyDescent="0.35">
      <c r="A335" s="337">
        <v>115</v>
      </c>
      <c r="B335" s="360" t="s">
        <v>356</v>
      </c>
      <c r="C335" s="361" t="s">
        <v>259</v>
      </c>
      <c r="D335" s="361" t="str">
        <f>+C335</f>
        <v>1,100.00 บาท</v>
      </c>
      <c r="E335" s="353" t="s">
        <v>39</v>
      </c>
      <c r="F335" s="353" t="s">
        <v>357</v>
      </c>
      <c r="G335" s="353" t="str">
        <f>+F335</f>
        <v>ร้านบรรณศิลป์</v>
      </c>
      <c r="H335" s="353" t="s">
        <v>10</v>
      </c>
      <c r="I335" s="367" t="s">
        <v>358</v>
      </c>
    </row>
    <row r="336" spans="1:9" hidden="1" x14ac:dyDescent="0.35">
      <c r="A336" s="350"/>
      <c r="B336" s="368"/>
      <c r="C336" s="362"/>
      <c r="D336" s="362"/>
      <c r="E336" s="354"/>
      <c r="F336" s="354" t="s">
        <v>41</v>
      </c>
      <c r="G336" s="354" t="s">
        <v>42</v>
      </c>
      <c r="H336" s="354"/>
      <c r="I336" s="357">
        <v>242669</v>
      </c>
    </row>
    <row r="337" spans="1:9" hidden="1" x14ac:dyDescent="0.35">
      <c r="A337" s="332"/>
      <c r="B337" s="369"/>
      <c r="C337" s="363"/>
      <c r="D337" s="363"/>
      <c r="E337" s="355"/>
      <c r="F337" s="355" t="str">
        <f>+C335</f>
        <v>1,100.00 บาท</v>
      </c>
      <c r="G337" s="355" t="str">
        <f>+D335</f>
        <v>1,100.00 บาท</v>
      </c>
      <c r="H337" s="355"/>
      <c r="I337" s="364"/>
    </row>
    <row r="338" spans="1:9" hidden="1" x14ac:dyDescent="0.35">
      <c r="A338" s="337">
        <v>116</v>
      </c>
      <c r="B338" s="360" t="s">
        <v>356</v>
      </c>
      <c r="C338" s="361" t="s">
        <v>259</v>
      </c>
      <c r="D338" s="361" t="str">
        <f>+C338</f>
        <v>1,100.00 บาท</v>
      </c>
      <c r="E338" s="353" t="s">
        <v>39</v>
      </c>
      <c r="F338" s="353" t="s">
        <v>357</v>
      </c>
      <c r="G338" s="353" t="str">
        <f>+F338</f>
        <v>ร้านบรรณศิลป์</v>
      </c>
      <c r="H338" s="353" t="s">
        <v>10</v>
      </c>
      <c r="I338" s="367" t="s">
        <v>358</v>
      </c>
    </row>
    <row r="339" spans="1:9" hidden="1" x14ac:dyDescent="0.35">
      <c r="A339" s="350"/>
      <c r="B339" s="368"/>
      <c r="C339" s="362"/>
      <c r="D339" s="362"/>
      <c r="E339" s="354"/>
      <c r="F339" s="354" t="s">
        <v>41</v>
      </c>
      <c r="G339" s="354" t="s">
        <v>42</v>
      </c>
      <c r="H339" s="354"/>
      <c r="I339" s="357">
        <v>242670</v>
      </c>
    </row>
    <row r="340" spans="1:9" hidden="1" x14ac:dyDescent="0.35">
      <c r="A340" s="332"/>
      <c r="B340" s="369"/>
      <c r="C340" s="363"/>
      <c r="D340" s="363"/>
      <c r="E340" s="355"/>
      <c r="F340" s="355" t="str">
        <f>+C338</f>
        <v>1,100.00 บาท</v>
      </c>
      <c r="G340" s="355" t="str">
        <f>+D338</f>
        <v>1,100.00 บาท</v>
      </c>
      <c r="H340" s="355"/>
      <c r="I340" s="364"/>
    </row>
    <row r="341" spans="1:9" hidden="1" x14ac:dyDescent="0.35">
      <c r="A341" s="337">
        <v>117</v>
      </c>
      <c r="B341" s="360" t="s">
        <v>356</v>
      </c>
      <c r="C341" s="361" t="s">
        <v>259</v>
      </c>
      <c r="D341" s="361" t="str">
        <f>+C341</f>
        <v>1,100.00 บาท</v>
      </c>
      <c r="E341" s="353" t="s">
        <v>39</v>
      </c>
      <c r="F341" s="353" t="s">
        <v>357</v>
      </c>
      <c r="G341" s="353" t="str">
        <f>+F341</f>
        <v>ร้านบรรณศิลป์</v>
      </c>
      <c r="H341" s="353" t="s">
        <v>10</v>
      </c>
      <c r="I341" s="367" t="s">
        <v>358</v>
      </c>
    </row>
    <row r="342" spans="1:9" hidden="1" x14ac:dyDescent="0.35">
      <c r="A342" s="350"/>
      <c r="B342" s="368"/>
      <c r="C342" s="362"/>
      <c r="D342" s="362"/>
      <c r="E342" s="354"/>
      <c r="F342" s="354" t="s">
        <v>41</v>
      </c>
      <c r="G342" s="354" t="s">
        <v>42</v>
      </c>
      <c r="H342" s="354"/>
      <c r="I342" s="357">
        <v>242671</v>
      </c>
    </row>
    <row r="343" spans="1:9" hidden="1" x14ac:dyDescent="0.35">
      <c r="A343" s="332"/>
      <c r="B343" s="369"/>
      <c r="C343" s="363"/>
      <c r="D343" s="363"/>
      <c r="E343" s="355"/>
      <c r="F343" s="355" t="str">
        <f>+C341</f>
        <v>1,100.00 บาท</v>
      </c>
      <c r="G343" s="355" t="str">
        <f>+D341</f>
        <v>1,100.00 บาท</v>
      </c>
      <c r="H343" s="355"/>
      <c r="I343" s="364"/>
    </row>
    <row r="344" spans="1:9" hidden="1" x14ac:dyDescent="0.35">
      <c r="A344" s="337">
        <v>118</v>
      </c>
      <c r="B344" s="360" t="s">
        <v>356</v>
      </c>
      <c r="C344" s="361" t="s">
        <v>259</v>
      </c>
      <c r="D344" s="361" t="str">
        <f>+C344</f>
        <v>1,100.00 บาท</v>
      </c>
      <c r="E344" s="353" t="s">
        <v>39</v>
      </c>
      <c r="F344" s="353" t="s">
        <v>357</v>
      </c>
      <c r="G344" s="353" t="str">
        <f>+F344</f>
        <v>ร้านบรรณศิลป์</v>
      </c>
      <c r="H344" s="353" t="s">
        <v>10</v>
      </c>
      <c r="I344" s="367" t="s">
        <v>358</v>
      </c>
    </row>
    <row r="345" spans="1:9" hidden="1" x14ac:dyDescent="0.35">
      <c r="A345" s="350"/>
      <c r="B345" s="368"/>
      <c r="C345" s="362"/>
      <c r="D345" s="362"/>
      <c r="E345" s="354"/>
      <c r="F345" s="354" t="s">
        <v>41</v>
      </c>
      <c r="G345" s="354" t="s">
        <v>42</v>
      </c>
      <c r="H345" s="354"/>
      <c r="I345" s="357">
        <v>242672</v>
      </c>
    </row>
    <row r="346" spans="1:9" hidden="1" x14ac:dyDescent="0.35">
      <c r="A346" s="332"/>
      <c r="B346" s="369"/>
      <c r="C346" s="363"/>
      <c r="D346" s="363"/>
      <c r="E346" s="355"/>
      <c r="F346" s="355" t="str">
        <f>+C344</f>
        <v>1,100.00 บาท</v>
      </c>
      <c r="G346" s="355" t="str">
        <f>+D344</f>
        <v>1,100.00 บาท</v>
      </c>
      <c r="H346" s="355"/>
      <c r="I346" s="364"/>
    </row>
    <row r="347" spans="1:9" hidden="1" x14ac:dyDescent="0.35">
      <c r="A347" s="337">
        <v>119</v>
      </c>
      <c r="B347" s="360" t="s">
        <v>356</v>
      </c>
      <c r="C347" s="361" t="s">
        <v>259</v>
      </c>
      <c r="D347" s="361" t="str">
        <f>+C347</f>
        <v>1,100.00 บาท</v>
      </c>
      <c r="E347" s="353" t="s">
        <v>39</v>
      </c>
      <c r="F347" s="353" t="s">
        <v>357</v>
      </c>
      <c r="G347" s="353" t="str">
        <f>+F347</f>
        <v>ร้านบรรณศิลป์</v>
      </c>
      <c r="H347" s="353" t="s">
        <v>10</v>
      </c>
      <c r="I347" s="367" t="s">
        <v>358</v>
      </c>
    </row>
    <row r="348" spans="1:9" hidden="1" x14ac:dyDescent="0.35">
      <c r="A348" s="350"/>
      <c r="B348" s="368"/>
      <c r="C348" s="362"/>
      <c r="D348" s="362"/>
      <c r="E348" s="354"/>
      <c r="F348" s="354" t="s">
        <v>41</v>
      </c>
      <c r="G348" s="354" t="s">
        <v>42</v>
      </c>
      <c r="H348" s="354"/>
      <c r="I348" s="357">
        <v>242673</v>
      </c>
    </row>
    <row r="349" spans="1:9" hidden="1" x14ac:dyDescent="0.35">
      <c r="A349" s="332"/>
      <c r="B349" s="369"/>
      <c r="C349" s="363"/>
      <c r="D349" s="363"/>
      <c r="E349" s="355"/>
      <c r="F349" s="355" t="str">
        <f>+C347</f>
        <v>1,100.00 บาท</v>
      </c>
      <c r="G349" s="355" t="str">
        <f>+D347</f>
        <v>1,100.00 บาท</v>
      </c>
      <c r="H349" s="355"/>
      <c r="I349" s="364"/>
    </row>
    <row r="350" spans="1:9" hidden="1" x14ac:dyDescent="0.35">
      <c r="A350" s="337">
        <v>120</v>
      </c>
      <c r="B350" s="360" t="s">
        <v>356</v>
      </c>
      <c r="C350" s="361" t="s">
        <v>259</v>
      </c>
      <c r="D350" s="361" t="str">
        <f>+C350</f>
        <v>1,100.00 บาท</v>
      </c>
      <c r="E350" s="353" t="s">
        <v>39</v>
      </c>
      <c r="F350" s="353" t="s">
        <v>357</v>
      </c>
      <c r="G350" s="353" t="str">
        <f>+F350</f>
        <v>ร้านบรรณศิลป์</v>
      </c>
      <c r="H350" s="353" t="s">
        <v>10</v>
      </c>
      <c r="I350" s="367" t="s">
        <v>358</v>
      </c>
    </row>
    <row r="351" spans="1:9" hidden="1" x14ac:dyDescent="0.35">
      <c r="A351" s="350"/>
      <c r="B351" s="368"/>
      <c r="C351" s="362"/>
      <c r="D351" s="362"/>
      <c r="E351" s="354"/>
      <c r="F351" s="354" t="s">
        <v>41</v>
      </c>
      <c r="G351" s="354" t="s">
        <v>42</v>
      </c>
      <c r="H351" s="354"/>
      <c r="I351" s="357">
        <v>242674</v>
      </c>
    </row>
    <row r="352" spans="1:9" hidden="1" x14ac:dyDescent="0.35">
      <c r="A352" s="332"/>
      <c r="B352" s="369"/>
      <c r="C352" s="363"/>
      <c r="D352" s="363"/>
      <c r="E352" s="355"/>
      <c r="F352" s="355" t="str">
        <f>+C350</f>
        <v>1,100.00 บาท</v>
      </c>
      <c r="G352" s="355" t="str">
        <f>+D350</f>
        <v>1,100.00 บาท</v>
      </c>
      <c r="H352" s="355"/>
      <c r="I352" s="364"/>
    </row>
    <row r="353" spans="1:9" hidden="1" x14ac:dyDescent="0.35">
      <c r="A353" s="337">
        <v>121</v>
      </c>
      <c r="B353" s="360" t="s">
        <v>356</v>
      </c>
      <c r="C353" s="361" t="s">
        <v>259</v>
      </c>
      <c r="D353" s="361" t="str">
        <f>+C353</f>
        <v>1,100.00 บาท</v>
      </c>
      <c r="E353" s="353" t="s">
        <v>39</v>
      </c>
      <c r="F353" s="353" t="s">
        <v>357</v>
      </c>
      <c r="G353" s="353" t="str">
        <f>+F353</f>
        <v>ร้านบรรณศิลป์</v>
      </c>
      <c r="H353" s="353" t="s">
        <v>10</v>
      </c>
      <c r="I353" s="367" t="s">
        <v>358</v>
      </c>
    </row>
    <row r="354" spans="1:9" hidden="1" x14ac:dyDescent="0.35">
      <c r="A354" s="350"/>
      <c r="B354" s="368"/>
      <c r="C354" s="362"/>
      <c r="D354" s="362"/>
      <c r="E354" s="354"/>
      <c r="F354" s="354" t="s">
        <v>41</v>
      </c>
      <c r="G354" s="354" t="s">
        <v>42</v>
      </c>
      <c r="H354" s="354"/>
      <c r="I354" s="357">
        <v>242675</v>
      </c>
    </row>
    <row r="355" spans="1:9" hidden="1" x14ac:dyDescent="0.35">
      <c r="A355" s="332"/>
      <c r="B355" s="369"/>
      <c r="C355" s="363"/>
      <c r="D355" s="363"/>
      <c r="E355" s="355"/>
      <c r="F355" s="355" t="str">
        <f>+C353</f>
        <v>1,100.00 บาท</v>
      </c>
      <c r="G355" s="355" t="str">
        <f>+D353</f>
        <v>1,100.00 บาท</v>
      </c>
      <c r="H355" s="355"/>
      <c r="I355" s="364"/>
    </row>
    <row r="356" spans="1:9" hidden="1" x14ac:dyDescent="0.35">
      <c r="A356" s="337">
        <v>122</v>
      </c>
      <c r="B356" s="360" t="s">
        <v>356</v>
      </c>
      <c r="C356" s="361" t="s">
        <v>259</v>
      </c>
      <c r="D356" s="361" t="str">
        <f>+C356</f>
        <v>1,100.00 บาท</v>
      </c>
      <c r="E356" s="353" t="s">
        <v>39</v>
      </c>
      <c r="F356" s="353" t="s">
        <v>357</v>
      </c>
      <c r="G356" s="353" t="str">
        <f>+F356</f>
        <v>ร้านบรรณศิลป์</v>
      </c>
      <c r="H356" s="353" t="s">
        <v>10</v>
      </c>
      <c r="I356" s="367" t="s">
        <v>358</v>
      </c>
    </row>
    <row r="357" spans="1:9" hidden="1" x14ac:dyDescent="0.35">
      <c r="A357" s="350"/>
      <c r="B357" s="368"/>
      <c r="C357" s="362"/>
      <c r="D357" s="362"/>
      <c r="E357" s="354"/>
      <c r="F357" s="354" t="s">
        <v>41</v>
      </c>
      <c r="G357" s="354" t="s">
        <v>42</v>
      </c>
      <c r="H357" s="354"/>
      <c r="I357" s="357">
        <v>242676</v>
      </c>
    </row>
    <row r="358" spans="1:9" hidden="1" x14ac:dyDescent="0.35">
      <c r="A358" s="332"/>
      <c r="B358" s="369"/>
      <c r="C358" s="363"/>
      <c r="D358" s="363"/>
      <c r="E358" s="355"/>
      <c r="F358" s="355" t="str">
        <f>+C356</f>
        <v>1,100.00 บาท</v>
      </c>
      <c r="G358" s="355" t="str">
        <f>+D356</f>
        <v>1,100.00 บาท</v>
      </c>
      <c r="H358" s="355"/>
      <c r="I358" s="364"/>
    </row>
    <row r="359" spans="1:9" hidden="1" x14ac:dyDescent="0.35">
      <c r="A359" s="337">
        <v>123</v>
      </c>
      <c r="B359" s="360" t="s">
        <v>356</v>
      </c>
      <c r="C359" s="361" t="s">
        <v>259</v>
      </c>
      <c r="D359" s="361" t="str">
        <f>+C359</f>
        <v>1,100.00 บาท</v>
      </c>
      <c r="E359" s="353" t="s">
        <v>39</v>
      </c>
      <c r="F359" s="353" t="s">
        <v>357</v>
      </c>
      <c r="G359" s="353" t="str">
        <f>+F359</f>
        <v>ร้านบรรณศิลป์</v>
      </c>
      <c r="H359" s="353" t="s">
        <v>10</v>
      </c>
      <c r="I359" s="367" t="s">
        <v>358</v>
      </c>
    </row>
    <row r="360" spans="1:9" hidden="1" x14ac:dyDescent="0.35">
      <c r="A360" s="350"/>
      <c r="B360" s="368"/>
      <c r="C360" s="362"/>
      <c r="D360" s="362"/>
      <c r="E360" s="354"/>
      <c r="F360" s="354" t="s">
        <v>41</v>
      </c>
      <c r="G360" s="354" t="s">
        <v>42</v>
      </c>
      <c r="H360" s="354"/>
      <c r="I360" s="357">
        <v>242677</v>
      </c>
    </row>
    <row r="361" spans="1:9" hidden="1" x14ac:dyDescent="0.35">
      <c r="A361" s="332"/>
      <c r="B361" s="369"/>
      <c r="C361" s="363"/>
      <c r="D361" s="363"/>
      <c r="E361" s="355"/>
      <c r="F361" s="355" t="str">
        <f>+C359</f>
        <v>1,100.00 บาท</v>
      </c>
      <c r="G361" s="355" t="str">
        <f>+D359</f>
        <v>1,100.00 บาท</v>
      </c>
      <c r="H361" s="355"/>
      <c r="I361" s="364"/>
    </row>
    <row r="362" spans="1:9" hidden="1" x14ac:dyDescent="0.35">
      <c r="A362" s="337">
        <v>124</v>
      </c>
      <c r="B362" s="360" t="s">
        <v>356</v>
      </c>
      <c r="C362" s="361" t="s">
        <v>259</v>
      </c>
      <c r="D362" s="361" t="str">
        <f>+C362</f>
        <v>1,100.00 บาท</v>
      </c>
      <c r="E362" s="353" t="s">
        <v>39</v>
      </c>
      <c r="F362" s="353" t="s">
        <v>357</v>
      </c>
      <c r="G362" s="353" t="str">
        <f>+F362</f>
        <v>ร้านบรรณศิลป์</v>
      </c>
      <c r="H362" s="353" t="s">
        <v>10</v>
      </c>
      <c r="I362" s="367" t="s">
        <v>358</v>
      </c>
    </row>
    <row r="363" spans="1:9" hidden="1" x14ac:dyDescent="0.35">
      <c r="A363" s="350"/>
      <c r="B363" s="368"/>
      <c r="C363" s="362"/>
      <c r="D363" s="362"/>
      <c r="E363" s="354"/>
      <c r="F363" s="354" t="s">
        <v>41</v>
      </c>
      <c r="G363" s="354" t="s">
        <v>42</v>
      </c>
      <c r="H363" s="354"/>
      <c r="I363" s="357">
        <v>242678</v>
      </c>
    </row>
    <row r="364" spans="1:9" hidden="1" x14ac:dyDescent="0.35">
      <c r="A364" s="332"/>
      <c r="B364" s="369"/>
      <c r="C364" s="363"/>
      <c r="D364" s="363"/>
      <c r="E364" s="355"/>
      <c r="F364" s="355" t="str">
        <f>+C362</f>
        <v>1,100.00 บาท</v>
      </c>
      <c r="G364" s="355" t="str">
        <f>+D362</f>
        <v>1,100.00 บาท</v>
      </c>
      <c r="H364" s="355"/>
      <c r="I364" s="364"/>
    </row>
    <row r="365" spans="1:9" hidden="1" x14ac:dyDescent="0.35">
      <c r="A365" s="337">
        <v>125</v>
      </c>
      <c r="B365" s="360" t="s">
        <v>356</v>
      </c>
      <c r="C365" s="361" t="s">
        <v>259</v>
      </c>
      <c r="D365" s="361" t="str">
        <f>+C365</f>
        <v>1,100.00 บาท</v>
      </c>
      <c r="E365" s="353" t="s">
        <v>39</v>
      </c>
      <c r="F365" s="353" t="s">
        <v>357</v>
      </c>
      <c r="G365" s="353" t="str">
        <f>+F365</f>
        <v>ร้านบรรณศิลป์</v>
      </c>
      <c r="H365" s="353" t="s">
        <v>10</v>
      </c>
      <c r="I365" s="367" t="s">
        <v>358</v>
      </c>
    </row>
    <row r="366" spans="1:9" hidden="1" x14ac:dyDescent="0.35">
      <c r="A366" s="350"/>
      <c r="B366" s="368"/>
      <c r="C366" s="362"/>
      <c r="D366" s="362"/>
      <c r="E366" s="354"/>
      <c r="F366" s="354" t="s">
        <v>41</v>
      </c>
      <c r="G366" s="354" t="s">
        <v>42</v>
      </c>
      <c r="H366" s="354"/>
      <c r="I366" s="357">
        <v>242679</v>
      </c>
    </row>
    <row r="367" spans="1:9" hidden="1" x14ac:dyDescent="0.35">
      <c r="A367" s="332"/>
      <c r="B367" s="369"/>
      <c r="C367" s="363"/>
      <c r="D367" s="363"/>
      <c r="E367" s="355"/>
      <c r="F367" s="355" t="str">
        <f>+C365</f>
        <v>1,100.00 บาท</v>
      </c>
      <c r="G367" s="355" t="str">
        <f>+D365</f>
        <v>1,100.00 บาท</v>
      </c>
      <c r="H367" s="355"/>
      <c r="I367" s="364"/>
    </row>
    <row r="368" spans="1:9" hidden="1" x14ac:dyDescent="0.35">
      <c r="A368" s="337">
        <v>126</v>
      </c>
      <c r="B368" s="360" t="s">
        <v>356</v>
      </c>
      <c r="C368" s="361" t="s">
        <v>259</v>
      </c>
      <c r="D368" s="361" t="str">
        <f>+C368</f>
        <v>1,100.00 บาท</v>
      </c>
      <c r="E368" s="353" t="s">
        <v>39</v>
      </c>
      <c r="F368" s="353" t="s">
        <v>357</v>
      </c>
      <c r="G368" s="353" t="str">
        <f>+F368</f>
        <v>ร้านบรรณศิลป์</v>
      </c>
      <c r="H368" s="353" t="s">
        <v>10</v>
      </c>
      <c r="I368" s="367" t="s">
        <v>358</v>
      </c>
    </row>
    <row r="369" spans="1:9" hidden="1" x14ac:dyDescent="0.35">
      <c r="A369" s="350"/>
      <c r="B369" s="368"/>
      <c r="C369" s="362"/>
      <c r="D369" s="362"/>
      <c r="E369" s="354"/>
      <c r="F369" s="354" t="s">
        <v>41</v>
      </c>
      <c r="G369" s="354" t="s">
        <v>42</v>
      </c>
      <c r="H369" s="354"/>
      <c r="I369" s="357">
        <v>242680</v>
      </c>
    </row>
    <row r="370" spans="1:9" hidden="1" x14ac:dyDescent="0.35">
      <c r="A370" s="332"/>
      <c r="B370" s="369"/>
      <c r="C370" s="363"/>
      <c r="D370" s="363"/>
      <c r="E370" s="355"/>
      <c r="F370" s="355" t="str">
        <f>+C368</f>
        <v>1,100.00 บาท</v>
      </c>
      <c r="G370" s="355" t="str">
        <f>+D368</f>
        <v>1,100.00 บาท</v>
      </c>
      <c r="H370" s="355"/>
      <c r="I370" s="364"/>
    </row>
    <row r="371" spans="1:9" hidden="1" x14ac:dyDescent="0.35">
      <c r="A371" s="337">
        <v>127</v>
      </c>
      <c r="B371" s="360" t="s">
        <v>356</v>
      </c>
      <c r="C371" s="361" t="s">
        <v>259</v>
      </c>
      <c r="D371" s="361" t="str">
        <f>+C371</f>
        <v>1,100.00 บาท</v>
      </c>
      <c r="E371" s="353" t="s">
        <v>39</v>
      </c>
      <c r="F371" s="353" t="s">
        <v>357</v>
      </c>
      <c r="G371" s="353" t="str">
        <f>+F371</f>
        <v>ร้านบรรณศิลป์</v>
      </c>
      <c r="H371" s="353" t="s">
        <v>10</v>
      </c>
      <c r="I371" s="367" t="s">
        <v>358</v>
      </c>
    </row>
    <row r="372" spans="1:9" hidden="1" x14ac:dyDescent="0.35">
      <c r="A372" s="350"/>
      <c r="B372" s="368"/>
      <c r="C372" s="362"/>
      <c r="D372" s="362"/>
      <c r="E372" s="354"/>
      <c r="F372" s="354" t="s">
        <v>41</v>
      </c>
      <c r="G372" s="354" t="s">
        <v>42</v>
      </c>
      <c r="H372" s="354"/>
      <c r="I372" s="357">
        <v>242681</v>
      </c>
    </row>
    <row r="373" spans="1:9" hidden="1" x14ac:dyDescent="0.35">
      <c r="A373" s="332"/>
      <c r="B373" s="369"/>
      <c r="C373" s="363"/>
      <c r="D373" s="363"/>
      <c r="E373" s="355"/>
      <c r="F373" s="355" t="str">
        <f>+C371</f>
        <v>1,100.00 บาท</v>
      </c>
      <c r="G373" s="355" t="str">
        <f>+D371</f>
        <v>1,100.00 บาท</v>
      </c>
      <c r="H373" s="355"/>
      <c r="I373" s="364"/>
    </row>
    <row r="374" spans="1:9" hidden="1" x14ac:dyDescent="0.35">
      <c r="A374" s="337">
        <v>128</v>
      </c>
      <c r="B374" s="360" t="s">
        <v>356</v>
      </c>
      <c r="C374" s="361" t="s">
        <v>259</v>
      </c>
      <c r="D374" s="361" t="str">
        <f>+C374</f>
        <v>1,100.00 บาท</v>
      </c>
      <c r="E374" s="353" t="s">
        <v>39</v>
      </c>
      <c r="F374" s="353" t="s">
        <v>357</v>
      </c>
      <c r="G374" s="353" t="str">
        <f>+F374</f>
        <v>ร้านบรรณศิลป์</v>
      </c>
      <c r="H374" s="353" t="s">
        <v>10</v>
      </c>
      <c r="I374" s="367" t="s">
        <v>358</v>
      </c>
    </row>
    <row r="375" spans="1:9" hidden="1" x14ac:dyDescent="0.35">
      <c r="A375" s="350"/>
      <c r="B375" s="368"/>
      <c r="C375" s="362"/>
      <c r="D375" s="362"/>
      <c r="E375" s="354"/>
      <c r="F375" s="354" t="s">
        <v>41</v>
      </c>
      <c r="G375" s="354" t="s">
        <v>42</v>
      </c>
      <c r="H375" s="354"/>
      <c r="I375" s="357">
        <v>242682</v>
      </c>
    </row>
    <row r="376" spans="1:9" hidden="1" x14ac:dyDescent="0.35">
      <c r="A376" s="332"/>
      <c r="B376" s="369"/>
      <c r="C376" s="363"/>
      <c r="D376" s="363"/>
      <c r="E376" s="355"/>
      <c r="F376" s="355" t="str">
        <f>+C374</f>
        <v>1,100.00 บาท</v>
      </c>
      <c r="G376" s="355" t="str">
        <f>+D374</f>
        <v>1,100.00 บาท</v>
      </c>
      <c r="H376" s="355"/>
      <c r="I376" s="364"/>
    </row>
    <row r="377" spans="1:9" hidden="1" x14ac:dyDescent="0.35">
      <c r="A377" s="337">
        <v>129</v>
      </c>
      <c r="B377" s="360" t="s">
        <v>356</v>
      </c>
      <c r="C377" s="361" t="s">
        <v>259</v>
      </c>
      <c r="D377" s="361" t="str">
        <f>+C377</f>
        <v>1,100.00 บาท</v>
      </c>
      <c r="E377" s="353" t="s">
        <v>39</v>
      </c>
      <c r="F377" s="353" t="s">
        <v>357</v>
      </c>
      <c r="G377" s="353" t="str">
        <f>+F377</f>
        <v>ร้านบรรณศิลป์</v>
      </c>
      <c r="H377" s="353" t="s">
        <v>10</v>
      </c>
      <c r="I377" s="367" t="s">
        <v>358</v>
      </c>
    </row>
    <row r="378" spans="1:9" hidden="1" x14ac:dyDescent="0.35">
      <c r="A378" s="350"/>
      <c r="B378" s="368"/>
      <c r="C378" s="362"/>
      <c r="D378" s="362"/>
      <c r="E378" s="354"/>
      <c r="F378" s="354" t="s">
        <v>41</v>
      </c>
      <c r="G378" s="354" t="s">
        <v>42</v>
      </c>
      <c r="H378" s="354"/>
      <c r="I378" s="357">
        <v>242683</v>
      </c>
    </row>
    <row r="379" spans="1:9" hidden="1" x14ac:dyDescent="0.35">
      <c r="A379" s="332"/>
      <c r="B379" s="369"/>
      <c r="C379" s="363"/>
      <c r="D379" s="363"/>
      <c r="E379" s="355"/>
      <c r="F379" s="355" t="str">
        <f>+C377</f>
        <v>1,100.00 บาท</v>
      </c>
      <c r="G379" s="355" t="str">
        <f>+D377</f>
        <v>1,100.00 บาท</v>
      </c>
      <c r="H379" s="355"/>
      <c r="I379" s="364"/>
    </row>
    <row r="380" spans="1:9" hidden="1" x14ac:dyDescent="0.35">
      <c r="A380" s="337">
        <v>130</v>
      </c>
      <c r="B380" s="360" t="s">
        <v>356</v>
      </c>
      <c r="C380" s="361" t="s">
        <v>259</v>
      </c>
      <c r="D380" s="361" t="str">
        <f>+C380</f>
        <v>1,100.00 บาท</v>
      </c>
      <c r="E380" s="353" t="s">
        <v>39</v>
      </c>
      <c r="F380" s="353" t="s">
        <v>357</v>
      </c>
      <c r="G380" s="353" t="str">
        <f>+F380</f>
        <v>ร้านบรรณศิลป์</v>
      </c>
      <c r="H380" s="353" t="s">
        <v>10</v>
      </c>
      <c r="I380" s="367" t="s">
        <v>358</v>
      </c>
    </row>
    <row r="381" spans="1:9" hidden="1" x14ac:dyDescent="0.35">
      <c r="A381" s="350"/>
      <c r="B381" s="368"/>
      <c r="C381" s="362"/>
      <c r="D381" s="362"/>
      <c r="E381" s="354"/>
      <c r="F381" s="354" t="s">
        <v>41</v>
      </c>
      <c r="G381" s="354" t="s">
        <v>42</v>
      </c>
      <c r="H381" s="354"/>
      <c r="I381" s="357">
        <v>242684</v>
      </c>
    </row>
    <row r="382" spans="1:9" hidden="1" x14ac:dyDescent="0.35">
      <c r="A382" s="332"/>
      <c r="B382" s="369"/>
      <c r="C382" s="363"/>
      <c r="D382" s="363"/>
      <c r="E382" s="355"/>
      <c r="F382" s="355" t="str">
        <f>+C380</f>
        <v>1,100.00 บาท</v>
      </c>
      <c r="G382" s="355" t="str">
        <f>+D380</f>
        <v>1,100.00 บาท</v>
      </c>
      <c r="H382" s="355"/>
      <c r="I382" s="364"/>
    </row>
    <row r="383" spans="1:9" hidden="1" x14ac:dyDescent="0.35">
      <c r="A383" s="337">
        <v>131</v>
      </c>
      <c r="B383" s="360" t="s">
        <v>356</v>
      </c>
      <c r="C383" s="361" t="s">
        <v>259</v>
      </c>
      <c r="D383" s="361" t="str">
        <f>+C383</f>
        <v>1,100.00 บาท</v>
      </c>
      <c r="E383" s="353" t="s">
        <v>39</v>
      </c>
      <c r="F383" s="353" t="s">
        <v>357</v>
      </c>
      <c r="G383" s="353" t="str">
        <f>+F383</f>
        <v>ร้านบรรณศิลป์</v>
      </c>
      <c r="H383" s="353" t="s">
        <v>10</v>
      </c>
      <c r="I383" s="367" t="s">
        <v>358</v>
      </c>
    </row>
    <row r="384" spans="1:9" hidden="1" x14ac:dyDescent="0.35">
      <c r="A384" s="350"/>
      <c r="B384" s="368"/>
      <c r="C384" s="362"/>
      <c r="D384" s="362"/>
      <c r="E384" s="354"/>
      <c r="F384" s="354" t="s">
        <v>41</v>
      </c>
      <c r="G384" s="354" t="s">
        <v>42</v>
      </c>
      <c r="H384" s="354"/>
      <c r="I384" s="357">
        <v>242685</v>
      </c>
    </row>
    <row r="385" spans="1:9" hidden="1" x14ac:dyDescent="0.35">
      <c r="A385" s="332"/>
      <c r="B385" s="369"/>
      <c r="C385" s="363"/>
      <c r="D385" s="363"/>
      <c r="E385" s="355"/>
      <c r="F385" s="355" t="str">
        <f>+C383</f>
        <v>1,100.00 บาท</v>
      </c>
      <c r="G385" s="355" t="str">
        <f>+D383</f>
        <v>1,100.00 บาท</v>
      </c>
      <c r="H385" s="355"/>
      <c r="I385" s="364"/>
    </row>
    <row r="386" spans="1:9" hidden="1" x14ac:dyDescent="0.35">
      <c r="A386" s="337">
        <v>132</v>
      </c>
      <c r="B386" s="360" t="s">
        <v>356</v>
      </c>
      <c r="C386" s="361" t="s">
        <v>259</v>
      </c>
      <c r="D386" s="361" t="str">
        <f>+C386</f>
        <v>1,100.00 บาท</v>
      </c>
      <c r="E386" s="353" t="s">
        <v>39</v>
      </c>
      <c r="F386" s="353" t="s">
        <v>357</v>
      </c>
      <c r="G386" s="353" t="str">
        <f>+F386</f>
        <v>ร้านบรรณศิลป์</v>
      </c>
      <c r="H386" s="353" t="s">
        <v>10</v>
      </c>
      <c r="I386" s="367" t="s">
        <v>358</v>
      </c>
    </row>
    <row r="387" spans="1:9" hidden="1" x14ac:dyDescent="0.35">
      <c r="A387" s="350"/>
      <c r="B387" s="368"/>
      <c r="C387" s="362"/>
      <c r="D387" s="362"/>
      <c r="E387" s="354"/>
      <c r="F387" s="354" t="s">
        <v>41</v>
      </c>
      <c r="G387" s="354" t="s">
        <v>42</v>
      </c>
      <c r="H387" s="354"/>
      <c r="I387" s="357">
        <v>242686</v>
      </c>
    </row>
    <row r="388" spans="1:9" hidden="1" x14ac:dyDescent="0.35">
      <c r="A388" s="332"/>
      <c r="B388" s="369"/>
      <c r="C388" s="363"/>
      <c r="D388" s="363"/>
      <c r="E388" s="355"/>
      <c r="F388" s="355" t="str">
        <f>+C386</f>
        <v>1,100.00 บาท</v>
      </c>
      <c r="G388" s="355" t="str">
        <f>+D386</f>
        <v>1,100.00 บาท</v>
      </c>
      <c r="H388" s="355"/>
      <c r="I388" s="364"/>
    </row>
    <row r="389" spans="1:9" hidden="1" x14ac:dyDescent="0.35">
      <c r="A389" s="337">
        <v>133</v>
      </c>
      <c r="B389" s="360" t="s">
        <v>356</v>
      </c>
      <c r="C389" s="361" t="s">
        <v>259</v>
      </c>
      <c r="D389" s="361" t="str">
        <f>+C389</f>
        <v>1,100.00 บาท</v>
      </c>
      <c r="E389" s="353" t="s">
        <v>39</v>
      </c>
      <c r="F389" s="353" t="s">
        <v>357</v>
      </c>
      <c r="G389" s="353" t="str">
        <f>+F389</f>
        <v>ร้านบรรณศิลป์</v>
      </c>
      <c r="H389" s="353" t="s">
        <v>10</v>
      </c>
      <c r="I389" s="367" t="s">
        <v>358</v>
      </c>
    </row>
    <row r="390" spans="1:9" hidden="1" x14ac:dyDescent="0.35">
      <c r="A390" s="350"/>
      <c r="B390" s="368"/>
      <c r="C390" s="362"/>
      <c r="D390" s="362"/>
      <c r="E390" s="354"/>
      <c r="F390" s="354" t="s">
        <v>41</v>
      </c>
      <c r="G390" s="354" t="s">
        <v>42</v>
      </c>
      <c r="H390" s="354"/>
      <c r="I390" s="357">
        <v>242687</v>
      </c>
    </row>
    <row r="391" spans="1:9" hidden="1" x14ac:dyDescent="0.35">
      <c r="A391" s="332"/>
      <c r="B391" s="369"/>
      <c r="C391" s="363"/>
      <c r="D391" s="363"/>
      <c r="E391" s="355"/>
      <c r="F391" s="355" t="str">
        <f>+C389</f>
        <v>1,100.00 บาท</v>
      </c>
      <c r="G391" s="355" t="str">
        <f>+D389</f>
        <v>1,100.00 บาท</v>
      </c>
      <c r="H391" s="355"/>
      <c r="I391" s="364"/>
    </row>
    <row r="392" spans="1:9" hidden="1" x14ac:dyDescent="0.35">
      <c r="A392" s="337">
        <v>134</v>
      </c>
      <c r="B392" s="360" t="s">
        <v>356</v>
      </c>
      <c r="C392" s="361" t="s">
        <v>259</v>
      </c>
      <c r="D392" s="361" t="str">
        <f>+C392</f>
        <v>1,100.00 บาท</v>
      </c>
      <c r="E392" s="353" t="s">
        <v>39</v>
      </c>
      <c r="F392" s="353" t="s">
        <v>357</v>
      </c>
      <c r="G392" s="353" t="str">
        <f>+F392</f>
        <v>ร้านบรรณศิลป์</v>
      </c>
      <c r="H392" s="353" t="s">
        <v>10</v>
      </c>
      <c r="I392" s="367" t="s">
        <v>358</v>
      </c>
    </row>
    <row r="393" spans="1:9" hidden="1" x14ac:dyDescent="0.35">
      <c r="A393" s="350"/>
      <c r="B393" s="368"/>
      <c r="C393" s="362"/>
      <c r="D393" s="362"/>
      <c r="E393" s="354"/>
      <c r="F393" s="354" t="s">
        <v>41</v>
      </c>
      <c r="G393" s="354" t="s">
        <v>42</v>
      </c>
      <c r="H393" s="354"/>
      <c r="I393" s="357">
        <v>242688</v>
      </c>
    </row>
    <row r="394" spans="1:9" hidden="1" x14ac:dyDescent="0.35">
      <c r="A394" s="332"/>
      <c r="B394" s="369"/>
      <c r="C394" s="363"/>
      <c r="D394" s="363"/>
      <c r="E394" s="355"/>
      <c r="F394" s="355" t="str">
        <f>+C392</f>
        <v>1,100.00 บาท</v>
      </c>
      <c r="G394" s="355" t="str">
        <f>+D392</f>
        <v>1,100.00 บาท</v>
      </c>
      <c r="H394" s="355"/>
      <c r="I394" s="364"/>
    </row>
    <row r="395" spans="1:9" hidden="1" x14ac:dyDescent="0.35">
      <c r="A395" s="337">
        <v>135</v>
      </c>
      <c r="B395" s="360" t="s">
        <v>356</v>
      </c>
      <c r="C395" s="361" t="s">
        <v>259</v>
      </c>
      <c r="D395" s="361" t="str">
        <f>+C395</f>
        <v>1,100.00 บาท</v>
      </c>
      <c r="E395" s="353" t="s">
        <v>39</v>
      </c>
      <c r="F395" s="353" t="s">
        <v>357</v>
      </c>
      <c r="G395" s="353" t="str">
        <f>+F395</f>
        <v>ร้านบรรณศิลป์</v>
      </c>
      <c r="H395" s="353" t="s">
        <v>10</v>
      </c>
      <c r="I395" s="367" t="s">
        <v>358</v>
      </c>
    </row>
    <row r="396" spans="1:9" hidden="1" x14ac:dyDescent="0.35">
      <c r="A396" s="350"/>
      <c r="B396" s="368"/>
      <c r="C396" s="362"/>
      <c r="D396" s="362"/>
      <c r="E396" s="354"/>
      <c r="F396" s="354" t="s">
        <v>41</v>
      </c>
      <c r="G396" s="354" t="s">
        <v>42</v>
      </c>
      <c r="H396" s="354"/>
      <c r="I396" s="357">
        <v>242689</v>
      </c>
    </row>
    <row r="397" spans="1:9" hidden="1" x14ac:dyDescent="0.35">
      <c r="A397" s="332"/>
      <c r="B397" s="369"/>
      <c r="C397" s="363"/>
      <c r="D397" s="363"/>
      <c r="E397" s="355"/>
      <c r="F397" s="355" t="str">
        <f>+C395</f>
        <v>1,100.00 บาท</v>
      </c>
      <c r="G397" s="355" t="str">
        <f>+D395</f>
        <v>1,100.00 บาท</v>
      </c>
      <c r="H397" s="355"/>
      <c r="I397" s="364"/>
    </row>
    <row r="398" spans="1:9" hidden="1" x14ac:dyDescent="0.35">
      <c r="A398" s="337">
        <v>136</v>
      </c>
      <c r="B398" s="360" t="s">
        <v>356</v>
      </c>
      <c r="C398" s="361" t="s">
        <v>259</v>
      </c>
      <c r="D398" s="361" t="str">
        <f>+C398</f>
        <v>1,100.00 บาท</v>
      </c>
      <c r="E398" s="353" t="s">
        <v>39</v>
      </c>
      <c r="F398" s="353" t="s">
        <v>357</v>
      </c>
      <c r="G398" s="353" t="str">
        <f>+F398</f>
        <v>ร้านบรรณศิลป์</v>
      </c>
      <c r="H398" s="353" t="s">
        <v>10</v>
      </c>
      <c r="I398" s="367" t="s">
        <v>358</v>
      </c>
    </row>
    <row r="399" spans="1:9" hidden="1" x14ac:dyDescent="0.35">
      <c r="A399" s="350"/>
      <c r="B399" s="368"/>
      <c r="C399" s="362"/>
      <c r="D399" s="362"/>
      <c r="E399" s="354"/>
      <c r="F399" s="354" t="s">
        <v>41</v>
      </c>
      <c r="G399" s="354" t="s">
        <v>42</v>
      </c>
      <c r="H399" s="354"/>
      <c r="I399" s="357">
        <v>242690</v>
      </c>
    </row>
    <row r="400" spans="1:9" hidden="1" x14ac:dyDescent="0.35">
      <c r="A400" s="332"/>
      <c r="B400" s="369"/>
      <c r="C400" s="363"/>
      <c r="D400" s="363"/>
      <c r="E400" s="355"/>
      <c r="F400" s="355" t="str">
        <f>+C398</f>
        <v>1,100.00 บาท</v>
      </c>
      <c r="G400" s="355" t="str">
        <f>+D398</f>
        <v>1,100.00 บาท</v>
      </c>
      <c r="H400" s="355"/>
      <c r="I400" s="364"/>
    </row>
    <row r="401" spans="1:9" hidden="1" x14ac:dyDescent="0.35">
      <c r="A401" s="337">
        <v>137</v>
      </c>
      <c r="B401" s="360" t="s">
        <v>356</v>
      </c>
      <c r="C401" s="361" t="s">
        <v>259</v>
      </c>
      <c r="D401" s="361" t="str">
        <f>+C401</f>
        <v>1,100.00 บาท</v>
      </c>
      <c r="E401" s="353" t="s">
        <v>39</v>
      </c>
      <c r="F401" s="353" t="s">
        <v>357</v>
      </c>
      <c r="G401" s="353" t="str">
        <f>+F401</f>
        <v>ร้านบรรณศิลป์</v>
      </c>
      <c r="H401" s="353" t="s">
        <v>10</v>
      </c>
      <c r="I401" s="367" t="s">
        <v>358</v>
      </c>
    </row>
    <row r="402" spans="1:9" hidden="1" x14ac:dyDescent="0.35">
      <c r="A402" s="350"/>
      <c r="B402" s="368"/>
      <c r="C402" s="362"/>
      <c r="D402" s="362"/>
      <c r="E402" s="354"/>
      <c r="F402" s="354" t="s">
        <v>41</v>
      </c>
      <c r="G402" s="354" t="s">
        <v>42</v>
      </c>
      <c r="H402" s="354"/>
      <c r="I402" s="357">
        <v>242691</v>
      </c>
    </row>
    <row r="403" spans="1:9" hidden="1" x14ac:dyDescent="0.35">
      <c r="A403" s="332"/>
      <c r="B403" s="369"/>
      <c r="C403" s="363"/>
      <c r="D403" s="363"/>
      <c r="E403" s="355"/>
      <c r="F403" s="355" t="str">
        <f>+C401</f>
        <v>1,100.00 บาท</v>
      </c>
      <c r="G403" s="355" t="str">
        <f>+D401</f>
        <v>1,100.00 บาท</v>
      </c>
      <c r="H403" s="355"/>
      <c r="I403" s="364"/>
    </row>
    <row r="404" spans="1:9" hidden="1" x14ac:dyDescent="0.35">
      <c r="A404" s="337">
        <v>138</v>
      </c>
      <c r="B404" s="360" t="s">
        <v>356</v>
      </c>
      <c r="C404" s="361" t="s">
        <v>259</v>
      </c>
      <c r="D404" s="361" t="str">
        <f>+C404</f>
        <v>1,100.00 บาท</v>
      </c>
      <c r="E404" s="353" t="s">
        <v>39</v>
      </c>
      <c r="F404" s="353" t="s">
        <v>357</v>
      </c>
      <c r="G404" s="353" t="str">
        <f>+F404</f>
        <v>ร้านบรรณศิลป์</v>
      </c>
      <c r="H404" s="353" t="s">
        <v>10</v>
      </c>
      <c r="I404" s="367" t="s">
        <v>358</v>
      </c>
    </row>
    <row r="405" spans="1:9" hidden="1" x14ac:dyDescent="0.35">
      <c r="A405" s="350"/>
      <c r="B405" s="368"/>
      <c r="C405" s="362"/>
      <c r="D405" s="362"/>
      <c r="E405" s="354"/>
      <c r="F405" s="354" t="s">
        <v>41</v>
      </c>
      <c r="G405" s="354" t="s">
        <v>42</v>
      </c>
      <c r="H405" s="354"/>
      <c r="I405" s="357">
        <v>242692</v>
      </c>
    </row>
    <row r="406" spans="1:9" hidden="1" x14ac:dyDescent="0.35">
      <c r="A406" s="332"/>
      <c r="B406" s="369"/>
      <c r="C406" s="363"/>
      <c r="D406" s="363"/>
      <c r="E406" s="355"/>
      <c r="F406" s="355" t="str">
        <f>+C404</f>
        <v>1,100.00 บาท</v>
      </c>
      <c r="G406" s="355" t="str">
        <f>+D404</f>
        <v>1,100.00 บาท</v>
      </c>
      <c r="H406" s="355"/>
      <c r="I406" s="364"/>
    </row>
    <row r="407" spans="1:9" hidden="1" x14ac:dyDescent="0.35">
      <c r="A407" s="337">
        <v>139</v>
      </c>
      <c r="B407" s="360" t="s">
        <v>356</v>
      </c>
      <c r="C407" s="361" t="s">
        <v>259</v>
      </c>
      <c r="D407" s="361" t="str">
        <f>+C407</f>
        <v>1,100.00 บาท</v>
      </c>
      <c r="E407" s="353" t="s">
        <v>39</v>
      </c>
      <c r="F407" s="353" t="s">
        <v>357</v>
      </c>
      <c r="G407" s="353" t="str">
        <f>+F407</f>
        <v>ร้านบรรณศิลป์</v>
      </c>
      <c r="H407" s="353" t="s">
        <v>10</v>
      </c>
      <c r="I407" s="367" t="s">
        <v>358</v>
      </c>
    </row>
    <row r="408" spans="1:9" hidden="1" x14ac:dyDescent="0.35">
      <c r="A408" s="350"/>
      <c r="B408" s="368"/>
      <c r="C408" s="362"/>
      <c r="D408" s="362"/>
      <c r="E408" s="354"/>
      <c r="F408" s="354" t="s">
        <v>41</v>
      </c>
      <c r="G408" s="354" t="s">
        <v>42</v>
      </c>
      <c r="H408" s="354"/>
      <c r="I408" s="357">
        <v>242693</v>
      </c>
    </row>
    <row r="409" spans="1:9" hidden="1" x14ac:dyDescent="0.35">
      <c r="A409" s="332"/>
      <c r="B409" s="369"/>
      <c r="C409" s="363"/>
      <c r="D409" s="363"/>
      <c r="E409" s="355"/>
      <c r="F409" s="355" t="str">
        <f>+C407</f>
        <v>1,100.00 บาท</v>
      </c>
      <c r="G409" s="355" t="str">
        <f>+D407</f>
        <v>1,100.00 บาท</v>
      </c>
      <c r="H409" s="355"/>
      <c r="I409" s="364"/>
    </row>
    <row r="410" spans="1:9" hidden="1" x14ac:dyDescent="0.35">
      <c r="A410" s="337">
        <v>140</v>
      </c>
      <c r="B410" s="360" t="s">
        <v>356</v>
      </c>
      <c r="C410" s="361" t="s">
        <v>259</v>
      </c>
      <c r="D410" s="361" t="str">
        <f>+C410</f>
        <v>1,100.00 บาท</v>
      </c>
      <c r="E410" s="353" t="s">
        <v>39</v>
      </c>
      <c r="F410" s="353" t="s">
        <v>357</v>
      </c>
      <c r="G410" s="353" t="str">
        <f>+F410</f>
        <v>ร้านบรรณศิลป์</v>
      </c>
      <c r="H410" s="353" t="s">
        <v>10</v>
      </c>
      <c r="I410" s="367" t="s">
        <v>358</v>
      </c>
    </row>
    <row r="411" spans="1:9" hidden="1" x14ac:dyDescent="0.35">
      <c r="A411" s="350"/>
      <c r="B411" s="368"/>
      <c r="C411" s="362"/>
      <c r="D411" s="362"/>
      <c r="E411" s="354"/>
      <c r="F411" s="354" t="s">
        <v>41</v>
      </c>
      <c r="G411" s="354" t="s">
        <v>42</v>
      </c>
      <c r="H411" s="354"/>
      <c r="I411" s="357">
        <v>242694</v>
      </c>
    </row>
    <row r="412" spans="1:9" hidden="1" x14ac:dyDescent="0.35">
      <c r="A412" s="332"/>
      <c r="B412" s="369"/>
      <c r="C412" s="363"/>
      <c r="D412" s="363"/>
      <c r="E412" s="355"/>
      <c r="F412" s="355" t="str">
        <f>+C410</f>
        <v>1,100.00 บาท</v>
      </c>
      <c r="G412" s="355" t="str">
        <f>+D410</f>
        <v>1,100.00 บาท</v>
      </c>
      <c r="H412" s="355"/>
      <c r="I412" s="364"/>
    </row>
    <row r="413" spans="1:9" hidden="1" x14ac:dyDescent="0.35">
      <c r="A413" s="337">
        <v>141</v>
      </c>
      <c r="B413" s="360" t="s">
        <v>356</v>
      </c>
      <c r="C413" s="361" t="s">
        <v>259</v>
      </c>
      <c r="D413" s="361" t="str">
        <f>+C413</f>
        <v>1,100.00 บาท</v>
      </c>
      <c r="E413" s="353" t="s">
        <v>39</v>
      </c>
      <c r="F413" s="353" t="s">
        <v>357</v>
      </c>
      <c r="G413" s="353" t="str">
        <f>+F413</f>
        <v>ร้านบรรณศิลป์</v>
      </c>
      <c r="H413" s="353" t="s">
        <v>10</v>
      </c>
      <c r="I413" s="367" t="s">
        <v>358</v>
      </c>
    </row>
    <row r="414" spans="1:9" hidden="1" x14ac:dyDescent="0.35">
      <c r="A414" s="350"/>
      <c r="B414" s="368"/>
      <c r="C414" s="362"/>
      <c r="D414" s="362"/>
      <c r="E414" s="354"/>
      <c r="F414" s="354" t="s">
        <v>41</v>
      </c>
      <c r="G414" s="354" t="s">
        <v>42</v>
      </c>
      <c r="H414" s="354"/>
      <c r="I414" s="357">
        <v>242695</v>
      </c>
    </row>
    <row r="415" spans="1:9" hidden="1" x14ac:dyDescent="0.35">
      <c r="A415" s="332"/>
      <c r="B415" s="369"/>
      <c r="C415" s="363"/>
      <c r="D415" s="363"/>
      <c r="E415" s="355"/>
      <c r="F415" s="355" t="str">
        <f>+C413</f>
        <v>1,100.00 บาท</v>
      </c>
      <c r="G415" s="355" t="str">
        <f>+D413</f>
        <v>1,100.00 บาท</v>
      </c>
      <c r="H415" s="355"/>
      <c r="I415" s="364"/>
    </row>
    <row r="416" spans="1:9" hidden="1" x14ac:dyDescent="0.35">
      <c r="A416" s="337">
        <v>142</v>
      </c>
      <c r="B416" s="360" t="s">
        <v>356</v>
      </c>
      <c r="C416" s="361" t="s">
        <v>259</v>
      </c>
      <c r="D416" s="361" t="str">
        <f>+C416</f>
        <v>1,100.00 บาท</v>
      </c>
      <c r="E416" s="353" t="s">
        <v>39</v>
      </c>
      <c r="F416" s="353" t="s">
        <v>357</v>
      </c>
      <c r="G416" s="353" t="str">
        <f>+F416</f>
        <v>ร้านบรรณศิลป์</v>
      </c>
      <c r="H416" s="353" t="s">
        <v>10</v>
      </c>
      <c r="I416" s="367" t="s">
        <v>358</v>
      </c>
    </row>
    <row r="417" spans="1:9" hidden="1" x14ac:dyDescent="0.35">
      <c r="A417" s="350"/>
      <c r="B417" s="368"/>
      <c r="C417" s="362"/>
      <c r="D417" s="362"/>
      <c r="E417" s="354"/>
      <c r="F417" s="354" t="s">
        <v>41</v>
      </c>
      <c r="G417" s="354" t="s">
        <v>42</v>
      </c>
      <c r="H417" s="354"/>
      <c r="I417" s="357">
        <v>242696</v>
      </c>
    </row>
    <row r="418" spans="1:9" hidden="1" x14ac:dyDescent="0.35">
      <c r="A418" s="332"/>
      <c r="B418" s="369"/>
      <c r="C418" s="363"/>
      <c r="D418" s="363"/>
      <c r="E418" s="355"/>
      <c r="F418" s="355" t="str">
        <f>+C416</f>
        <v>1,100.00 บาท</v>
      </c>
      <c r="G418" s="355" t="str">
        <f>+D416</f>
        <v>1,100.00 บาท</v>
      </c>
      <c r="H418" s="355"/>
      <c r="I418" s="364"/>
    </row>
    <row r="419" spans="1:9" hidden="1" x14ac:dyDescent="0.35">
      <c r="A419" s="337">
        <v>143</v>
      </c>
      <c r="B419" s="360" t="s">
        <v>356</v>
      </c>
      <c r="C419" s="361" t="s">
        <v>259</v>
      </c>
      <c r="D419" s="361" t="str">
        <f>+C419</f>
        <v>1,100.00 บาท</v>
      </c>
      <c r="E419" s="353" t="s">
        <v>39</v>
      </c>
      <c r="F419" s="353" t="s">
        <v>357</v>
      </c>
      <c r="G419" s="353" t="str">
        <f>+F419</f>
        <v>ร้านบรรณศิลป์</v>
      </c>
      <c r="H419" s="353" t="s">
        <v>10</v>
      </c>
      <c r="I419" s="367" t="s">
        <v>358</v>
      </c>
    </row>
    <row r="420" spans="1:9" hidden="1" x14ac:dyDescent="0.35">
      <c r="A420" s="350"/>
      <c r="B420" s="368"/>
      <c r="C420" s="362"/>
      <c r="D420" s="362"/>
      <c r="E420" s="354"/>
      <c r="F420" s="354" t="s">
        <v>41</v>
      </c>
      <c r="G420" s="354" t="s">
        <v>42</v>
      </c>
      <c r="H420" s="354"/>
      <c r="I420" s="357">
        <v>242697</v>
      </c>
    </row>
    <row r="421" spans="1:9" hidden="1" x14ac:dyDescent="0.35">
      <c r="A421" s="332"/>
      <c r="B421" s="369"/>
      <c r="C421" s="363"/>
      <c r="D421" s="363"/>
      <c r="E421" s="355"/>
      <c r="F421" s="355" t="str">
        <f>+C419</f>
        <v>1,100.00 บาท</v>
      </c>
      <c r="G421" s="355" t="str">
        <f>+D419</f>
        <v>1,100.00 บาท</v>
      </c>
      <c r="H421" s="355"/>
      <c r="I421" s="364"/>
    </row>
    <row r="422" spans="1:9" hidden="1" x14ac:dyDescent="0.35">
      <c r="A422" s="337">
        <v>144</v>
      </c>
      <c r="B422" s="360" t="s">
        <v>356</v>
      </c>
      <c r="C422" s="361" t="s">
        <v>259</v>
      </c>
      <c r="D422" s="361" t="str">
        <f>+C422</f>
        <v>1,100.00 บาท</v>
      </c>
      <c r="E422" s="353" t="s">
        <v>39</v>
      </c>
      <c r="F422" s="353" t="s">
        <v>357</v>
      </c>
      <c r="G422" s="353" t="str">
        <f>+F422</f>
        <v>ร้านบรรณศิลป์</v>
      </c>
      <c r="H422" s="353" t="s">
        <v>10</v>
      </c>
      <c r="I422" s="367" t="s">
        <v>358</v>
      </c>
    </row>
    <row r="423" spans="1:9" hidden="1" x14ac:dyDescent="0.35">
      <c r="A423" s="350"/>
      <c r="B423" s="368"/>
      <c r="C423" s="362"/>
      <c r="D423" s="362"/>
      <c r="E423" s="354"/>
      <c r="F423" s="354" t="s">
        <v>41</v>
      </c>
      <c r="G423" s="354" t="s">
        <v>42</v>
      </c>
      <c r="H423" s="354"/>
      <c r="I423" s="357">
        <v>242698</v>
      </c>
    </row>
    <row r="424" spans="1:9" hidden="1" x14ac:dyDescent="0.35">
      <c r="A424" s="332"/>
      <c r="B424" s="369"/>
      <c r="C424" s="363"/>
      <c r="D424" s="363"/>
      <c r="E424" s="355"/>
      <c r="F424" s="355" t="str">
        <f>+C422</f>
        <v>1,100.00 บาท</v>
      </c>
      <c r="G424" s="355" t="str">
        <f>+D422</f>
        <v>1,100.00 บาท</v>
      </c>
      <c r="H424" s="355"/>
      <c r="I424" s="364"/>
    </row>
    <row r="425" spans="1:9" hidden="1" x14ac:dyDescent="0.35">
      <c r="A425" s="337">
        <v>145</v>
      </c>
      <c r="B425" s="360" t="s">
        <v>356</v>
      </c>
      <c r="C425" s="361" t="s">
        <v>259</v>
      </c>
      <c r="D425" s="361" t="str">
        <f>+C425</f>
        <v>1,100.00 บาท</v>
      </c>
      <c r="E425" s="353" t="s">
        <v>39</v>
      </c>
      <c r="F425" s="353" t="s">
        <v>357</v>
      </c>
      <c r="G425" s="353" t="str">
        <f>+F425</f>
        <v>ร้านบรรณศิลป์</v>
      </c>
      <c r="H425" s="353" t="s">
        <v>10</v>
      </c>
      <c r="I425" s="367" t="s">
        <v>358</v>
      </c>
    </row>
    <row r="426" spans="1:9" hidden="1" x14ac:dyDescent="0.35">
      <c r="A426" s="350"/>
      <c r="B426" s="368"/>
      <c r="C426" s="362"/>
      <c r="D426" s="362"/>
      <c r="E426" s="354"/>
      <c r="F426" s="354" t="s">
        <v>41</v>
      </c>
      <c r="G426" s="354" t="s">
        <v>42</v>
      </c>
      <c r="H426" s="354"/>
      <c r="I426" s="357">
        <v>242699</v>
      </c>
    </row>
    <row r="427" spans="1:9" hidden="1" x14ac:dyDescent="0.35">
      <c r="A427" s="332"/>
      <c r="B427" s="369"/>
      <c r="C427" s="363"/>
      <c r="D427" s="363"/>
      <c r="E427" s="355"/>
      <c r="F427" s="355" t="str">
        <f>+C425</f>
        <v>1,100.00 บาท</v>
      </c>
      <c r="G427" s="355" t="str">
        <f>+D425</f>
        <v>1,100.00 บาท</v>
      </c>
      <c r="H427" s="355"/>
      <c r="I427" s="364"/>
    </row>
    <row r="428" spans="1:9" hidden="1" x14ac:dyDescent="0.35">
      <c r="A428" s="337">
        <v>146</v>
      </c>
      <c r="B428" s="360" t="s">
        <v>356</v>
      </c>
      <c r="C428" s="361" t="s">
        <v>259</v>
      </c>
      <c r="D428" s="361" t="str">
        <f>+C428</f>
        <v>1,100.00 บาท</v>
      </c>
      <c r="E428" s="353" t="s">
        <v>39</v>
      </c>
      <c r="F428" s="353" t="s">
        <v>357</v>
      </c>
      <c r="G428" s="353" t="str">
        <f>+F428</f>
        <v>ร้านบรรณศิลป์</v>
      </c>
      <c r="H428" s="353" t="s">
        <v>10</v>
      </c>
      <c r="I428" s="367" t="s">
        <v>358</v>
      </c>
    </row>
    <row r="429" spans="1:9" hidden="1" x14ac:dyDescent="0.35">
      <c r="A429" s="350"/>
      <c r="B429" s="368"/>
      <c r="C429" s="362"/>
      <c r="D429" s="362"/>
      <c r="E429" s="354"/>
      <c r="F429" s="354" t="s">
        <v>41</v>
      </c>
      <c r="G429" s="354" t="s">
        <v>42</v>
      </c>
      <c r="H429" s="354"/>
      <c r="I429" s="357">
        <v>242700</v>
      </c>
    </row>
    <row r="430" spans="1:9" hidden="1" x14ac:dyDescent="0.35">
      <c r="A430" s="332"/>
      <c r="B430" s="369"/>
      <c r="C430" s="363"/>
      <c r="D430" s="363"/>
      <c r="E430" s="355"/>
      <c r="F430" s="355" t="str">
        <f>+C428</f>
        <v>1,100.00 บาท</v>
      </c>
      <c r="G430" s="355" t="str">
        <f>+D428</f>
        <v>1,100.00 บาท</v>
      </c>
      <c r="H430" s="355"/>
      <c r="I430" s="364"/>
    </row>
    <row r="431" spans="1:9" hidden="1" x14ac:dyDescent="0.35">
      <c r="A431" s="337">
        <v>147</v>
      </c>
      <c r="B431" s="360" t="s">
        <v>356</v>
      </c>
      <c r="C431" s="361" t="s">
        <v>259</v>
      </c>
      <c r="D431" s="361" t="str">
        <f>+C431</f>
        <v>1,100.00 บาท</v>
      </c>
      <c r="E431" s="353" t="s">
        <v>39</v>
      </c>
      <c r="F431" s="353" t="s">
        <v>357</v>
      </c>
      <c r="G431" s="353" t="str">
        <f>+F431</f>
        <v>ร้านบรรณศิลป์</v>
      </c>
      <c r="H431" s="353" t="s">
        <v>10</v>
      </c>
      <c r="I431" s="367" t="s">
        <v>358</v>
      </c>
    </row>
    <row r="432" spans="1:9" hidden="1" x14ac:dyDescent="0.35">
      <c r="A432" s="350"/>
      <c r="B432" s="368"/>
      <c r="C432" s="362"/>
      <c r="D432" s="362"/>
      <c r="E432" s="354"/>
      <c r="F432" s="354" t="s">
        <v>41</v>
      </c>
      <c r="G432" s="354" t="s">
        <v>42</v>
      </c>
      <c r="H432" s="354"/>
      <c r="I432" s="357">
        <v>242701</v>
      </c>
    </row>
    <row r="433" spans="1:9" hidden="1" x14ac:dyDescent="0.35">
      <c r="A433" s="332"/>
      <c r="B433" s="369"/>
      <c r="C433" s="363"/>
      <c r="D433" s="363"/>
      <c r="E433" s="355"/>
      <c r="F433" s="355" t="str">
        <f>+C431</f>
        <v>1,100.00 บาท</v>
      </c>
      <c r="G433" s="355" t="str">
        <f>+D431</f>
        <v>1,100.00 บาท</v>
      </c>
      <c r="H433" s="355"/>
      <c r="I433" s="364"/>
    </row>
    <row r="434" spans="1:9" hidden="1" x14ac:dyDescent="0.35">
      <c r="A434" s="337">
        <v>148</v>
      </c>
      <c r="B434" s="360" t="s">
        <v>356</v>
      </c>
      <c r="C434" s="361" t="s">
        <v>259</v>
      </c>
      <c r="D434" s="361" t="str">
        <f>+C434</f>
        <v>1,100.00 บาท</v>
      </c>
      <c r="E434" s="353" t="s">
        <v>39</v>
      </c>
      <c r="F434" s="353" t="s">
        <v>357</v>
      </c>
      <c r="G434" s="353" t="str">
        <f>+F434</f>
        <v>ร้านบรรณศิลป์</v>
      </c>
      <c r="H434" s="353" t="s">
        <v>10</v>
      </c>
      <c r="I434" s="367" t="s">
        <v>358</v>
      </c>
    </row>
    <row r="435" spans="1:9" hidden="1" x14ac:dyDescent="0.35">
      <c r="A435" s="350"/>
      <c r="B435" s="368"/>
      <c r="C435" s="362"/>
      <c r="D435" s="362"/>
      <c r="E435" s="354"/>
      <c r="F435" s="354" t="s">
        <v>41</v>
      </c>
      <c r="G435" s="354" t="s">
        <v>42</v>
      </c>
      <c r="H435" s="354"/>
      <c r="I435" s="357">
        <v>242702</v>
      </c>
    </row>
    <row r="436" spans="1:9" hidden="1" x14ac:dyDescent="0.35">
      <c r="A436" s="332"/>
      <c r="B436" s="369"/>
      <c r="C436" s="363"/>
      <c r="D436" s="363"/>
      <c r="E436" s="355"/>
      <c r="F436" s="355" t="str">
        <f>+C434</f>
        <v>1,100.00 บาท</v>
      </c>
      <c r="G436" s="355" t="str">
        <f>+D434</f>
        <v>1,100.00 บาท</v>
      </c>
      <c r="H436" s="355"/>
      <c r="I436" s="364"/>
    </row>
    <row r="437" spans="1:9" hidden="1" x14ac:dyDescent="0.35">
      <c r="A437" s="337">
        <v>149</v>
      </c>
      <c r="B437" s="360" t="s">
        <v>356</v>
      </c>
      <c r="C437" s="361" t="s">
        <v>259</v>
      </c>
      <c r="D437" s="361" t="str">
        <f>+C437</f>
        <v>1,100.00 บาท</v>
      </c>
      <c r="E437" s="353" t="s">
        <v>39</v>
      </c>
      <c r="F437" s="353" t="s">
        <v>357</v>
      </c>
      <c r="G437" s="353" t="str">
        <f>+F437</f>
        <v>ร้านบรรณศิลป์</v>
      </c>
      <c r="H437" s="353" t="s">
        <v>10</v>
      </c>
      <c r="I437" s="367" t="s">
        <v>358</v>
      </c>
    </row>
    <row r="438" spans="1:9" hidden="1" x14ac:dyDescent="0.35">
      <c r="A438" s="350"/>
      <c r="B438" s="368"/>
      <c r="C438" s="362"/>
      <c r="D438" s="362"/>
      <c r="E438" s="354"/>
      <c r="F438" s="354" t="s">
        <v>41</v>
      </c>
      <c r="G438" s="354" t="s">
        <v>42</v>
      </c>
      <c r="H438" s="354"/>
      <c r="I438" s="357">
        <v>242703</v>
      </c>
    </row>
    <row r="439" spans="1:9" hidden="1" x14ac:dyDescent="0.35">
      <c r="A439" s="332"/>
      <c r="B439" s="369"/>
      <c r="C439" s="363"/>
      <c r="D439" s="363"/>
      <c r="E439" s="355"/>
      <c r="F439" s="355" t="str">
        <f>+C437</f>
        <v>1,100.00 บาท</v>
      </c>
      <c r="G439" s="355" t="str">
        <f>+D437</f>
        <v>1,100.00 บาท</v>
      </c>
      <c r="H439" s="355"/>
      <c r="I439" s="364"/>
    </row>
    <row r="440" spans="1:9" hidden="1" x14ac:dyDescent="0.35">
      <c r="A440" s="337">
        <v>150</v>
      </c>
      <c r="B440" s="360" t="s">
        <v>356</v>
      </c>
      <c r="C440" s="361" t="s">
        <v>259</v>
      </c>
      <c r="D440" s="361" t="str">
        <f>+C440</f>
        <v>1,100.00 บาท</v>
      </c>
      <c r="E440" s="353" t="s">
        <v>39</v>
      </c>
      <c r="F440" s="353" t="s">
        <v>357</v>
      </c>
      <c r="G440" s="353" t="str">
        <f>+F440</f>
        <v>ร้านบรรณศิลป์</v>
      </c>
      <c r="H440" s="353" t="s">
        <v>10</v>
      </c>
      <c r="I440" s="367" t="s">
        <v>358</v>
      </c>
    </row>
    <row r="441" spans="1:9" hidden="1" x14ac:dyDescent="0.35">
      <c r="A441" s="350"/>
      <c r="B441" s="368"/>
      <c r="C441" s="362"/>
      <c r="D441" s="362"/>
      <c r="E441" s="354"/>
      <c r="F441" s="354" t="s">
        <v>41</v>
      </c>
      <c r="G441" s="354" t="s">
        <v>42</v>
      </c>
      <c r="H441" s="354"/>
      <c r="I441" s="357">
        <v>242704</v>
      </c>
    </row>
    <row r="442" spans="1:9" hidden="1" x14ac:dyDescent="0.35">
      <c r="A442" s="332"/>
      <c r="B442" s="369"/>
      <c r="C442" s="363"/>
      <c r="D442" s="363"/>
      <c r="E442" s="355"/>
      <c r="F442" s="355" t="str">
        <f>+C440</f>
        <v>1,100.00 บาท</v>
      </c>
      <c r="G442" s="355" t="str">
        <f>+D440</f>
        <v>1,100.00 บาท</v>
      </c>
      <c r="H442" s="355"/>
      <c r="I442" s="364"/>
    </row>
    <row r="443" spans="1:9" hidden="1" x14ac:dyDescent="0.35">
      <c r="A443" s="337">
        <v>151</v>
      </c>
      <c r="B443" s="360" t="s">
        <v>356</v>
      </c>
      <c r="C443" s="361" t="s">
        <v>259</v>
      </c>
      <c r="D443" s="361" t="str">
        <f>+C443</f>
        <v>1,100.00 บาท</v>
      </c>
      <c r="E443" s="353" t="s">
        <v>39</v>
      </c>
      <c r="F443" s="353" t="s">
        <v>357</v>
      </c>
      <c r="G443" s="353" t="str">
        <f>+F443</f>
        <v>ร้านบรรณศิลป์</v>
      </c>
      <c r="H443" s="353" t="s">
        <v>10</v>
      </c>
      <c r="I443" s="367" t="s">
        <v>358</v>
      </c>
    </row>
    <row r="444" spans="1:9" hidden="1" x14ac:dyDescent="0.35">
      <c r="A444" s="350"/>
      <c r="B444" s="368"/>
      <c r="C444" s="362"/>
      <c r="D444" s="362"/>
      <c r="E444" s="354"/>
      <c r="F444" s="354" t="s">
        <v>41</v>
      </c>
      <c r="G444" s="354" t="s">
        <v>42</v>
      </c>
      <c r="H444" s="354"/>
      <c r="I444" s="357">
        <v>242705</v>
      </c>
    </row>
    <row r="445" spans="1:9" hidden="1" x14ac:dyDescent="0.35">
      <c r="A445" s="332"/>
      <c r="B445" s="369"/>
      <c r="C445" s="363"/>
      <c r="D445" s="363"/>
      <c r="E445" s="355"/>
      <c r="F445" s="355" t="str">
        <f>+C443</f>
        <v>1,100.00 บาท</v>
      </c>
      <c r="G445" s="355" t="str">
        <f>+D443</f>
        <v>1,100.00 บาท</v>
      </c>
      <c r="H445" s="355"/>
      <c r="I445" s="364"/>
    </row>
    <row r="446" spans="1:9" hidden="1" x14ac:dyDescent="0.35">
      <c r="A446" s="337">
        <v>152</v>
      </c>
      <c r="B446" s="360" t="s">
        <v>356</v>
      </c>
      <c r="C446" s="361" t="s">
        <v>259</v>
      </c>
      <c r="D446" s="361" t="str">
        <f>+C446</f>
        <v>1,100.00 บาท</v>
      </c>
      <c r="E446" s="353" t="s">
        <v>39</v>
      </c>
      <c r="F446" s="353" t="s">
        <v>357</v>
      </c>
      <c r="G446" s="353" t="str">
        <f>+F446</f>
        <v>ร้านบรรณศิลป์</v>
      </c>
      <c r="H446" s="353" t="s">
        <v>10</v>
      </c>
      <c r="I446" s="367" t="s">
        <v>358</v>
      </c>
    </row>
    <row r="447" spans="1:9" hidden="1" x14ac:dyDescent="0.35">
      <c r="A447" s="350"/>
      <c r="B447" s="368"/>
      <c r="C447" s="362"/>
      <c r="D447" s="362"/>
      <c r="E447" s="354"/>
      <c r="F447" s="354" t="s">
        <v>41</v>
      </c>
      <c r="G447" s="354" t="s">
        <v>42</v>
      </c>
      <c r="H447" s="354"/>
      <c r="I447" s="357">
        <v>242706</v>
      </c>
    </row>
    <row r="448" spans="1:9" hidden="1" x14ac:dyDescent="0.35">
      <c r="A448" s="332"/>
      <c r="B448" s="369"/>
      <c r="C448" s="363"/>
      <c r="D448" s="363"/>
      <c r="E448" s="355"/>
      <c r="F448" s="355" t="str">
        <f>+C446</f>
        <v>1,100.00 บาท</v>
      </c>
      <c r="G448" s="355" t="str">
        <f>+D446</f>
        <v>1,100.00 บาท</v>
      </c>
      <c r="H448" s="355"/>
      <c r="I448" s="364"/>
    </row>
    <row r="449" spans="1:9" hidden="1" x14ac:dyDescent="0.35">
      <c r="A449" s="337">
        <v>153</v>
      </c>
      <c r="B449" s="360" t="s">
        <v>356</v>
      </c>
      <c r="C449" s="361" t="s">
        <v>259</v>
      </c>
      <c r="D449" s="361" t="str">
        <f>+C449</f>
        <v>1,100.00 บาท</v>
      </c>
      <c r="E449" s="353" t="s">
        <v>39</v>
      </c>
      <c r="F449" s="353" t="s">
        <v>357</v>
      </c>
      <c r="G449" s="353" t="str">
        <f>+F449</f>
        <v>ร้านบรรณศิลป์</v>
      </c>
      <c r="H449" s="353" t="s">
        <v>10</v>
      </c>
      <c r="I449" s="367" t="s">
        <v>358</v>
      </c>
    </row>
    <row r="450" spans="1:9" hidden="1" x14ac:dyDescent="0.35">
      <c r="A450" s="350"/>
      <c r="B450" s="368"/>
      <c r="C450" s="362"/>
      <c r="D450" s="362"/>
      <c r="E450" s="354"/>
      <c r="F450" s="354" t="s">
        <v>41</v>
      </c>
      <c r="G450" s="354" t="s">
        <v>42</v>
      </c>
      <c r="H450" s="354"/>
      <c r="I450" s="357">
        <v>242707</v>
      </c>
    </row>
    <row r="451" spans="1:9" hidden="1" x14ac:dyDescent="0.35">
      <c r="A451" s="332"/>
      <c r="B451" s="369"/>
      <c r="C451" s="363"/>
      <c r="D451" s="363"/>
      <c r="E451" s="355"/>
      <c r="F451" s="355" t="str">
        <f>+C449</f>
        <v>1,100.00 บาท</v>
      </c>
      <c r="G451" s="355" t="str">
        <f>+D449</f>
        <v>1,100.00 บาท</v>
      </c>
      <c r="H451" s="355"/>
      <c r="I451" s="364"/>
    </row>
    <row r="452" spans="1:9" hidden="1" x14ac:dyDescent="0.35">
      <c r="A452" s="337">
        <v>154</v>
      </c>
      <c r="B452" s="360" t="s">
        <v>356</v>
      </c>
      <c r="C452" s="361" t="s">
        <v>259</v>
      </c>
      <c r="D452" s="361" t="str">
        <f>+C452</f>
        <v>1,100.00 บาท</v>
      </c>
      <c r="E452" s="353" t="s">
        <v>39</v>
      </c>
      <c r="F452" s="353" t="s">
        <v>357</v>
      </c>
      <c r="G452" s="353" t="str">
        <f>+F452</f>
        <v>ร้านบรรณศิลป์</v>
      </c>
      <c r="H452" s="353" t="s">
        <v>10</v>
      </c>
      <c r="I452" s="367" t="s">
        <v>358</v>
      </c>
    </row>
    <row r="453" spans="1:9" hidden="1" x14ac:dyDescent="0.35">
      <c r="A453" s="350"/>
      <c r="B453" s="368"/>
      <c r="C453" s="362"/>
      <c r="D453" s="362"/>
      <c r="E453" s="354"/>
      <c r="F453" s="354" t="s">
        <v>41</v>
      </c>
      <c r="G453" s="354" t="s">
        <v>42</v>
      </c>
      <c r="H453" s="354"/>
      <c r="I453" s="357">
        <v>242708</v>
      </c>
    </row>
    <row r="454" spans="1:9" hidden="1" x14ac:dyDescent="0.35">
      <c r="A454" s="332"/>
      <c r="B454" s="369"/>
      <c r="C454" s="363"/>
      <c r="D454" s="363"/>
      <c r="E454" s="355"/>
      <c r="F454" s="355" t="str">
        <f>+C452</f>
        <v>1,100.00 บาท</v>
      </c>
      <c r="G454" s="355" t="str">
        <f>+D452</f>
        <v>1,100.00 บาท</v>
      </c>
      <c r="H454" s="355"/>
      <c r="I454" s="364"/>
    </row>
    <row r="455" spans="1:9" hidden="1" x14ac:dyDescent="0.35">
      <c r="A455" s="337">
        <v>155</v>
      </c>
      <c r="B455" s="360" t="s">
        <v>356</v>
      </c>
      <c r="C455" s="361" t="s">
        <v>259</v>
      </c>
      <c r="D455" s="361" t="str">
        <f>+C455</f>
        <v>1,100.00 บาท</v>
      </c>
      <c r="E455" s="353" t="s">
        <v>39</v>
      </c>
      <c r="F455" s="353" t="s">
        <v>357</v>
      </c>
      <c r="G455" s="353" t="str">
        <f>+F455</f>
        <v>ร้านบรรณศิลป์</v>
      </c>
      <c r="H455" s="353" t="s">
        <v>10</v>
      </c>
      <c r="I455" s="367" t="s">
        <v>358</v>
      </c>
    </row>
    <row r="456" spans="1:9" hidden="1" x14ac:dyDescent="0.35">
      <c r="A456" s="350"/>
      <c r="B456" s="368"/>
      <c r="C456" s="362"/>
      <c r="D456" s="362"/>
      <c r="E456" s="354"/>
      <c r="F456" s="354" t="s">
        <v>41</v>
      </c>
      <c r="G456" s="354" t="s">
        <v>42</v>
      </c>
      <c r="H456" s="354"/>
      <c r="I456" s="357">
        <v>242709</v>
      </c>
    </row>
    <row r="457" spans="1:9" hidden="1" x14ac:dyDescent="0.35">
      <c r="A457" s="332"/>
      <c r="B457" s="369"/>
      <c r="C457" s="363"/>
      <c r="D457" s="363"/>
      <c r="E457" s="355"/>
      <c r="F457" s="355" t="str">
        <f>+C455</f>
        <v>1,100.00 บาท</v>
      </c>
      <c r="G457" s="355" t="str">
        <f>+D455</f>
        <v>1,100.00 บาท</v>
      </c>
      <c r="H457" s="355"/>
      <c r="I457" s="364"/>
    </row>
    <row r="458" spans="1:9" hidden="1" x14ac:dyDescent="0.35">
      <c r="A458" s="337">
        <v>156</v>
      </c>
      <c r="B458" s="360" t="s">
        <v>356</v>
      </c>
      <c r="C458" s="361" t="s">
        <v>259</v>
      </c>
      <c r="D458" s="361" t="str">
        <f>+C458</f>
        <v>1,100.00 บาท</v>
      </c>
      <c r="E458" s="353" t="s">
        <v>39</v>
      </c>
      <c r="F458" s="353" t="s">
        <v>357</v>
      </c>
      <c r="G458" s="353" t="str">
        <f>+F458</f>
        <v>ร้านบรรณศิลป์</v>
      </c>
      <c r="H458" s="353" t="s">
        <v>10</v>
      </c>
      <c r="I458" s="367" t="s">
        <v>358</v>
      </c>
    </row>
    <row r="459" spans="1:9" hidden="1" x14ac:dyDescent="0.35">
      <c r="A459" s="350"/>
      <c r="B459" s="368"/>
      <c r="C459" s="362"/>
      <c r="D459" s="362"/>
      <c r="E459" s="354"/>
      <c r="F459" s="354" t="s">
        <v>41</v>
      </c>
      <c r="G459" s="354" t="s">
        <v>42</v>
      </c>
      <c r="H459" s="354"/>
      <c r="I459" s="357">
        <v>242710</v>
      </c>
    </row>
    <row r="460" spans="1:9" hidden="1" x14ac:dyDescent="0.35">
      <c r="A460" s="332"/>
      <c r="B460" s="369"/>
      <c r="C460" s="363"/>
      <c r="D460" s="363"/>
      <c r="E460" s="355"/>
      <c r="F460" s="355" t="str">
        <f>+C458</f>
        <v>1,100.00 บาท</v>
      </c>
      <c r="G460" s="355" t="str">
        <f>+D458</f>
        <v>1,100.00 บาท</v>
      </c>
      <c r="H460" s="355"/>
      <c r="I460" s="364"/>
    </row>
    <row r="461" spans="1:9" hidden="1" x14ac:dyDescent="0.35">
      <c r="A461" s="337">
        <v>157</v>
      </c>
      <c r="B461" s="360" t="s">
        <v>356</v>
      </c>
      <c r="C461" s="361" t="s">
        <v>259</v>
      </c>
      <c r="D461" s="361" t="str">
        <f>+C461</f>
        <v>1,100.00 บาท</v>
      </c>
      <c r="E461" s="353" t="s">
        <v>39</v>
      </c>
      <c r="F461" s="353" t="s">
        <v>357</v>
      </c>
      <c r="G461" s="353" t="str">
        <f>+F461</f>
        <v>ร้านบรรณศิลป์</v>
      </c>
      <c r="H461" s="353" t="s">
        <v>10</v>
      </c>
      <c r="I461" s="367" t="s">
        <v>358</v>
      </c>
    </row>
    <row r="462" spans="1:9" hidden="1" x14ac:dyDescent="0.35">
      <c r="A462" s="350"/>
      <c r="B462" s="368"/>
      <c r="C462" s="362"/>
      <c r="D462" s="362"/>
      <c r="E462" s="354"/>
      <c r="F462" s="354" t="s">
        <v>41</v>
      </c>
      <c r="G462" s="354" t="s">
        <v>42</v>
      </c>
      <c r="H462" s="354"/>
      <c r="I462" s="357">
        <v>242711</v>
      </c>
    </row>
    <row r="463" spans="1:9" hidden="1" x14ac:dyDescent="0.35">
      <c r="A463" s="332"/>
      <c r="B463" s="369"/>
      <c r="C463" s="363"/>
      <c r="D463" s="363"/>
      <c r="E463" s="355"/>
      <c r="F463" s="355" t="str">
        <f>+C461</f>
        <v>1,100.00 บาท</v>
      </c>
      <c r="G463" s="355" t="str">
        <f>+D461</f>
        <v>1,100.00 บาท</v>
      </c>
      <c r="H463" s="355"/>
      <c r="I463" s="364"/>
    </row>
    <row r="464" spans="1:9" hidden="1" x14ac:dyDescent="0.35">
      <c r="A464" s="337">
        <v>158</v>
      </c>
      <c r="B464" s="360" t="s">
        <v>356</v>
      </c>
      <c r="C464" s="361" t="s">
        <v>259</v>
      </c>
      <c r="D464" s="361" t="str">
        <f>+C464</f>
        <v>1,100.00 บาท</v>
      </c>
      <c r="E464" s="353" t="s">
        <v>39</v>
      </c>
      <c r="F464" s="353" t="s">
        <v>357</v>
      </c>
      <c r="G464" s="353" t="str">
        <f>+F464</f>
        <v>ร้านบรรณศิลป์</v>
      </c>
      <c r="H464" s="353" t="s">
        <v>10</v>
      </c>
      <c r="I464" s="367" t="s">
        <v>358</v>
      </c>
    </row>
    <row r="465" spans="1:9" hidden="1" x14ac:dyDescent="0.35">
      <c r="A465" s="350"/>
      <c r="B465" s="368"/>
      <c r="C465" s="362"/>
      <c r="D465" s="362"/>
      <c r="E465" s="354"/>
      <c r="F465" s="354" t="s">
        <v>41</v>
      </c>
      <c r="G465" s="354" t="s">
        <v>42</v>
      </c>
      <c r="H465" s="354"/>
      <c r="I465" s="357">
        <v>242712</v>
      </c>
    </row>
    <row r="466" spans="1:9" hidden="1" x14ac:dyDescent="0.35">
      <c r="A466" s="332"/>
      <c r="B466" s="369"/>
      <c r="C466" s="363"/>
      <c r="D466" s="363"/>
      <c r="E466" s="355"/>
      <c r="F466" s="355" t="str">
        <f>+C464</f>
        <v>1,100.00 บาท</v>
      </c>
      <c r="G466" s="355" t="str">
        <f>+D464</f>
        <v>1,100.00 บาท</v>
      </c>
      <c r="H466" s="355"/>
      <c r="I466" s="364"/>
    </row>
    <row r="467" spans="1:9" hidden="1" x14ac:dyDescent="0.35">
      <c r="A467" s="337">
        <v>159</v>
      </c>
      <c r="B467" s="360" t="s">
        <v>356</v>
      </c>
      <c r="C467" s="361" t="s">
        <v>259</v>
      </c>
      <c r="D467" s="361" t="str">
        <f>+C467</f>
        <v>1,100.00 บาท</v>
      </c>
      <c r="E467" s="353" t="s">
        <v>39</v>
      </c>
      <c r="F467" s="353" t="s">
        <v>357</v>
      </c>
      <c r="G467" s="353" t="str">
        <f>+F467</f>
        <v>ร้านบรรณศิลป์</v>
      </c>
      <c r="H467" s="353" t="s">
        <v>10</v>
      </c>
      <c r="I467" s="367" t="s">
        <v>358</v>
      </c>
    </row>
    <row r="468" spans="1:9" hidden="1" x14ac:dyDescent="0.35">
      <c r="A468" s="350"/>
      <c r="B468" s="368"/>
      <c r="C468" s="362"/>
      <c r="D468" s="362"/>
      <c r="E468" s="354"/>
      <c r="F468" s="354" t="s">
        <v>41</v>
      </c>
      <c r="G468" s="354" t="s">
        <v>42</v>
      </c>
      <c r="H468" s="354"/>
      <c r="I468" s="357">
        <v>242713</v>
      </c>
    </row>
    <row r="469" spans="1:9" hidden="1" x14ac:dyDescent="0.35">
      <c r="A469" s="332"/>
      <c r="B469" s="369"/>
      <c r="C469" s="363"/>
      <c r="D469" s="363"/>
      <c r="E469" s="355"/>
      <c r="F469" s="355" t="str">
        <f>+C467</f>
        <v>1,100.00 บาท</v>
      </c>
      <c r="G469" s="355" t="str">
        <f>+D467</f>
        <v>1,100.00 บาท</v>
      </c>
      <c r="H469" s="355"/>
      <c r="I469" s="364"/>
    </row>
    <row r="470" spans="1:9" hidden="1" x14ac:dyDescent="0.35">
      <c r="A470" s="337">
        <v>160</v>
      </c>
      <c r="B470" s="360" t="s">
        <v>356</v>
      </c>
      <c r="C470" s="361" t="s">
        <v>259</v>
      </c>
      <c r="D470" s="361" t="str">
        <f>+C470</f>
        <v>1,100.00 บาท</v>
      </c>
      <c r="E470" s="353" t="s">
        <v>39</v>
      </c>
      <c r="F470" s="353" t="s">
        <v>357</v>
      </c>
      <c r="G470" s="353" t="str">
        <f>+F470</f>
        <v>ร้านบรรณศิลป์</v>
      </c>
      <c r="H470" s="353" t="s">
        <v>10</v>
      </c>
      <c r="I470" s="367" t="s">
        <v>358</v>
      </c>
    </row>
    <row r="471" spans="1:9" hidden="1" x14ac:dyDescent="0.35">
      <c r="A471" s="350"/>
      <c r="B471" s="368"/>
      <c r="C471" s="362"/>
      <c r="D471" s="362"/>
      <c r="E471" s="354"/>
      <c r="F471" s="354" t="s">
        <v>41</v>
      </c>
      <c r="G471" s="354" t="s">
        <v>42</v>
      </c>
      <c r="H471" s="354"/>
      <c r="I471" s="357">
        <v>242714</v>
      </c>
    </row>
    <row r="472" spans="1:9" hidden="1" x14ac:dyDescent="0.35">
      <c r="A472" s="332"/>
      <c r="B472" s="369"/>
      <c r="C472" s="363"/>
      <c r="D472" s="363"/>
      <c r="E472" s="355"/>
      <c r="F472" s="355" t="str">
        <f>+C470</f>
        <v>1,100.00 บาท</v>
      </c>
      <c r="G472" s="355" t="str">
        <f>+D470</f>
        <v>1,100.00 บาท</v>
      </c>
      <c r="H472" s="355"/>
      <c r="I472" s="364"/>
    </row>
    <row r="473" spans="1:9" hidden="1" x14ac:dyDescent="0.35">
      <c r="A473" s="337">
        <v>161</v>
      </c>
      <c r="B473" s="360" t="s">
        <v>356</v>
      </c>
      <c r="C473" s="361" t="s">
        <v>259</v>
      </c>
      <c r="D473" s="361" t="str">
        <f>+C473</f>
        <v>1,100.00 บาท</v>
      </c>
      <c r="E473" s="353" t="s">
        <v>39</v>
      </c>
      <c r="F473" s="353" t="s">
        <v>357</v>
      </c>
      <c r="G473" s="353" t="str">
        <f>+F473</f>
        <v>ร้านบรรณศิลป์</v>
      </c>
      <c r="H473" s="353" t="s">
        <v>10</v>
      </c>
      <c r="I473" s="367" t="s">
        <v>358</v>
      </c>
    </row>
    <row r="474" spans="1:9" hidden="1" x14ac:dyDescent="0.35">
      <c r="A474" s="350"/>
      <c r="B474" s="368"/>
      <c r="C474" s="362"/>
      <c r="D474" s="362"/>
      <c r="E474" s="354"/>
      <c r="F474" s="354" t="s">
        <v>41</v>
      </c>
      <c r="G474" s="354" t="s">
        <v>42</v>
      </c>
      <c r="H474" s="354"/>
      <c r="I474" s="357">
        <v>242715</v>
      </c>
    </row>
    <row r="475" spans="1:9" hidden="1" x14ac:dyDescent="0.35">
      <c r="A475" s="332"/>
      <c r="B475" s="369"/>
      <c r="C475" s="363"/>
      <c r="D475" s="363"/>
      <c r="E475" s="355"/>
      <c r="F475" s="355" t="str">
        <f>+C473</f>
        <v>1,100.00 บาท</v>
      </c>
      <c r="G475" s="355" t="str">
        <f>+D473</f>
        <v>1,100.00 บาท</v>
      </c>
      <c r="H475" s="355"/>
      <c r="I475" s="364"/>
    </row>
    <row r="476" spans="1:9" hidden="1" x14ac:dyDescent="0.35">
      <c r="A476" s="337">
        <v>162</v>
      </c>
      <c r="B476" s="360" t="s">
        <v>356</v>
      </c>
      <c r="C476" s="361" t="s">
        <v>259</v>
      </c>
      <c r="D476" s="361" t="str">
        <f>+C476</f>
        <v>1,100.00 บาท</v>
      </c>
      <c r="E476" s="353" t="s">
        <v>39</v>
      </c>
      <c r="F476" s="353" t="s">
        <v>357</v>
      </c>
      <c r="G476" s="353" t="str">
        <f>+F476</f>
        <v>ร้านบรรณศิลป์</v>
      </c>
      <c r="H476" s="353" t="s">
        <v>10</v>
      </c>
      <c r="I476" s="367" t="s">
        <v>358</v>
      </c>
    </row>
    <row r="477" spans="1:9" hidden="1" x14ac:dyDescent="0.35">
      <c r="A477" s="350"/>
      <c r="B477" s="368"/>
      <c r="C477" s="362"/>
      <c r="D477" s="362"/>
      <c r="E477" s="354"/>
      <c r="F477" s="354" t="s">
        <v>41</v>
      </c>
      <c r="G477" s="354" t="s">
        <v>42</v>
      </c>
      <c r="H477" s="354"/>
      <c r="I477" s="357">
        <v>242716</v>
      </c>
    </row>
    <row r="478" spans="1:9" hidden="1" x14ac:dyDescent="0.35">
      <c r="A478" s="332"/>
      <c r="B478" s="369"/>
      <c r="C478" s="363"/>
      <c r="D478" s="363"/>
      <c r="E478" s="355"/>
      <c r="F478" s="355" t="str">
        <f>+C476</f>
        <v>1,100.00 บาท</v>
      </c>
      <c r="G478" s="355" t="str">
        <f>+D476</f>
        <v>1,100.00 บาท</v>
      </c>
      <c r="H478" s="355"/>
      <c r="I478" s="364"/>
    </row>
    <row r="479" spans="1:9" hidden="1" x14ac:dyDescent="0.35">
      <c r="A479" s="337">
        <v>163</v>
      </c>
      <c r="B479" s="360" t="s">
        <v>356</v>
      </c>
      <c r="C479" s="361" t="s">
        <v>259</v>
      </c>
      <c r="D479" s="361" t="str">
        <f>+C479</f>
        <v>1,100.00 บาท</v>
      </c>
      <c r="E479" s="353" t="s">
        <v>39</v>
      </c>
      <c r="F479" s="353" t="s">
        <v>357</v>
      </c>
      <c r="G479" s="353" t="str">
        <f>+F479</f>
        <v>ร้านบรรณศิลป์</v>
      </c>
      <c r="H479" s="353" t="s">
        <v>10</v>
      </c>
      <c r="I479" s="367" t="s">
        <v>358</v>
      </c>
    </row>
    <row r="480" spans="1:9" hidden="1" x14ac:dyDescent="0.35">
      <c r="A480" s="350"/>
      <c r="B480" s="368"/>
      <c r="C480" s="362"/>
      <c r="D480" s="362"/>
      <c r="E480" s="354"/>
      <c r="F480" s="354" t="s">
        <v>41</v>
      </c>
      <c r="G480" s="354" t="s">
        <v>42</v>
      </c>
      <c r="H480" s="354"/>
      <c r="I480" s="357">
        <v>242717</v>
      </c>
    </row>
    <row r="481" spans="1:9" hidden="1" x14ac:dyDescent="0.35">
      <c r="A481" s="332"/>
      <c r="B481" s="369"/>
      <c r="C481" s="363"/>
      <c r="D481" s="363"/>
      <c r="E481" s="355"/>
      <c r="F481" s="355" t="str">
        <f>+C479</f>
        <v>1,100.00 บาท</v>
      </c>
      <c r="G481" s="355" t="str">
        <f>+D479</f>
        <v>1,100.00 บาท</v>
      </c>
      <c r="H481" s="355"/>
      <c r="I481" s="364"/>
    </row>
    <row r="482" spans="1:9" hidden="1" x14ac:dyDescent="0.35">
      <c r="A482" s="337">
        <v>164</v>
      </c>
      <c r="B482" s="360" t="s">
        <v>356</v>
      </c>
      <c r="C482" s="361" t="s">
        <v>259</v>
      </c>
      <c r="D482" s="361" t="str">
        <f>+C482</f>
        <v>1,100.00 บาท</v>
      </c>
      <c r="E482" s="353" t="s">
        <v>39</v>
      </c>
      <c r="F482" s="353" t="s">
        <v>357</v>
      </c>
      <c r="G482" s="353" t="str">
        <f>+F482</f>
        <v>ร้านบรรณศิลป์</v>
      </c>
      <c r="H482" s="353" t="s">
        <v>10</v>
      </c>
      <c r="I482" s="367" t="s">
        <v>358</v>
      </c>
    </row>
    <row r="483" spans="1:9" hidden="1" x14ac:dyDescent="0.35">
      <c r="A483" s="350"/>
      <c r="B483" s="368"/>
      <c r="C483" s="362"/>
      <c r="D483" s="362"/>
      <c r="E483" s="354"/>
      <c r="F483" s="354" t="s">
        <v>41</v>
      </c>
      <c r="G483" s="354" t="s">
        <v>42</v>
      </c>
      <c r="H483" s="354"/>
      <c r="I483" s="357">
        <v>242718</v>
      </c>
    </row>
    <row r="484" spans="1:9" hidden="1" x14ac:dyDescent="0.35">
      <c r="A484" s="332"/>
      <c r="B484" s="369"/>
      <c r="C484" s="363"/>
      <c r="D484" s="363"/>
      <c r="E484" s="355"/>
      <c r="F484" s="355" t="str">
        <f>+C482</f>
        <v>1,100.00 บาท</v>
      </c>
      <c r="G484" s="355" t="str">
        <f>+D482</f>
        <v>1,100.00 บาท</v>
      </c>
      <c r="H484" s="355"/>
      <c r="I484" s="364"/>
    </row>
    <row r="485" spans="1:9" hidden="1" x14ac:dyDescent="0.35">
      <c r="A485" s="337">
        <v>165</v>
      </c>
      <c r="B485" s="360" t="s">
        <v>356</v>
      </c>
      <c r="C485" s="361" t="s">
        <v>259</v>
      </c>
      <c r="D485" s="361" t="str">
        <f>+C485</f>
        <v>1,100.00 บาท</v>
      </c>
      <c r="E485" s="353" t="s">
        <v>39</v>
      </c>
      <c r="F485" s="353" t="s">
        <v>357</v>
      </c>
      <c r="G485" s="353" t="str">
        <f>+F485</f>
        <v>ร้านบรรณศิลป์</v>
      </c>
      <c r="H485" s="353" t="s">
        <v>10</v>
      </c>
      <c r="I485" s="367" t="s">
        <v>358</v>
      </c>
    </row>
    <row r="486" spans="1:9" hidden="1" x14ac:dyDescent="0.35">
      <c r="A486" s="350"/>
      <c r="B486" s="368"/>
      <c r="C486" s="362"/>
      <c r="D486" s="362"/>
      <c r="E486" s="354"/>
      <c r="F486" s="354" t="s">
        <v>41</v>
      </c>
      <c r="G486" s="354" t="s">
        <v>42</v>
      </c>
      <c r="H486" s="354"/>
      <c r="I486" s="357">
        <v>242719</v>
      </c>
    </row>
    <row r="487" spans="1:9" hidden="1" x14ac:dyDescent="0.35">
      <c r="A487" s="332"/>
      <c r="B487" s="369"/>
      <c r="C487" s="363"/>
      <c r="D487" s="363"/>
      <c r="E487" s="355"/>
      <c r="F487" s="355" t="str">
        <f>+C485</f>
        <v>1,100.00 บาท</v>
      </c>
      <c r="G487" s="355" t="str">
        <f>+D485</f>
        <v>1,100.00 บาท</v>
      </c>
      <c r="H487" s="355"/>
      <c r="I487" s="364"/>
    </row>
    <row r="488" spans="1:9" hidden="1" x14ac:dyDescent="0.35">
      <c r="A488" s="337">
        <v>166</v>
      </c>
      <c r="B488" s="360" t="s">
        <v>356</v>
      </c>
      <c r="C488" s="361" t="s">
        <v>259</v>
      </c>
      <c r="D488" s="361" t="str">
        <f>+C488</f>
        <v>1,100.00 บาท</v>
      </c>
      <c r="E488" s="353" t="s">
        <v>39</v>
      </c>
      <c r="F488" s="353" t="s">
        <v>357</v>
      </c>
      <c r="G488" s="353" t="str">
        <f>+F488</f>
        <v>ร้านบรรณศิลป์</v>
      </c>
      <c r="H488" s="353" t="s">
        <v>10</v>
      </c>
      <c r="I488" s="367" t="s">
        <v>358</v>
      </c>
    </row>
    <row r="489" spans="1:9" hidden="1" x14ac:dyDescent="0.35">
      <c r="A489" s="350"/>
      <c r="B489" s="368"/>
      <c r="C489" s="362"/>
      <c r="D489" s="362"/>
      <c r="E489" s="354"/>
      <c r="F489" s="354" t="s">
        <v>41</v>
      </c>
      <c r="G489" s="354" t="s">
        <v>42</v>
      </c>
      <c r="H489" s="354"/>
      <c r="I489" s="357">
        <v>242720</v>
      </c>
    </row>
    <row r="490" spans="1:9" hidden="1" x14ac:dyDescent="0.35">
      <c r="A490" s="332"/>
      <c r="B490" s="369"/>
      <c r="C490" s="363"/>
      <c r="D490" s="363"/>
      <c r="E490" s="355"/>
      <c r="F490" s="355" t="str">
        <f>+C488</f>
        <v>1,100.00 บาท</v>
      </c>
      <c r="G490" s="355" t="str">
        <f>+D488</f>
        <v>1,100.00 บาท</v>
      </c>
      <c r="H490" s="355"/>
      <c r="I490" s="364"/>
    </row>
    <row r="491" spans="1:9" hidden="1" x14ac:dyDescent="0.35">
      <c r="A491" s="337">
        <v>167</v>
      </c>
      <c r="B491" s="360" t="s">
        <v>356</v>
      </c>
      <c r="C491" s="361" t="s">
        <v>259</v>
      </c>
      <c r="D491" s="361" t="str">
        <f>+C491</f>
        <v>1,100.00 บาท</v>
      </c>
      <c r="E491" s="353" t="s">
        <v>39</v>
      </c>
      <c r="F491" s="353" t="s">
        <v>357</v>
      </c>
      <c r="G491" s="353" t="str">
        <f>+F491</f>
        <v>ร้านบรรณศิลป์</v>
      </c>
      <c r="H491" s="353" t="s">
        <v>10</v>
      </c>
      <c r="I491" s="367" t="s">
        <v>358</v>
      </c>
    </row>
    <row r="492" spans="1:9" hidden="1" x14ac:dyDescent="0.35">
      <c r="A492" s="350"/>
      <c r="B492" s="368"/>
      <c r="C492" s="362"/>
      <c r="D492" s="362"/>
      <c r="E492" s="354"/>
      <c r="F492" s="354" t="s">
        <v>41</v>
      </c>
      <c r="G492" s="354" t="s">
        <v>42</v>
      </c>
      <c r="H492" s="354"/>
      <c r="I492" s="357">
        <v>242721</v>
      </c>
    </row>
    <row r="493" spans="1:9" hidden="1" x14ac:dyDescent="0.35">
      <c r="A493" s="332"/>
      <c r="B493" s="369"/>
      <c r="C493" s="363"/>
      <c r="D493" s="363"/>
      <c r="E493" s="355"/>
      <c r="F493" s="355" t="str">
        <f>+C491</f>
        <v>1,100.00 บาท</v>
      </c>
      <c r="G493" s="355" t="str">
        <f>+D491</f>
        <v>1,100.00 บาท</v>
      </c>
      <c r="H493" s="355"/>
      <c r="I493" s="364"/>
    </row>
    <row r="494" spans="1:9" hidden="1" x14ac:dyDescent="0.35">
      <c r="A494" s="337">
        <v>168</v>
      </c>
      <c r="B494" s="360" t="s">
        <v>356</v>
      </c>
      <c r="C494" s="361" t="s">
        <v>259</v>
      </c>
      <c r="D494" s="361" t="str">
        <f>+C494</f>
        <v>1,100.00 บาท</v>
      </c>
      <c r="E494" s="353" t="s">
        <v>39</v>
      </c>
      <c r="F494" s="353" t="s">
        <v>357</v>
      </c>
      <c r="G494" s="353" t="str">
        <f>+F494</f>
        <v>ร้านบรรณศิลป์</v>
      </c>
      <c r="H494" s="353" t="s">
        <v>10</v>
      </c>
      <c r="I494" s="367" t="s">
        <v>358</v>
      </c>
    </row>
    <row r="495" spans="1:9" hidden="1" x14ac:dyDescent="0.35">
      <c r="A495" s="350"/>
      <c r="B495" s="368"/>
      <c r="C495" s="362"/>
      <c r="D495" s="362"/>
      <c r="E495" s="354"/>
      <c r="F495" s="354" t="s">
        <v>41</v>
      </c>
      <c r="G495" s="354" t="s">
        <v>42</v>
      </c>
      <c r="H495" s="354"/>
      <c r="I495" s="357">
        <v>242722</v>
      </c>
    </row>
    <row r="496" spans="1:9" hidden="1" x14ac:dyDescent="0.35">
      <c r="A496" s="332"/>
      <c r="B496" s="369"/>
      <c r="C496" s="363"/>
      <c r="D496" s="363"/>
      <c r="E496" s="355"/>
      <c r="F496" s="355" t="str">
        <f>+C494</f>
        <v>1,100.00 บาท</v>
      </c>
      <c r="G496" s="355" t="str">
        <f>+D494</f>
        <v>1,100.00 บาท</v>
      </c>
      <c r="H496" s="355"/>
      <c r="I496" s="364"/>
    </row>
    <row r="497" spans="1:9" hidden="1" x14ac:dyDescent="0.35">
      <c r="A497" s="337">
        <v>169</v>
      </c>
      <c r="B497" s="360" t="s">
        <v>356</v>
      </c>
      <c r="C497" s="361" t="s">
        <v>259</v>
      </c>
      <c r="D497" s="361" t="str">
        <f>+C497</f>
        <v>1,100.00 บาท</v>
      </c>
      <c r="E497" s="353" t="s">
        <v>39</v>
      </c>
      <c r="F497" s="353" t="s">
        <v>357</v>
      </c>
      <c r="G497" s="353" t="str">
        <f>+F497</f>
        <v>ร้านบรรณศิลป์</v>
      </c>
      <c r="H497" s="353" t="s">
        <v>10</v>
      </c>
      <c r="I497" s="367" t="s">
        <v>358</v>
      </c>
    </row>
    <row r="498" spans="1:9" hidden="1" x14ac:dyDescent="0.35">
      <c r="A498" s="350"/>
      <c r="B498" s="368"/>
      <c r="C498" s="362"/>
      <c r="D498" s="362"/>
      <c r="E498" s="354"/>
      <c r="F498" s="354" t="s">
        <v>41</v>
      </c>
      <c r="G498" s="354" t="s">
        <v>42</v>
      </c>
      <c r="H498" s="354"/>
      <c r="I498" s="357">
        <v>242723</v>
      </c>
    </row>
    <row r="499" spans="1:9" hidden="1" x14ac:dyDescent="0.35">
      <c r="A499" s="332"/>
      <c r="B499" s="369"/>
      <c r="C499" s="363"/>
      <c r="D499" s="363"/>
      <c r="E499" s="355"/>
      <c r="F499" s="355" t="str">
        <f>+C497</f>
        <v>1,100.00 บาท</v>
      </c>
      <c r="G499" s="355" t="str">
        <f>+D497</f>
        <v>1,100.00 บาท</v>
      </c>
      <c r="H499" s="355"/>
      <c r="I499" s="364"/>
    </row>
    <row r="500" spans="1:9" hidden="1" x14ac:dyDescent="0.35">
      <c r="A500" s="337">
        <v>170</v>
      </c>
      <c r="B500" s="360" t="s">
        <v>356</v>
      </c>
      <c r="C500" s="361" t="s">
        <v>259</v>
      </c>
      <c r="D500" s="361" t="str">
        <f>+C500</f>
        <v>1,100.00 บาท</v>
      </c>
      <c r="E500" s="353" t="s">
        <v>39</v>
      </c>
      <c r="F500" s="353" t="s">
        <v>357</v>
      </c>
      <c r="G500" s="353" t="str">
        <f>+F500</f>
        <v>ร้านบรรณศิลป์</v>
      </c>
      <c r="H500" s="353" t="s">
        <v>10</v>
      </c>
      <c r="I500" s="367" t="s">
        <v>358</v>
      </c>
    </row>
    <row r="501" spans="1:9" hidden="1" x14ac:dyDescent="0.35">
      <c r="A501" s="350"/>
      <c r="B501" s="368"/>
      <c r="C501" s="362"/>
      <c r="D501" s="362"/>
      <c r="E501" s="354"/>
      <c r="F501" s="354" t="s">
        <v>41</v>
      </c>
      <c r="G501" s="354" t="s">
        <v>42</v>
      </c>
      <c r="H501" s="354"/>
      <c r="I501" s="357">
        <v>242724</v>
      </c>
    </row>
    <row r="502" spans="1:9" hidden="1" x14ac:dyDescent="0.35">
      <c r="A502" s="332"/>
      <c r="B502" s="369"/>
      <c r="C502" s="363"/>
      <c r="D502" s="363"/>
      <c r="E502" s="355"/>
      <c r="F502" s="355" t="str">
        <f>+C500</f>
        <v>1,100.00 บาท</v>
      </c>
      <c r="G502" s="355" t="str">
        <f>+D500</f>
        <v>1,100.00 บาท</v>
      </c>
      <c r="H502" s="355"/>
      <c r="I502" s="364"/>
    </row>
    <row r="503" spans="1:9" hidden="1" x14ac:dyDescent="0.35">
      <c r="A503" s="337">
        <v>171</v>
      </c>
      <c r="B503" s="360" t="s">
        <v>356</v>
      </c>
      <c r="C503" s="361" t="s">
        <v>259</v>
      </c>
      <c r="D503" s="361" t="str">
        <f>+C503</f>
        <v>1,100.00 บาท</v>
      </c>
      <c r="E503" s="353" t="s">
        <v>39</v>
      </c>
      <c r="F503" s="353" t="s">
        <v>357</v>
      </c>
      <c r="G503" s="353" t="str">
        <f>+F503</f>
        <v>ร้านบรรณศิลป์</v>
      </c>
      <c r="H503" s="353" t="s">
        <v>10</v>
      </c>
      <c r="I503" s="367" t="s">
        <v>358</v>
      </c>
    </row>
    <row r="504" spans="1:9" hidden="1" x14ac:dyDescent="0.35">
      <c r="A504" s="350"/>
      <c r="B504" s="368"/>
      <c r="C504" s="362"/>
      <c r="D504" s="362"/>
      <c r="E504" s="354"/>
      <c r="F504" s="354" t="s">
        <v>41</v>
      </c>
      <c r="G504" s="354" t="s">
        <v>42</v>
      </c>
      <c r="H504" s="354"/>
      <c r="I504" s="357">
        <v>242725</v>
      </c>
    </row>
    <row r="505" spans="1:9" hidden="1" x14ac:dyDescent="0.35">
      <c r="A505" s="332"/>
      <c r="B505" s="369"/>
      <c r="C505" s="363"/>
      <c r="D505" s="363"/>
      <c r="E505" s="355"/>
      <c r="F505" s="355" t="str">
        <f>+C503</f>
        <v>1,100.00 บาท</v>
      </c>
      <c r="G505" s="355" t="str">
        <f>+D503</f>
        <v>1,100.00 บาท</v>
      </c>
      <c r="H505" s="355"/>
      <c r="I505" s="364"/>
    </row>
    <row r="506" spans="1:9" hidden="1" x14ac:dyDescent="0.35">
      <c r="A506" s="337">
        <v>172</v>
      </c>
      <c r="B506" s="360" t="s">
        <v>356</v>
      </c>
      <c r="C506" s="361" t="s">
        <v>259</v>
      </c>
      <c r="D506" s="361" t="str">
        <f>+C506</f>
        <v>1,100.00 บาท</v>
      </c>
      <c r="E506" s="353" t="s">
        <v>39</v>
      </c>
      <c r="F506" s="353" t="s">
        <v>357</v>
      </c>
      <c r="G506" s="353" t="str">
        <f>+F506</f>
        <v>ร้านบรรณศิลป์</v>
      </c>
      <c r="H506" s="353" t="s">
        <v>10</v>
      </c>
      <c r="I506" s="367" t="s">
        <v>358</v>
      </c>
    </row>
    <row r="507" spans="1:9" hidden="1" x14ac:dyDescent="0.35">
      <c r="A507" s="350"/>
      <c r="B507" s="368"/>
      <c r="C507" s="362"/>
      <c r="D507" s="362"/>
      <c r="E507" s="354"/>
      <c r="F507" s="354" t="s">
        <v>41</v>
      </c>
      <c r="G507" s="354" t="s">
        <v>42</v>
      </c>
      <c r="H507" s="354"/>
      <c r="I507" s="357">
        <v>242726</v>
      </c>
    </row>
    <row r="508" spans="1:9" hidden="1" x14ac:dyDescent="0.35">
      <c r="A508" s="332"/>
      <c r="B508" s="369"/>
      <c r="C508" s="363"/>
      <c r="D508" s="363"/>
      <c r="E508" s="355"/>
      <c r="F508" s="355" t="str">
        <f>+C506</f>
        <v>1,100.00 บาท</v>
      </c>
      <c r="G508" s="355" t="str">
        <f>+D506</f>
        <v>1,100.00 บาท</v>
      </c>
      <c r="H508" s="355"/>
      <c r="I508" s="364"/>
    </row>
    <row r="509" spans="1:9" hidden="1" x14ac:dyDescent="0.35">
      <c r="A509" s="337">
        <v>173</v>
      </c>
      <c r="B509" s="360" t="s">
        <v>356</v>
      </c>
      <c r="C509" s="361" t="s">
        <v>259</v>
      </c>
      <c r="D509" s="361" t="str">
        <f>+C509</f>
        <v>1,100.00 บาท</v>
      </c>
      <c r="E509" s="353" t="s">
        <v>39</v>
      </c>
      <c r="F509" s="353" t="s">
        <v>357</v>
      </c>
      <c r="G509" s="353" t="str">
        <f>+F509</f>
        <v>ร้านบรรณศิลป์</v>
      </c>
      <c r="H509" s="353" t="s">
        <v>10</v>
      </c>
      <c r="I509" s="367" t="s">
        <v>358</v>
      </c>
    </row>
    <row r="510" spans="1:9" hidden="1" x14ac:dyDescent="0.35">
      <c r="A510" s="350"/>
      <c r="B510" s="368"/>
      <c r="C510" s="362"/>
      <c r="D510" s="362"/>
      <c r="E510" s="354"/>
      <c r="F510" s="354" t="s">
        <v>41</v>
      </c>
      <c r="G510" s="354" t="s">
        <v>42</v>
      </c>
      <c r="H510" s="354"/>
      <c r="I510" s="357">
        <v>242727</v>
      </c>
    </row>
    <row r="511" spans="1:9" hidden="1" x14ac:dyDescent="0.35">
      <c r="A511" s="332"/>
      <c r="B511" s="369"/>
      <c r="C511" s="363"/>
      <c r="D511" s="363"/>
      <c r="E511" s="355"/>
      <c r="F511" s="355" t="str">
        <f>+C509</f>
        <v>1,100.00 บาท</v>
      </c>
      <c r="G511" s="355" t="str">
        <f>+D509</f>
        <v>1,100.00 บาท</v>
      </c>
      <c r="H511" s="355"/>
      <c r="I511" s="364"/>
    </row>
    <row r="512" spans="1:9" hidden="1" x14ac:dyDescent="0.35">
      <c r="A512" s="337">
        <v>174</v>
      </c>
      <c r="B512" s="360" t="s">
        <v>356</v>
      </c>
      <c r="C512" s="361" t="s">
        <v>259</v>
      </c>
      <c r="D512" s="361" t="str">
        <f>+C512</f>
        <v>1,100.00 บาท</v>
      </c>
      <c r="E512" s="353" t="s">
        <v>39</v>
      </c>
      <c r="F512" s="353" t="s">
        <v>357</v>
      </c>
      <c r="G512" s="353" t="str">
        <f>+F512</f>
        <v>ร้านบรรณศิลป์</v>
      </c>
      <c r="H512" s="353" t="s">
        <v>10</v>
      </c>
      <c r="I512" s="367" t="s">
        <v>358</v>
      </c>
    </row>
    <row r="513" spans="1:9" hidden="1" x14ac:dyDescent="0.35">
      <c r="A513" s="350"/>
      <c r="B513" s="368"/>
      <c r="C513" s="362"/>
      <c r="D513" s="362"/>
      <c r="E513" s="354"/>
      <c r="F513" s="354" t="s">
        <v>41</v>
      </c>
      <c r="G513" s="354" t="s">
        <v>42</v>
      </c>
      <c r="H513" s="354"/>
      <c r="I513" s="357">
        <v>242728</v>
      </c>
    </row>
    <row r="514" spans="1:9" hidden="1" x14ac:dyDescent="0.35">
      <c r="A514" s="332"/>
      <c r="B514" s="369"/>
      <c r="C514" s="363"/>
      <c r="D514" s="363"/>
      <c r="E514" s="355"/>
      <c r="F514" s="355" t="str">
        <f>+C512</f>
        <v>1,100.00 บาท</v>
      </c>
      <c r="G514" s="355" t="str">
        <f>+D512</f>
        <v>1,100.00 บาท</v>
      </c>
      <c r="H514" s="355"/>
      <c r="I514" s="364"/>
    </row>
    <row r="515" spans="1:9" hidden="1" x14ac:dyDescent="0.35">
      <c r="A515" s="337">
        <v>175</v>
      </c>
      <c r="B515" s="360" t="s">
        <v>356</v>
      </c>
      <c r="C515" s="361" t="s">
        <v>259</v>
      </c>
      <c r="D515" s="361" t="str">
        <f>+C515</f>
        <v>1,100.00 บาท</v>
      </c>
      <c r="E515" s="353" t="s">
        <v>39</v>
      </c>
      <c r="F515" s="353" t="s">
        <v>357</v>
      </c>
      <c r="G515" s="353" t="str">
        <f>+F515</f>
        <v>ร้านบรรณศิลป์</v>
      </c>
      <c r="H515" s="353" t="s">
        <v>10</v>
      </c>
      <c r="I515" s="367" t="s">
        <v>358</v>
      </c>
    </row>
    <row r="516" spans="1:9" hidden="1" x14ac:dyDescent="0.35">
      <c r="A516" s="350"/>
      <c r="B516" s="368"/>
      <c r="C516" s="362"/>
      <c r="D516" s="362"/>
      <c r="E516" s="354"/>
      <c r="F516" s="354" t="s">
        <v>41</v>
      </c>
      <c r="G516" s="354" t="s">
        <v>42</v>
      </c>
      <c r="H516" s="354"/>
      <c r="I516" s="357">
        <v>242729</v>
      </c>
    </row>
    <row r="517" spans="1:9" hidden="1" x14ac:dyDescent="0.35">
      <c r="A517" s="332"/>
      <c r="B517" s="369"/>
      <c r="C517" s="363"/>
      <c r="D517" s="363"/>
      <c r="E517" s="355"/>
      <c r="F517" s="355" t="str">
        <f>+C515</f>
        <v>1,100.00 บาท</v>
      </c>
      <c r="G517" s="355" t="str">
        <f>+D515</f>
        <v>1,100.00 บาท</v>
      </c>
      <c r="H517" s="355"/>
      <c r="I517" s="364"/>
    </row>
    <row r="518" spans="1:9" hidden="1" x14ac:dyDescent="0.35">
      <c r="A518" s="337">
        <v>176</v>
      </c>
      <c r="B518" s="360" t="s">
        <v>356</v>
      </c>
      <c r="C518" s="361" t="s">
        <v>259</v>
      </c>
      <c r="D518" s="361" t="str">
        <f>+C518</f>
        <v>1,100.00 บาท</v>
      </c>
      <c r="E518" s="353" t="s">
        <v>39</v>
      </c>
      <c r="F518" s="353" t="s">
        <v>357</v>
      </c>
      <c r="G518" s="353" t="str">
        <f>+F518</f>
        <v>ร้านบรรณศิลป์</v>
      </c>
      <c r="H518" s="353" t="s">
        <v>10</v>
      </c>
      <c r="I518" s="367" t="s">
        <v>358</v>
      </c>
    </row>
    <row r="519" spans="1:9" hidden="1" x14ac:dyDescent="0.35">
      <c r="A519" s="350"/>
      <c r="B519" s="368"/>
      <c r="C519" s="362"/>
      <c r="D519" s="362"/>
      <c r="E519" s="354"/>
      <c r="F519" s="354" t="s">
        <v>41</v>
      </c>
      <c r="G519" s="354" t="s">
        <v>42</v>
      </c>
      <c r="H519" s="354"/>
      <c r="I519" s="357">
        <v>242730</v>
      </c>
    </row>
    <row r="520" spans="1:9" hidden="1" x14ac:dyDescent="0.35">
      <c r="A520" s="332"/>
      <c r="B520" s="369"/>
      <c r="C520" s="363"/>
      <c r="D520" s="363"/>
      <c r="E520" s="355"/>
      <c r="F520" s="355" t="str">
        <f>+C518</f>
        <v>1,100.00 บาท</v>
      </c>
      <c r="G520" s="355" t="str">
        <f>+D518</f>
        <v>1,100.00 บาท</v>
      </c>
      <c r="H520" s="355"/>
      <c r="I520" s="364"/>
    </row>
    <row r="521" spans="1:9" hidden="1" x14ac:dyDescent="0.35">
      <c r="A521" s="337">
        <v>177</v>
      </c>
      <c r="B521" s="360" t="s">
        <v>356</v>
      </c>
      <c r="C521" s="361" t="s">
        <v>259</v>
      </c>
      <c r="D521" s="361" t="str">
        <f>+C521</f>
        <v>1,100.00 บาท</v>
      </c>
      <c r="E521" s="353" t="s">
        <v>39</v>
      </c>
      <c r="F521" s="353" t="s">
        <v>357</v>
      </c>
      <c r="G521" s="353" t="str">
        <f>+F521</f>
        <v>ร้านบรรณศิลป์</v>
      </c>
      <c r="H521" s="353" t="s">
        <v>10</v>
      </c>
      <c r="I521" s="367" t="s">
        <v>358</v>
      </c>
    </row>
    <row r="522" spans="1:9" hidden="1" x14ac:dyDescent="0.35">
      <c r="A522" s="350"/>
      <c r="B522" s="368"/>
      <c r="C522" s="362"/>
      <c r="D522" s="362"/>
      <c r="E522" s="354"/>
      <c r="F522" s="354" t="s">
        <v>41</v>
      </c>
      <c r="G522" s="354" t="s">
        <v>42</v>
      </c>
      <c r="H522" s="354"/>
      <c r="I522" s="357">
        <v>242731</v>
      </c>
    </row>
    <row r="523" spans="1:9" hidden="1" x14ac:dyDescent="0.35">
      <c r="A523" s="332"/>
      <c r="B523" s="369"/>
      <c r="C523" s="363"/>
      <c r="D523" s="363"/>
      <c r="E523" s="355"/>
      <c r="F523" s="355" t="str">
        <f>+C521</f>
        <v>1,100.00 บาท</v>
      </c>
      <c r="G523" s="355" t="str">
        <f>+D521</f>
        <v>1,100.00 บาท</v>
      </c>
      <c r="H523" s="355"/>
      <c r="I523" s="364"/>
    </row>
    <row r="524" spans="1:9" hidden="1" x14ac:dyDescent="0.35">
      <c r="A524" s="337">
        <v>178</v>
      </c>
      <c r="B524" s="360" t="s">
        <v>356</v>
      </c>
      <c r="C524" s="361" t="s">
        <v>259</v>
      </c>
      <c r="D524" s="361" t="str">
        <f>+C524</f>
        <v>1,100.00 บาท</v>
      </c>
      <c r="E524" s="353" t="s">
        <v>39</v>
      </c>
      <c r="F524" s="353" t="s">
        <v>357</v>
      </c>
      <c r="G524" s="353" t="str">
        <f>+F524</f>
        <v>ร้านบรรณศิลป์</v>
      </c>
      <c r="H524" s="353" t="s">
        <v>10</v>
      </c>
      <c r="I524" s="367" t="s">
        <v>358</v>
      </c>
    </row>
    <row r="525" spans="1:9" hidden="1" x14ac:dyDescent="0.35">
      <c r="A525" s="350"/>
      <c r="B525" s="368"/>
      <c r="C525" s="362"/>
      <c r="D525" s="362"/>
      <c r="E525" s="354"/>
      <c r="F525" s="354" t="s">
        <v>41</v>
      </c>
      <c r="G525" s="354" t="s">
        <v>42</v>
      </c>
      <c r="H525" s="354"/>
      <c r="I525" s="357">
        <v>242732</v>
      </c>
    </row>
    <row r="526" spans="1:9" hidden="1" x14ac:dyDescent="0.35">
      <c r="A526" s="332"/>
      <c r="B526" s="369"/>
      <c r="C526" s="363"/>
      <c r="D526" s="363"/>
      <c r="E526" s="355"/>
      <c r="F526" s="355" t="str">
        <f>+C524</f>
        <v>1,100.00 บาท</v>
      </c>
      <c r="G526" s="355" t="str">
        <f>+D524</f>
        <v>1,100.00 บาท</v>
      </c>
      <c r="H526" s="355"/>
      <c r="I526" s="364"/>
    </row>
    <row r="527" spans="1:9" hidden="1" x14ac:dyDescent="0.35">
      <c r="A527" s="337">
        <v>179</v>
      </c>
      <c r="B527" s="360" t="s">
        <v>356</v>
      </c>
      <c r="C527" s="361" t="s">
        <v>259</v>
      </c>
      <c r="D527" s="361" t="str">
        <f>+C527</f>
        <v>1,100.00 บาท</v>
      </c>
      <c r="E527" s="353" t="s">
        <v>39</v>
      </c>
      <c r="F527" s="353" t="s">
        <v>357</v>
      </c>
      <c r="G527" s="353" t="str">
        <f>+F527</f>
        <v>ร้านบรรณศิลป์</v>
      </c>
      <c r="H527" s="353" t="s">
        <v>10</v>
      </c>
      <c r="I527" s="367" t="s">
        <v>358</v>
      </c>
    </row>
    <row r="528" spans="1:9" hidden="1" x14ac:dyDescent="0.35">
      <c r="A528" s="350"/>
      <c r="B528" s="368"/>
      <c r="C528" s="362"/>
      <c r="D528" s="362"/>
      <c r="E528" s="354"/>
      <c r="F528" s="354" t="s">
        <v>41</v>
      </c>
      <c r="G528" s="354" t="s">
        <v>42</v>
      </c>
      <c r="H528" s="354"/>
      <c r="I528" s="357">
        <v>242733</v>
      </c>
    </row>
    <row r="529" spans="1:9" hidden="1" x14ac:dyDescent="0.35">
      <c r="A529" s="332"/>
      <c r="B529" s="369"/>
      <c r="C529" s="363"/>
      <c r="D529" s="363"/>
      <c r="E529" s="355"/>
      <c r="F529" s="355" t="str">
        <f>+C527</f>
        <v>1,100.00 บาท</v>
      </c>
      <c r="G529" s="355" t="str">
        <f>+D527</f>
        <v>1,100.00 บาท</v>
      </c>
      <c r="H529" s="355"/>
      <c r="I529" s="364"/>
    </row>
    <row r="530" spans="1:9" hidden="1" x14ac:dyDescent="0.35">
      <c r="A530" s="337">
        <v>180</v>
      </c>
      <c r="B530" s="360" t="s">
        <v>356</v>
      </c>
      <c r="C530" s="361" t="s">
        <v>259</v>
      </c>
      <c r="D530" s="361" t="str">
        <f>+C530</f>
        <v>1,100.00 บาท</v>
      </c>
      <c r="E530" s="353" t="s">
        <v>39</v>
      </c>
      <c r="F530" s="353" t="s">
        <v>357</v>
      </c>
      <c r="G530" s="353" t="str">
        <f>+F530</f>
        <v>ร้านบรรณศิลป์</v>
      </c>
      <c r="H530" s="353" t="s">
        <v>10</v>
      </c>
      <c r="I530" s="367" t="s">
        <v>358</v>
      </c>
    </row>
    <row r="531" spans="1:9" hidden="1" x14ac:dyDescent="0.35">
      <c r="A531" s="350"/>
      <c r="B531" s="368"/>
      <c r="C531" s="362"/>
      <c r="D531" s="362"/>
      <c r="E531" s="354"/>
      <c r="F531" s="354" t="s">
        <v>41</v>
      </c>
      <c r="G531" s="354" t="s">
        <v>42</v>
      </c>
      <c r="H531" s="354"/>
      <c r="I531" s="357">
        <v>242734</v>
      </c>
    </row>
    <row r="532" spans="1:9" hidden="1" x14ac:dyDescent="0.35">
      <c r="A532" s="332"/>
      <c r="B532" s="369"/>
      <c r="C532" s="363"/>
      <c r="D532" s="363"/>
      <c r="E532" s="355"/>
      <c r="F532" s="355" t="str">
        <f>+C530</f>
        <v>1,100.00 บาท</v>
      </c>
      <c r="G532" s="355" t="str">
        <f>+D530</f>
        <v>1,100.00 บาท</v>
      </c>
      <c r="H532" s="355"/>
      <c r="I532" s="364"/>
    </row>
    <row r="533" spans="1:9" hidden="1" x14ac:dyDescent="0.35">
      <c r="A533" s="337">
        <v>181</v>
      </c>
      <c r="B533" s="360" t="s">
        <v>356</v>
      </c>
      <c r="C533" s="361" t="s">
        <v>259</v>
      </c>
      <c r="D533" s="361" t="str">
        <f>+C533</f>
        <v>1,100.00 บาท</v>
      </c>
      <c r="E533" s="353" t="s">
        <v>39</v>
      </c>
      <c r="F533" s="353" t="s">
        <v>357</v>
      </c>
      <c r="G533" s="353" t="str">
        <f>+F533</f>
        <v>ร้านบรรณศิลป์</v>
      </c>
      <c r="H533" s="353" t="s">
        <v>10</v>
      </c>
      <c r="I533" s="367" t="s">
        <v>358</v>
      </c>
    </row>
    <row r="534" spans="1:9" hidden="1" x14ac:dyDescent="0.35">
      <c r="A534" s="350"/>
      <c r="B534" s="368"/>
      <c r="C534" s="362"/>
      <c r="D534" s="362"/>
      <c r="E534" s="354"/>
      <c r="F534" s="354" t="s">
        <v>41</v>
      </c>
      <c r="G534" s="354" t="s">
        <v>42</v>
      </c>
      <c r="H534" s="354"/>
      <c r="I534" s="357">
        <v>242735</v>
      </c>
    </row>
    <row r="535" spans="1:9" hidden="1" x14ac:dyDescent="0.35">
      <c r="A535" s="332"/>
      <c r="B535" s="369"/>
      <c r="C535" s="363"/>
      <c r="D535" s="363"/>
      <c r="E535" s="355"/>
      <c r="F535" s="355" t="str">
        <f>+C533</f>
        <v>1,100.00 บาท</v>
      </c>
      <c r="G535" s="355" t="str">
        <f>+D533</f>
        <v>1,100.00 บาท</v>
      </c>
      <c r="H535" s="355"/>
      <c r="I535" s="364"/>
    </row>
    <row r="536" spans="1:9" hidden="1" x14ac:dyDescent="0.35">
      <c r="A536" s="337">
        <v>182</v>
      </c>
      <c r="B536" s="360" t="s">
        <v>356</v>
      </c>
      <c r="C536" s="361" t="s">
        <v>259</v>
      </c>
      <c r="D536" s="361" t="str">
        <f>+C536</f>
        <v>1,100.00 บาท</v>
      </c>
      <c r="E536" s="353" t="s">
        <v>39</v>
      </c>
      <c r="F536" s="353" t="s">
        <v>357</v>
      </c>
      <c r="G536" s="353" t="str">
        <f>+F536</f>
        <v>ร้านบรรณศิลป์</v>
      </c>
      <c r="H536" s="353" t="s">
        <v>10</v>
      </c>
      <c r="I536" s="367" t="s">
        <v>358</v>
      </c>
    </row>
    <row r="537" spans="1:9" hidden="1" x14ac:dyDescent="0.35">
      <c r="A537" s="350"/>
      <c r="B537" s="368"/>
      <c r="C537" s="362"/>
      <c r="D537" s="362"/>
      <c r="E537" s="354"/>
      <c r="F537" s="354" t="s">
        <v>41</v>
      </c>
      <c r="G537" s="354" t="s">
        <v>42</v>
      </c>
      <c r="H537" s="354"/>
      <c r="I537" s="357">
        <v>242736</v>
      </c>
    </row>
    <row r="538" spans="1:9" hidden="1" x14ac:dyDescent="0.35">
      <c r="A538" s="332"/>
      <c r="B538" s="369"/>
      <c r="C538" s="363"/>
      <c r="D538" s="363"/>
      <c r="E538" s="355"/>
      <c r="F538" s="355" t="str">
        <f>+C536</f>
        <v>1,100.00 บาท</v>
      </c>
      <c r="G538" s="355" t="str">
        <f>+D536</f>
        <v>1,100.00 บาท</v>
      </c>
      <c r="H538" s="355"/>
      <c r="I538" s="364"/>
    </row>
    <row r="539" spans="1:9" hidden="1" x14ac:dyDescent="0.35">
      <c r="A539" s="337">
        <v>183</v>
      </c>
      <c r="B539" s="360" t="s">
        <v>356</v>
      </c>
      <c r="C539" s="361" t="s">
        <v>259</v>
      </c>
      <c r="D539" s="361" t="str">
        <f>+C539</f>
        <v>1,100.00 บาท</v>
      </c>
      <c r="E539" s="353" t="s">
        <v>39</v>
      </c>
      <c r="F539" s="353" t="s">
        <v>357</v>
      </c>
      <c r="G539" s="353" t="str">
        <f>+F539</f>
        <v>ร้านบรรณศิลป์</v>
      </c>
      <c r="H539" s="353" t="s">
        <v>10</v>
      </c>
      <c r="I539" s="367" t="s">
        <v>358</v>
      </c>
    </row>
    <row r="540" spans="1:9" hidden="1" x14ac:dyDescent="0.35">
      <c r="A540" s="350"/>
      <c r="B540" s="368"/>
      <c r="C540" s="362"/>
      <c r="D540" s="362"/>
      <c r="E540" s="354"/>
      <c r="F540" s="354" t="s">
        <v>41</v>
      </c>
      <c r="G540" s="354" t="s">
        <v>42</v>
      </c>
      <c r="H540" s="354"/>
      <c r="I540" s="357">
        <v>242737</v>
      </c>
    </row>
    <row r="541" spans="1:9" hidden="1" x14ac:dyDescent="0.35">
      <c r="A541" s="332"/>
      <c r="B541" s="369"/>
      <c r="C541" s="363"/>
      <c r="D541" s="363"/>
      <c r="E541" s="355"/>
      <c r="F541" s="355" t="str">
        <f>+C539</f>
        <v>1,100.00 บาท</v>
      </c>
      <c r="G541" s="355" t="str">
        <f>+D539</f>
        <v>1,100.00 บาท</v>
      </c>
      <c r="H541" s="355"/>
      <c r="I541" s="364"/>
    </row>
    <row r="542" spans="1:9" hidden="1" x14ac:dyDescent="0.35">
      <c r="A542" s="337">
        <v>184</v>
      </c>
      <c r="B542" s="360" t="s">
        <v>356</v>
      </c>
      <c r="C542" s="361" t="s">
        <v>259</v>
      </c>
      <c r="D542" s="361" t="str">
        <f>+C542</f>
        <v>1,100.00 บาท</v>
      </c>
      <c r="E542" s="353" t="s">
        <v>39</v>
      </c>
      <c r="F542" s="353" t="s">
        <v>357</v>
      </c>
      <c r="G542" s="353" t="str">
        <f>+F542</f>
        <v>ร้านบรรณศิลป์</v>
      </c>
      <c r="H542" s="353" t="s">
        <v>10</v>
      </c>
      <c r="I542" s="367" t="s">
        <v>358</v>
      </c>
    </row>
    <row r="543" spans="1:9" hidden="1" x14ac:dyDescent="0.35">
      <c r="A543" s="350"/>
      <c r="B543" s="368"/>
      <c r="C543" s="362"/>
      <c r="D543" s="362"/>
      <c r="E543" s="354"/>
      <c r="F543" s="354" t="s">
        <v>41</v>
      </c>
      <c r="G543" s="354" t="s">
        <v>42</v>
      </c>
      <c r="H543" s="354"/>
      <c r="I543" s="357">
        <v>242738</v>
      </c>
    </row>
    <row r="544" spans="1:9" hidden="1" x14ac:dyDescent="0.35">
      <c r="A544" s="332"/>
      <c r="B544" s="369"/>
      <c r="C544" s="363"/>
      <c r="D544" s="363"/>
      <c r="E544" s="355"/>
      <c r="F544" s="355" t="str">
        <f>+C542</f>
        <v>1,100.00 บาท</v>
      </c>
      <c r="G544" s="355" t="str">
        <f>+D542</f>
        <v>1,100.00 บาท</v>
      </c>
      <c r="H544" s="355"/>
      <c r="I544" s="364"/>
    </row>
    <row r="545" spans="1:9" hidden="1" x14ac:dyDescent="0.35">
      <c r="A545" s="337">
        <v>185</v>
      </c>
      <c r="B545" s="360" t="s">
        <v>356</v>
      </c>
      <c r="C545" s="361" t="s">
        <v>259</v>
      </c>
      <c r="D545" s="361" t="str">
        <f>+C545</f>
        <v>1,100.00 บาท</v>
      </c>
      <c r="E545" s="353" t="s">
        <v>39</v>
      </c>
      <c r="F545" s="353" t="s">
        <v>357</v>
      </c>
      <c r="G545" s="353" t="str">
        <f>+F545</f>
        <v>ร้านบรรณศิลป์</v>
      </c>
      <c r="H545" s="353" t="s">
        <v>10</v>
      </c>
      <c r="I545" s="367" t="s">
        <v>358</v>
      </c>
    </row>
    <row r="546" spans="1:9" hidden="1" x14ac:dyDescent="0.35">
      <c r="A546" s="350"/>
      <c r="B546" s="368"/>
      <c r="C546" s="362"/>
      <c r="D546" s="362"/>
      <c r="E546" s="354"/>
      <c r="F546" s="354" t="s">
        <v>41</v>
      </c>
      <c r="G546" s="354" t="s">
        <v>42</v>
      </c>
      <c r="H546" s="354"/>
      <c r="I546" s="357">
        <v>242739</v>
      </c>
    </row>
    <row r="547" spans="1:9" hidden="1" x14ac:dyDescent="0.35">
      <c r="A547" s="332"/>
      <c r="B547" s="369"/>
      <c r="C547" s="363"/>
      <c r="D547" s="363"/>
      <c r="E547" s="355"/>
      <c r="F547" s="355" t="str">
        <f>+C545</f>
        <v>1,100.00 บาท</v>
      </c>
      <c r="G547" s="355" t="str">
        <f>+D545</f>
        <v>1,100.00 บาท</v>
      </c>
      <c r="H547" s="355"/>
      <c r="I547" s="364"/>
    </row>
    <row r="548" spans="1:9" hidden="1" x14ac:dyDescent="0.35">
      <c r="A548" s="337">
        <v>186</v>
      </c>
      <c r="B548" s="360" t="s">
        <v>356</v>
      </c>
      <c r="C548" s="361" t="s">
        <v>259</v>
      </c>
      <c r="D548" s="361" t="str">
        <f>+C548</f>
        <v>1,100.00 บาท</v>
      </c>
      <c r="E548" s="353" t="s">
        <v>39</v>
      </c>
      <c r="F548" s="353" t="s">
        <v>357</v>
      </c>
      <c r="G548" s="353" t="str">
        <f>+F548</f>
        <v>ร้านบรรณศิลป์</v>
      </c>
      <c r="H548" s="353" t="s">
        <v>10</v>
      </c>
      <c r="I548" s="367" t="s">
        <v>358</v>
      </c>
    </row>
    <row r="549" spans="1:9" hidden="1" x14ac:dyDescent="0.35">
      <c r="A549" s="350"/>
      <c r="B549" s="368"/>
      <c r="C549" s="362"/>
      <c r="D549" s="362"/>
      <c r="E549" s="354"/>
      <c r="F549" s="354" t="s">
        <v>41</v>
      </c>
      <c r="G549" s="354" t="s">
        <v>42</v>
      </c>
      <c r="H549" s="354"/>
      <c r="I549" s="357">
        <v>242740</v>
      </c>
    </row>
    <row r="550" spans="1:9" hidden="1" x14ac:dyDescent="0.35">
      <c r="A550" s="332"/>
      <c r="B550" s="369"/>
      <c r="C550" s="363"/>
      <c r="D550" s="363"/>
      <c r="E550" s="355"/>
      <c r="F550" s="355" t="str">
        <f>+C548</f>
        <v>1,100.00 บาท</v>
      </c>
      <c r="G550" s="355" t="str">
        <f>+D548</f>
        <v>1,100.00 บาท</v>
      </c>
      <c r="H550" s="355"/>
      <c r="I550" s="364"/>
    </row>
    <row r="551" spans="1:9" hidden="1" x14ac:dyDescent="0.35">
      <c r="A551" s="337">
        <v>187</v>
      </c>
      <c r="B551" s="360" t="s">
        <v>356</v>
      </c>
      <c r="C551" s="361" t="s">
        <v>259</v>
      </c>
      <c r="D551" s="361" t="str">
        <f>+C551</f>
        <v>1,100.00 บาท</v>
      </c>
      <c r="E551" s="353" t="s">
        <v>39</v>
      </c>
      <c r="F551" s="353" t="s">
        <v>357</v>
      </c>
      <c r="G551" s="353" t="str">
        <f>+F551</f>
        <v>ร้านบรรณศิลป์</v>
      </c>
      <c r="H551" s="353" t="s">
        <v>10</v>
      </c>
      <c r="I551" s="367" t="s">
        <v>358</v>
      </c>
    </row>
    <row r="552" spans="1:9" hidden="1" x14ac:dyDescent="0.35">
      <c r="A552" s="350"/>
      <c r="B552" s="368"/>
      <c r="C552" s="362"/>
      <c r="D552" s="362"/>
      <c r="E552" s="354"/>
      <c r="F552" s="354" t="s">
        <v>41</v>
      </c>
      <c r="G552" s="354" t="s">
        <v>42</v>
      </c>
      <c r="H552" s="354"/>
      <c r="I552" s="357">
        <v>242741</v>
      </c>
    </row>
    <row r="553" spans="1:9" hidden="1" x14ac:dyDescent="0.35">
      <c r="A553" s="332"/>
      <c r="B553" s="369"/>
      <c r="C553" s="363"/>
      <c r="D553" s="363"/>
      <c r="E553" s="355"/>
      <c r="F553" s="355" t="str">
        <f>+C551</f>
        <v>1,100.00 บาท</v>
      </c>
      <c r="G553" s="355" t="str">
        <f>+D551</f>
        <v>1,100.00 บาท</v>
      </c>
      <c r="H553" s="355"/>
      <c r="I553" s="364"/>
    </row>
    <row r="554" spans="1:9" hidden="1" x14ac:dyDescent="0.35">
      <c r="A554" s="337">
        <v>188</v>
      </c>
      <c r="B554" s="360" t="s">
        <v>356</v>
      </c>
      <c r="C554" s="361" t="s">
        <v>259</v>
      </c>
      <c r="D554" s="361" t="str">
        <f>+C554</f>
        <v>1,100.00 บาท</v>
      </c>
      <c r="E554" s="353" t="s">
        <v>39</v>
      </c>
      <c r="F554" s="353" t="s">
        <v>357</v>
      </c>
      <c r="G554" s="353" t="str">
        <f>+F554</f>
        <v>ร้านบรรณศิลป์</v>
      </c>
      <c r="H554" s="353" t="s">
        <v>10</v>
      </c>
      <c r="I554" s="367" t="s">
        <v>358</v>
      </c>
    </row>
    <row r="555" spans="1:9" hidden="1" x14ac:dyDescent="0.35">
      <c r="A555" s="350"/>
      <c r="B555" s="368"/>
      <c r="C555" s="362"/>
      <c r="D555" s="362"/>
      <c r="E555" s="354"/>
      <c r="F555" s="354" t="s">
        <v>41</v>
      </c>
      <c r="G555" s="354" t="s">
        <v>42</v>
      </c>
      <c r="H555" s="354"/>
      <c r="I555" s="357">
        <v>242742</v>
      </c>
    </row>
    <row r="556" spans="1:9" hidden="1" x14ac:dyDescent="0.35">
      <c r="A556" s="332"/>
      <c r="B556" s="369"/>
      <c r="C556" s="363"/>
      <c r="D556" s="363"/>
      <c r="E556" s="355"/>
      <c r="F556" s="355" t="str">
        <f>+C554</f>
        <v>1,100.00 บาท</v>
      </c>
      <c r="G556" s="355" t="str">
        <f>+D554</f>
        <v>1,100.00 บาท</v>
      </c>
      <c r="H556" s="355"/>
      <c r="I556" s="364"/>
    </row>
    <row r="557" spans="1:9" hidden="1" x14ac:dyDescent="0.35">
      <c r="A557" s="337">
        <v>189</v>
      </c>
      <c r="B557" s="360" t="s">
        <v>356</v>
      </c>
      <c r="C557" s="361" t="s">
        <v>259</v>
      </c>
      <c r="D557" s="361" t="str">
        <f>+C557</f>
        <v>1,100.00 บาท</v>
      </c>
      <c r="E557" s="353" t="s">
        <v>39</v>
      </c>
      <c r="F557" s="353" t="s">
        <v>357</v>
      </c>
      <c r="G557" s="353" t="str">
        <f>+F557</f>
        <v>ร้านบรรณศิลป์</v>
      </c>
      <c r="H557" s="353" t="s">
        <v>10</v>
      </c>
      <c r="I557" s="367" t="s">
        <v>358</v>
      </c>
    </row>
    <row r="558" spans="1:9" hidden="1" x14ac:dyDescent="0.35">
      <c r="A558" s="350"/>
      <c r="B558" s="368"/>
      <c r="C558" s="362"/>
      <c r="D558" s="362"/>
      <c r="E558" s="354"/>
      <c r="F558" s="354" t="s">
        <v>41</v>
      </c>
      <c r="G558" s="354" t="s">
        <v>42</v>
      </c>
      <c r="H558" s="354"/>
      <c r="I558" s="357">
        <v>242743</v>
      </c>
    </row>
    <row r="559" spans="1:9" hidden="1" x14ac:dyDescent="0.35">
      <c r="A559" s="332"/>
      <c r="B559" s="369"/>
      <c r="C559" s="363"/>
      <c r="D559" s="363"/>
      <c r="E559" s="355"/>
      <c r="F559" s="355" t="str">
        <f>+C557</f>
        <v>1,100.00 บาท</v>
      </c>
      <c r="G559" s="355" t="str">
        <f>+D557</f>
        <v>1,100.00 บาท</v>
      </c>
      <c r="H559" s="355"/>
      <c r="I559" s="364"/>
    </row>
    <row r="560" spans="1:9" hidden="1" x14ac:dyDescent="0.35">
      <c r="A560" s="337">
        <v>190</v>
      </c>
      <c r="B560" s="360" t="s">
        <v>356</v>
      </c>
      <c r="C560" s="361" t="s">
        <v>259</v>
      </c>
      <c r="D560" s="361" t="str">
        <f>+C560</f>
        <v>1,100.00 บาท</v>
      </c>
      <c r="E560" s="353" t="s">
        <v>39</v>
      </c>
      <c r="F560" s="353" t="s">
        <v>357</v>
      </c>
      <c r="G560" s="353" t="str">
        <f>+F560</f>
        <v>ร้านบรรณศิลป์</v>
      </c>
      <c r="H560" s="353" t="s">
        <v>10</v>
      </c>
      <c r="I560" s="367" t="s">
        <v>358</v>
      </c>
    </row>
    <row r="561" spans="1:9" hidden="1" x14ac:dyDescent="0.35">
      <c r="A561" s="350"/>
      <c r="B561" s="368"/>
      <c r="C561" s="362"/>
      <c r="D561" s="362"/>
      <c r="E561" s="354"/>
      <c r="F561" s="354" t="s">
        <v>41</v>
      </c>
      <c r="G561" s="354" t="s">
        <v>42</v>
      </c>
      <c r="H561" s="354"/>
      <c r="I561" s="357">
        <v>242744</v>
      </c>
    </row>
    <row r="562" spans="1:9" hidden="1" x14ac:dyDescent="0.35">
      <c r="A562" s="332"/>
      <c r="B562" s="369"/>
      <c r="C562" s="363"/>
      <c r="D562" s="363"/>
      <c r="E562" s="355"/>
      <c r="F562" s="355" t="str">
        <f>+C560</f>
        <v>1,100.00 บาท</v>
      </c>
      <c r="G562" s="355" t="str">
        <f>+D560</f>
        <v>1,100.00 บาท</v>
      </c>
      <c r="H562" s="355"/>
      <c r="I562" s="364"/>
    </row>
    <row r="563" spans="1:9" hidden="1" x14ac:dyDescent="0.35">
      <c r="A563" s="337">
        <v>191</v>
      </c>
      <c r="B563" s="360" t="s">
        <v>356</v>
      </c>
      <c r="C563" s="361" t="s">
        <v>259</v>
      </c>
      <c r="D563" s="361" t="str">
        <f>+C563</f>
        <v>1,100.00 บาท</v>
      </c>
      <c r="E563" s="353" t="s">
        <v>39</v>
      </c>
      <c r="F563" s="353" t="s">
        <v>357</v>
      </c>
      <c r="G563" s="353" t="str">
        <f>+F563</f>
        <v>ร้านบรรณศิลป์</v>
      </c>
      <c r="H563" s="353" t="s">
        <v>10</v>
      </c>
      <c r="I563" s="367" t="s">
        <v>358</v>
      </c>
    </row>
    <row r="564" spans="1:9" hidden="1" x14ac:dyDescent="0.35">
      <c r="A564" s="350"/>
      <c r="B564" s="368"/>
      <c r="C564" s="362"/>
      <c r="D564" s="362"/>
      <c r="E564" s="354"/>
      <c r="F564" s="354" t="s">
        <v>41</v>
      </c>
      <c r="G564" s="354" t="s">
        <v>42</v>
      </c>
      <c r="H564" s="354"/>
      <c r="I564" s="357">
        <v>242745</v>
      </c>
    </row>
    <row r="565" spans="1:9" hidden="1" x14ac:dyDescent="0.35">
      <c r="A565" s="332"/>
      <c r="B565" s="369"/>
      <c r="C565" s="363"/>
      <c r="D565" s="363"/>
      <c r="E565" s="355"/>
      <c r="F565" s="355" t="str">
        <f>+C563</f>
        <v>1,100.00 บาท</v>
      </c>
      <c r="G565" s="355" t="str">
        <f>+D563</f>
        <v>1,100.00 บาท</v>
      </c>
      <c r="H565" s="355"/>
      <c r="I565" s="364"/>
    </row>
    <row r="566" spans="1:9" hidden="1" x14ac:dyDescent="0.35">
      <c r="A566" s="337">
        <v>192</v>
      </c>
      <c r="B566" s="360" t="s">
        <v>356</v>
      </c>
      <c r="C566" s="361" t="s">
        <v>259</v>
      </c>
      <c r="D566" s="361" t="str">
        <f>+C566</f>
        <v>1,100.00 บาท</v>
      </c>
      <c r="E566" s="353" t="s">
        <v>39</v>
      </c>
      <c r="F566" s="353" t="s">
        <v>357</v>
      </c>
      <c r="G566" s="353" t="str">
        <f>+F566</f>
        <v>ร้านบรรณศิลป์</v>
      </c>
      <c r="H566" s="353" t="s">
        <v>10</v>
      </c>
      <c r="I566" s="367" t="s">
        <v>358</v>
      </c>
    </row>
    <row r="567" spans="1:9" hidden="1" x14ac:dyDescent="0.35">
      <c r="A567" s="350"/>
      <c r="B567" s="368"/>
      <c r="C567" s="362"/>
      <c r="D567" s="362"/>
      <c r="E567" s="354"/>
      <c r="F567" s="354" t="s">
        <v>41</v>
      </c>
      <c r="G567" s="354" t="s">
        <v>42</v>
      </c>
      <c r="H567" s="354"/>
      <c r="I567" s="357">
        <v>242746</v>
      </c>
    </row>
    <row r="568" spans="1:9" hidden="1" x14ac:dyDescent="0.35">
      <c r="A568" s="332"/>
      <c r="B568" s="369"/>
      <c r="C568" s="363"/>
      <c r="D568" s="363"/>
      <c r="E568" s="355"/>
      <c r="F568" s="355" t="str">
        <f>+C566</f>
        <v>1,100.00 บาท</v>
      </c>
      <c r="G568" s="355" t="str">
        <f>+D566</f>
        <v>1,100.00 บาท</v>
      </c>
      <c r="H568" s="355"/>
      <c r="I568" s="364"/>
    </row>
    <row r="569" spans="1:9" hidden="1" x14ac:dyDescent="0.35">
      <c r="A569" s="337">
        <v>193</v>
      </c>
      <c r="B569" s="360" t="s">
        <v>356</v>
      </c>
      <c r="C569" s="361" t="s">
        <v>259</v>
      </c>
      <c r="D569" s="361" t="str">
        <f>+C569</f>
        <v>1,100.00 บาท</v>
      </c>
      <c r="E569" s="353" t="s">
        <v>39</v>
      </c>
      <c r="F569" s="353" t="s">
        <v>357</v>
      </c>
      <c r="G569" s="353" t="str">
        <f>+F569</f>
        <v>ร้านบรรณศิลป์</v>
      </c>
      <c r="H569" s="353" t="s">
        <v>10</v>
      </c>
      <c r="I569" s="367" t="s">
        <v>358</v>
      </c>
    </row>
    <row r="570" spans="1:9" hidden="1" x14ac:dyDescent="0.35">
      <c r="A570" s="350"/>
      <c r="B570" s="368"/>
      <c r="C570" s="362"/>
      <c r="D570" s="362"/>
      <c r="E570" s="354"/>
      <c r="F570" s="354" t="s">
        <v>41</v>
      </c>
      <c r="G570" s="354" t="s">
        <v>42</v>
      </c>
      <c r="H570" s="354"/>
      <c r="I570" s="357">
        <v>242747</v>
      </c>
    </row>
    <row r="571" spans="1:9" hidden="1" x14ac:dyDescent="0.35">
      <c r="A571" s="332"/>
      <c r="B571" s="369"/>
      <c r="C571" s="363"/>
      <c r="D571" s="363"/>
      <c r="E571" s="355"/>
      <c r="F571" s="355" t="str">
        <f>+C569</f>
        <v>1,100.00 บาท</v>
      </c>
      <c r="G571" s="355" t="str">
        <f>+D569</f>
        <v>1,100.00 บาท</v>
      </c>
      <c r="H571" s="355"/>
      <c r="I571" s="364"/>
    </row>
    <row r="572" spans="1:9" hidden="1" x14ac:dyDescent="0.35">
      <c r="A572" s="337">
        <v>194</v>
      </c>
      <c r="B572" s="360" t="s">
        <v>356</v>
      </c>
      <c r="C572" s="361" t="s">
        <v>259</v>
      </c>
      <c r="D572" s="361" t="str">
        <f>+C572</f>
        <v>1,100.00 บาท</v>
      </c>
      <c r="E572" s="353" t="s">
        <v>39</v>
      </c>
      <c r="F572" s="353" t="s">
        <v>357</v>
      </c>
      <c r="G572" s="353" t="str">
        <f>+F572</f>
        <v>ร้านบรรณศิลป์</v>
      </c>
      <c r="H572" s="353" t="s">
        <v>10</v>
      </c>
      <c r="I572" s="367" t="s">
        <v>358</v>
      </c>
    </row>
    <row r="573" spans="1:9" hidden="1" x14ac:dyDescent="0.35">
      <c r="A573" s="350"/>
      <c r="B573" s="368"/>
      <c r="C573" s="362"/>
      <c r="D573" s="362"/>
      <c r="E573" s="354"/>
      <c r="F573" s="354" t="s">
        <v>41</v>
      </c>
      <c r="G573" s="354" t="s">
        <v>42</v>
      </c>
      <c r="H573" s="354"/>
      <c r="I573" s="357">
        <v>242748</v>
      </c>
    </row>
    <row r="574" spans="1:9" hidden="1" x14ac:dyDescent="0.35">
      <c r="A574" s="332"/>
      <c r="B574" s="369"/>
      <c r="C574" s="363"/>
      <c r="D574" s="363"/>
      <c r="E574" s="355"/>
      <c r="F574" s="355" t="str">
        <f>+C572</f>
        <v>1,100.00 บาท</v>
      </c>
      <c r="G574" s="355" t="str">
        <f>+D572</f>
        <v>1,100.00 บาท</v>
      </c>
      <c r="H574" s="355"/>
      <c r="I574" s="364"/>
    </row>
    <row r="575" spans="1:9" hidden="1" x14ac:dyDescent="0.35">
      <c r="A575" s="337">
        <v>195</v>
      </c>
      <c r="B575" s="360" t="s">
        <v>356</v>
      </c>
      <c r="C575" s="361" t="s">
        <v>259</v>
      </c>
      <c r="D575" s="361" t="str">
        <f>+C575</f>
        <v>1,100.00 บาท</v>
      </c>
      <c r="E575" s="353" t="s">
        <v>39</v>
      </c>
      <c r="F575" s="353" t="s">
        <v>357</v>
      </c>
      <c r="G575" s="353" t="str">
        <f>+F575</f>
        <v>ร้านบรรณศิลป์</v>
      </c>
      <c r="H575" s="353" t="s">
        <v>10</v>
      </c>
      <c r="I575" s="367" t="s">
        <v>358</v>
      </c>
    </row>
    <row r="576" spans="1:9" hidden="1" x14ac:dyDescent="0.35">
      <c r="A576" s="350"/>
      <c r="B576" s="368"/>
      <c r="C576" s="362"/>
      <c r="D576" s="362"/>
      <c r="E576" s="354"/>
      <c r="F576" s="354" t="s">
        <v>41</v>
      </c>
      <c r="G576" s="354" t="s">
        <v>42</v>
      </c>
      <c r="H576" s="354"/>
      <c r="I576" s="357">
        <v>242749</v>
      </c>
    </row>
    <row r="577" spans="1:9" hidden="1" x14ac:dyDescent="0.35">
      <c r="A577" s="332"/>
      <c r="B577" s="369"/>
      <c r="C577" s="363"/>
      <c r="D577" s="363"/>
      <c r="E577" s="355"/>
      <c r="F577" s="355" t="str">
        <f>+C575</f>
        <v>1,100.00 บาท</v>
      </c>
      <c r="G577" s="355" t="str">
        <f>+D575</f>
        <v>1,100.00 บาท</v>
      </c>
      <c r="H577" s="355"/>
      <c r="I577" s="364"/>
    </row>
    <row r="578" spans="1:9" hidden="1" x14ac:dyDescent="0.35">
      <c r="A578" s="337">
        <v>196</v>
      </c>
      <c r="B578" s="360" t="s">
        <v>356</v>
      </c>
      <c r="C578" s="361" t="s">
        <v>259</v>
      </c>
      <c r="D578" s="361" t="str">
        <f>+C578</f>
        <v>1,100.00 บาท</v>
      </c>
      <c r="E578" s="353" t="s">
        <v>39</v>
      </c>
      <c r="F578" s="353" t="s">
        <v>357</v>
      </c>
      <c r="G578" s="353" t="str">
        <f>+F578</f>
        <v>ร้านบรรณศิลป์</v>
      </c>
      <c r="H578" s="353" t="s">
        <v>10</v>
      </c>
      <c r="I578" s="367" t="s">
        <v>358</v>
      </c>
    </row>
    <row r="579" spans="1:9" hidden="1" x14ac:dyDescent="0.35">
      <c r="A579" s="350"/>
      <c r="B579" s="368"/>
      <c r="C579" s="362"/>
      <c r="D579" s="362"/>
      <c r="E579" s="354"/>
      <c r="F579" s="354" t="s">
        <v>41</v>
      </c>
      <c r="G579" s="354" t="s">
        <v>42</v>
      </c>
      <c r="H579" s="354"/>
      <c r="I579" s="357">
        <v>242750</v>
      </c>
    </row>
    <row r="580" spans="1:9" hidden="1" x14ac:dyDescent="0.35">
      <c r="A580" s="332"/>
      <c r="B580" s="369"/>
      <c r="C580" s="363"/>
      <c r="D580" s="363"/>
      <c r="E580" s="355"/>
      <c r="F580" s="355" t="str">
        <f>+C578</f>
        <v>1,100.00 บาท</v>
      </c>
      <c r="G580" s="355" t="str">
        <f>+D578</f>
        <v>1,100.00 บาท</v>
      </c>
      <c r="H580" s="355"/>
      <c r="I580" s="364"/>
    </row>
    <row r="581" spans="1:9" hidden="1" x14ac:dyDescent="0.35">
      <c r="A581" s="337">
        <v>197</v>
      </c>
      <c r="B581" s="360" t="s">
        <v>356</v>
      </c>
      <c r="C581" s="361" t="s">
        <v>259</v>
      </c>
      <c r="D581" s="361" t="str">
        <f>+C581</f>
        <v>1,100.00 บาท</v>
      </c>
      <c r="E581" s="353" t="s">
        <v>39</v>
      </c>
      <c r="F581" s="353" t="s">
        <v>357</v>
      </c>
      <c r="G581" s="353" t="str">
        <f>+F581</f>
        <v>ร้านบรรณศิลป์</v>
      </c>
      <c r="H581" s="353" t="s">
        <v>10</v>
      </c>
      <c r="I581" s="367" t="s">
        <v>358</v>
      </c>
    </row>
    <row r="582" spans="1:9" hidden="1" x14ac:dyDescent="0.35">
      <c r="A582" s="350"/>
      <c r="B582" s="368"/>
      <c r="C582" s="362"/>
      <c r="D582" s="362"/>
      <c r="E582" s="354"/>
      <c r="F582" s="354" t="s">
        <v>41</v>
      </c>
      <c r="G582" s="354" t="s">
        <v>42</v>
      </c>
      <c r="H582" s="354"/>
      <c r="I582" s="357">
        <v>242751</v>
      </c>
    </row>
    <row r="583" spans="1:9" hidden="1" x14ac:dyDescent="0.35">
      <c r="A583" s="332"/>
      <c r="B583" s="369"/>
      <c r="C583" s="363"/>
      <c r="D583" s="363"/>
      <c r="E583" s="355"/>
      <c r="F583" s="355" t="str">
        <f>+C581</f>
        <v>1,100.00 บาท</v>
      </c>
      <c r="G583" s="355" t="str">
        <f>+D581</f>
        <v>1,100.00 บาท</v>
      </c>
      <c r="H583" s="355"/>
      <c r="I583" s="364"/>
    </row>
    <row r="584" spans="1:9" hidden="1" x14ac:dyDescent="0.35">
      <c r="A584" s="337">
        <v>198</v>
      </c>
      <c r="B584" s="360" t="s">
        <v>356</v>
      </c>
      <c r="C584" s="361" t="s">
        <v>259</v>
      </c>
      <c r="D584" s="361" t="str">
        <f>+C584</f>
        <v>1,100.00 บาท</v>
      </c>
      <c r="E584" s="353" t="s">
        <v>39</v>
      </c>
      <c r="F584" s="353" t="s">
        <v>357</v>
      </c>
      <c r="G584" s="353" t="str">
        <f>+F584</f>
        <v>ร้านบรรณศิลป์</v>
      </c>
      <c r="H584" s="353" t="s">
        <v>10</v>
      </c>
      <c r="I584" s="367" t="s">
        <v>358</v>
      </c>
    </row>
    <row r="585" spans="1:9" hidden="1" x14ac:dyDescent="0.35">
      <c r="A585" s="350"/>
      <c r="B585" s="368"/>
      <c r="C585" s="362"/>
      <c r="D585" s="362"/>
      <c r="E585" s="354"/>
      <c r="F585" s="354" t="s">
        <v>41</v>
      </c>
      <c r="G585" s="354" t="s">
        <v>42</v>
      </c>
      <c r="H585" s="354"/>
      <c r="I585" s="357">
        <v>242752</v>
      </c>
    </row>
    <row r="586" spans="1:9" hidden="1" x14ac:dyDescent="0.35">
      <c r="A586" s="332"/>
      <c r="B586" s="369"/>
      <c r="C586" s="363"/>
      <c r="D586" s="363"/>
      <c r="E586" s="355"/>
      <c r="F586" s="355" t="str">
        <f>+C584</f>
        <v>1,100.00 บาท</v>
      </c>
      <c r="G586" s="355" t="str">
        <f>+D584</f>
        <v>1,100.00 บาท</v>
      </c>
      <c r="H586" s="355"/>
      <c r="I586" s="364"/>
    </row>
    <row r="587" spans="1:9" hidden="1" x14ac:dyDescent="0.35">
      <c r="A587" s="337">
        <v>199</v>
      </c>
      <c r="B587" s="360" t="s">
        <v>356</v>
      </c>
      <c r="C587" s="361" t="s">
        <v>259</v>
      </c>
      <c r="D587" s="361" t="str">
        <f>+C587</f>
        <v>1,100.00 บาท</v>
      </c>
      <c r="E587" s="353" t="s">
        <v>39</v>
      </c>
      <c r="F587" s="353" t="s">
        <v>357</v>
      </c>
      <c r="G587" s="353" t="str">
        <f>+F587</f>
        <v>ร้านบรรณศิลป์</v>
      </c>
      <c r="H587" s="353" t="s">
        <v>10</v>
      </c>
      <c r="I587" s="367" t="s">
        <v>358</v>
      </c>
    </row>
    <row r="588" spans="1:9" hidden="1" x14ac:dyDescent="0.35">
      <c r="A588" s="350"/>
      <c r="B588" s="368"/>
      <c r="C588" s="362"/>
      <c r="D588" s="362"/>
      <c r="E588" s="354"/>
      <c r="F588" s="354" t="s">
        <v>41</v>
      </c>
      <c r="G588" s="354" t="s">
        <v>42</v>
      </c>
      <c r="H588" s="354"/>
      <c r="I588" s="357">
        <v>242753</v>
      </c>
    </row>
    <row r="589" spans="1:9" hidden="1" x14ac:dyDescent="0.35">
      <c r="A589" s="332"/>
      <c r="B589" s="369"/>
      <c r="C589" s="363"/>
      <c r="D589" s="363"/>
      <c r="E589" s="355"/>
      <c r="F589" s="355" t="str">
        <f>+C587</f>
        <v>1,100.00 บาท</v>
      </c>
      <c r="G589" s="355" t="str">
        <f>+D587</f>
        <v>1,100.00 บาท</v>
      </c>
      <c r="H589" s="355"/>
      <c r="I589" s="364"/>
    </row>
    <row r="590" spans="1:9" hidden="1" x14ac:dyDescent="0.35">
      <c r="A590" s="337">
        <v>200</v>
      </c>
      <c r="B590" s="360" t="s">
        <v>356</v>
      </c>
      <c r="C590" s="361" t="s">
        <v>259</v>
      </c>
      <c r="D590" s="361" t="str">
        <f>+C590</f>
        <v>1,100.00 บาท</v>
      </c>
      <c r="E590" s="353" t="s">
        <v>39</v>
      </c>
      <c r="F590" s="353" t="s">
        <v>357</v>
      </c>
      <c r="G590" s="353" t="str">
        <f>+F590</f>
        <v>ร้านบรรณศิลป์</v>
      </c>
      <c r="H590" s="353" t="s">
        <v>10</v>
      </c>
      <c r="I590" s="367" t="s">
        <v>358</v>
      </c>
    </row>
    <row r="591" spans="1:9" hidden="1" x14ac:dyDescent="0.35">
      <c r="A591" s="350"/>
      <c r="B591" s="368"/>
      <c r="C591" s="362"/>
      <c r="D591" s="362"/>
      <c r="E591" s="354"/>
      <c r="F591" s="354" t="s">
        <v>41</v>
      </c>
      <c r="G591" s="354" t="s">
        <v>42</v>
      </c>
      <c r="H591" s="354"/>
      <c r="I591" s="357">
        <v>242754</v>
      </c>
    </row>
    <row r="592" spans="1:9" hidden="1" x14ac:dyDescent="0.35">
      <c r="A592" s="332"/>
      <c r="B592" s="369"/>
      <c r="C592" s="363"/>
      <c r="D592" s="363"/>
      <c r="E592" s="355"/>
      <c r="F592" s="355" t="str">
        <f>+C590</f>
        <v>1,100.00 บาท</v>
      </c>
      <c r="G592" s="355" t="str">
        <f>+D590</f>
        <v>1,100.00 บาท</v>
      </c>
      <c r="H592" s="355"/>
      <c r="I592" s="364"/>
    </row>
    <row r="593" spans="1:9" hidden="1" x14ac:dyDescent="0.35">
      <c r="A593" s="337">
        <v>201</v>
      </c>
      <c r="B593" s="360" t="s">
        <v>356</v>
      </c>
      <c r="C593" s="361" t="s">
        <v>259</v>
      </c>
      <c r="D593" s="361" t="str">
        <f>+C593</f>
        <v>1,100.00 บาท</v>
      </c>
      <c r="E593" s="353" t="s">
        <v>39</v>
      </c>
      <c r="F593" s="353" t="s">
        <v>357</v>
      </c>
      <c r="G593" s="353" t="str">
        <f>+F593</f>
        <v>ร้านบรรณศิลป์</v>
      </c>
      <c r="H593" s="353" t="s">
        <v>10</v>
      </c>
      <c r="I593" s="367" t="s">
        <v>358</v>
      </c>
    </row>
    <row r="594" spans="1:9" hidden="1" x14ac:dyDescent="0.35">
      <c r="A594" s="350"/>
      <c r="B594" s="368"/>
      <c r="C594" s="362"/>
      <c r="D594" s="362"/>
      <c r="E594" s="354"/>
      <c r="F594" s="354" t="s">
        <v>41</v>
      </c>
      <c r="G594" s="354" t="s">
        <v>42</v>
      </c>
      <c r="H594" s="354"/>
      <c r="I594" s="357">
        <v>242755</v>
      </c>
    </row>
    <row r="595" spans="1:9" hidden="1" x14ac:dyDescent="0.35">
      <c r="A595" s="332"/>
      <c r="B595" s="369"/>
      <c r="C595" s="363"/>
      <c r="D595" s="363"/>
      <c r="E595" s="355"/>
      <c r="F595" s="355" t="str">
        <f>+C593</f>
        <v>1,100.00 บาท</v>
      </c>
      <c r="G595" s="355" t="str">
        <f>+D593</f>
        <v>1,100.00 บาท</v>
      </c>
      <c r="H595" s="355"/>
      <c r="I595" s="364"/>
    </row>
    <row r="596" spans="1:9" hidden="1" x14ac:dyDescent="0.35">
      <c r="A596" s="337">
        <v>202</v>
      </c>
      <c r="B596" s="360" t="s">
        <v>356</v>
      </c>
      <c r="C596" s="361" t="s">
        <v>259</v>
      </c>
      <c r="D596" s="361" t="str">
        <f>+C596</f>
        <v>1,100.00 บาท</v>
      </c>
      <c r="E596" s="353" t="s">
        <v>39</v>
      </c>
      <c r="F596" s="353" t="s">
        <v>357</v>
      </c>
      <c r="G596" s="353" t="str">
        <f>+F596</f>
        <v>ร้านบรรณศิลป์</v>
      </c>
      <c r="H596" s="353" t="s">
        <v>10</v>
      </c>
      <c r="I596" s="367" t="s">
        <v>358</v>
      </c>
    </row>
    <row r="597" spans="1:9" hidden="1" x14ac:dyDescent="0.35">
      <c r="A597" s="350"/>
      <c r="B597" s="368"/>
      <c r="C597" s="362"/>
      <c r="D597" s="362"/>
      <c r="E597" s="354"/>
      <c r="F597" s="354" t="s">
        <v>41</v>
      </c>
      <c r="G597" s="354" t="s">
        <v>42</v>
      </c>
      <c r="H597" s="354"/>
      <c r="I597" s="357">
        <v>242756</v>
      </c>
    </row>
    <row r="598" spans="1:9" hidden="1" x14ac:dyDescent="0.35">
      <c r="A598" s="332"/>
      <c r="B598" s="369"/>
      <c r="C598" s="363"/>
      <c r="D598" s="363"/>
      <c r="E598" s="355"/>
      <c r="F598" s="355" t="str">
        <f>+C596</f>
        <v>1,100.00 บาท</v>
      </c>
      <c r="G598" s="355" t="str">
        <f>+D596</f>
        <v>1,100.00 บาท</v>
      </c>
      <c r="H598" s="355"/>
      <c r="I598" s="364"/>
    </row>
    <row r="599" spans="1:9" hidden="1" x14ac:dyDescent="0.35">
      <c r="A599" s="337">
        <v>203</v>
      </c>
      <c r="B599" s="360" t="s">
        <v>356</v>
      </c>
      <c r="C599" s="361" t="s">
        <v>259</v>
      </c>
      <c r="D599" s="361" t="str">
        <f>+C599</f>
        <v>1,100.00 บาท</v>
      </c>
      <c r="E599" s="353" t="s">
        <v>39</v>
      </c>
      <c r="F599" s="353" t="s">
        <v>357</v>
      </c>
      <c r="G599" s="353" t="str">
        <f>+F599</f>
        <v>ร้านบรรณศิลป์</v>
      </c>
      <c r="H599" s="353" t="s">
        <v>10</v>
      </c>
      <c r="I599" s="367" t="s">
        <v>358</v>
      </c>
    </row>
    <row r="600" spans="1:9" hidden="1" x14ac:dyDescent="0.35">
      <c r="A600" s="350"/>
      <c r="B600" s="368"/>
      <c r="C600" s="362"/>
      <c r="D600" s="362"/>
      <c r="E600" s="354"/>
      <c r="F600" s="354" t="s">
        <v>41</v>
      </c>
      <c r="G600" s="354" t="s">
        <v>42</v>
      </c>
      <c r="H600" s="354"/>
      <c r="I600" s="357">
        <v>242757</v>
      </c>
    </row>
    <row r="601" spans="1:9" hidden="1" x14ac:dyDescent="0.35">
      <c r="A601" s="332"/>
      <c r="B601" s="369"/>
      <c r="C601" s="363"/>
      <c r="D601" s="363"/>
      <c r="E601" s="355"/>
      <c r="F601" s="355" t="str">
        <f>+C599</f>
        <v>1,100.00 บาท</v>
      </c>
      <c r="G601" s="355" t="str">
        <f>+D599</f>
        <v>1,100.00 บาท</v>
      </c>
      <c r="H601" s="355"/>
      <c r="I601" s="364"/>
    </row>
    <row r="602" spans="1:9" hidden="1" x14ac:dyDescent="0.35">
      <c r="A602" s="337">
        <v>204</v>
      </c>
      <c r="B602" s="360" t="s">
        <v>356</v>
      </c>
      <c r="C602" s="361" t="s">
        <v>259</v>
      </c>
      <c r="D602" s="361" t="str">
        <f>+C602</f>
        <v>1,100.00 บาท</v>
      </c>
      <c r="E602" s="353" t="s">
        <v>39</v>
      </c>
      <c r="F602" s="353" t="s">
        <v>357</v>
      </c>
      <c r="G602" s="353" t="str">
        <f>+F602</f>
        <v>ร้านบรรณศิลป์</v>
      </c>
      <c r="H602" s="353" t="s">
        <v>10</v>
      </c>
      <c r="I602" s="367" t="s">
        <v>358</v>
      </c>
    </row>
    <row r="603" spans="1:9" hidden="1" x14ac:dyDescent="0.35">
      <c r="A603" s="350"/>
      <c r="B603" s="368"/>
      <c r="C603" s="362"/>
      <c r="D603" s="362"/>
      <c r="E603" s="354"/>
      <c r="F603" s="354" t="s">
        <v>41</v>
      </c>
      <c r="G603" s="354" t="s">
        <v>42</v>
      </c>
      <c r="H603" s="354"/>
      <c r="I603" s="357">
        <v>242758</v>
      </c>
    </row>
    <row r="604" spans="1:9" hidden="1" x14ac:dyDescent="0.35">
      <c r="A604" s="332"/>
      <c r="B604" s="369"/>
      <c r="C604" s="363"/>
      <c r="D604" s="363"/>
      <c r="E604" s="355"/>
      <c r="F604" s="355" t="str">
        <f>+C602</f>
        <v>1,100.00 บาท</v>
      </c>
      <c r="G604" s="355" t="str">
        <f>+D602</f>
        <v>1,100.00 บาท</v>
      </c>
      <c r="H604" s="355"/>
      <c r="I604" s="364"/>
    </row>
    <row r="605" spans="1:9" hidden="1" x14ac:dyDescent="0.35">
      <c r="A605" s="337">
        <v>205</v>
      </c>
      <c r="B605" s="360" t="s">
        <v>356</v>
      </c>
      <c r="C605" s="361" t="s">
        <v>259</v>
      </c>
      <c r="D605" s="361" t="str">
        <f>+C605</f>
        <v>1,100.00 บาท</v>
      </c>
      <c r="E605" s="353" t="s">
        <v>39</v>
      </c>
      <c r="F605" s="353" t="s">
        <v>357</v>
      </c>
      <c r="G605" s="353" t="str">
        <f>+F605</f>
        <v>ร้านบรรณศิลป์</v>
      </c>
      <c r="H605" s="353" t="s">
        <v>10</v>
      </c>
      <c r="I605" s="367" t="s">
        <v>358</v>
      </c>
    </row>
    <row r="606" spans="1:9" hidden="1" x14ac:dyDescent="0.35">
      <c r="A606" s="350"/>
      <c r="B606" s="368"/>
      <c r="C606" s="362"/>
      <c r="D606" s="362"/>
      <c r="E606" s="354"/>
      <c r="F606" s="354" t="s">
        <v>41</v>
      </c>
      <c r="G606" s="354" t="s">
        <v>42</v>
      </c>
      <c r="H606" s="354"/>
      <c r="I606" s="357">
        <v>242759</v>
      </c>
    </row>
    <row r="607" spans="1:9" hidden="1" x14ac:dyDescent="0.35">
      <c r="A607" s="332"/>
      <c r="B607" s="369"/>
      <c r="C607" s="363"/>
      <c r="D607" s="363"/>
      <c r="E607" s="355"/>
      <c r="F607" s="355" t="str">
        <f>+C605</f>
        <v>1,100.00 บาท</v>
      </c>
      <c r="G607" s="355" t="str">
        <f>+D605</f>
        <v>1,100.00 บาท</v>
      </c>
      <c r="H607" s="355"/>
      <c r="I607" s="364"/>
    </row>
    <row r="608" spans="1:9" hidden="1" x14ac:dyDescent="0.35">
      <c r="A608" s="337">
        <v>206</v>
      </c>
      <c r="B608" s="360" t="s">
        <v>356</v>
      </c>
      <c r="C608" s="361" t="s">
        <v>259</v>
      </c>
      <c r="D608" s="361" t="str">
        <f>+C608</f>
        <v>1,100.00 บาท</v>
      </c>
      <c r="E608" s="353" t="s">
        <v>39</v>
      </c>
      <c r="F608" s="353" t="s">
        <v>357</v>
      </c>
      <c r="G608" s="353" t="str">
        <f>+F608</f>
        <v>ร้านบรรณศิลป์</v>
      </c>
      <c r="H608" s="353" t="s">
        <v>10</v>
      </c>
      <c r="I608" s="367" t="s">
        <v>358</v>
      </c>
    </row>
    <row r="609" spans="1:9" hidden="1" x14ac:dyDescent="0.35">
      <c r="A609" s="350"/>
      <c r="B609" s="368"/>
      <c r="C609" s="362"/>
      <c r="D609" s="362"/>
      <c r="E609" s="354"/>
      <c r="F609" s="354" t="s">
        <v>41</v>
      </c>
      <c r="G609" s="354" t="s">
        <v>42</v>
      </c>
      <c r="H609" s="354"/>
      <c r="I609" s="357">
        <v>242760</v>
      </c>
    </row>
    <row r="610" spans="1:9" hidden="1" x14ac:dyDescent="0.35">
      <c r="A610" s="332"/>
      <c r="B610" s="369"/>
      <c r="C610" s="363"/>
      <c r="D610" s="363"/>
      <c r="E610" s="355"/>
      <c r="F610" s="355" t="str">
        <f>+C608</f>
        <v>1,100.00 บาท</v>
      </c>
      <c r="G610" s="355" t="str">
        <f>+D608</f>
        <v>1,100.00 บาท</v>
      </c>
      <c r="H610" s="355"/>
      <c r="I610" s="364"/>
    </row>
    <row r="611" spans="1:9" hidden="1" x14ac:dyDescent="0.35">
      <c r="A611" s="337">
        <v>207</v>
      </c>
      <c r="B611" s="360" t="s">
        <v>356</v>
      </c>
      <c r="C611" s="361" t="s">
        <v>259</v>
      </c>
      <c r="D611" s="361" t="str">
        <f>+C611</f>
        <v>1,100.00 บาท</v>
      </c>
      <c r="E611" s="353" t="s">
        <v>39</v>
      </c>
      <c r="F611" s="353" t="s">
        <v>357</v>
      </c>
      <c r="G611" s="353" t="str">
        <f>+F611</f>
        <v>ร้านบรรณศิลป์</v>
      </c>
      <c r="H611" s="353" t="s">
        <v>10</v>
      </c>
      <c r="I611" s="367" t="s">
        <v>358</v>
      </c>
    </row>
    <row r="612" spans="1:9" hidden="1" x14ac:dyDescent="0.35">
      <c r="A612" s="350"/>
      <c r="B612" s="368"/>
      <c r="C612" s="362"/>
      <c r="D612" s="362"/>
      <c r="E612" s="354"/>
      <c r="F612" s="354" t="s">
        <v>41</v>
      </c>
      <c r="G612" s="354" t="s">
        <v>42</v>
      </c>
      <c r="H612" s="354"/>
      <c r="I612" s="357">
        <v>242761</v>
      </c>
    </row>
    <row r="613" spans="1:9" hidden="1" x14ac:dyDescent="0.35">
      <c r="A613" s="332"/>
      <c r="B613" s="369"/>
      <c r="C613" s="363"/>
      <c r="D613" s="363"/>
      <c r="E613" s="355"/>
      <c r="F613" s="355" t="str">
        <f>+C611</f>
        <v>1,100.00 บาท</v>
      </c>
      <c r="G613" s="355" t="str">
        <f>+D611</f>
        <v>1,100.00 บาท</v>
      </c>
      <c r="H613" s="355"/>
      <c r="I613" s="364"/>
    </row>
    <row r="614" spans="1:9" hidden="1" x14ac:dyDescent="0.35">
      <c r="A614" s="337">
        <v>208</v>
      </c>
      <c r="B614" s="360" t="s">
        <v>356</v>
      </c>
      <c r="C614" s="361" t="s">
        <v>259</v>
      </c>
      <c r="D614" s="361" t="str">
        <f>+C614</f>
        <v>1,100.00 บาท</v>
      </c>
      <c r="E614" s="353" t="s">
        <v>39</v>
      </c>
      <c r="F614" s="353" t="s">
        <v>357</v>
      </c>
      <c r="G614" s="353" t="str">
        <f>+F614</f>
        <v>ร้านบรรณศิลป์</v>
      </c>
      <c r="H614" s="353" t="s">
        <v>10</v>
      </c>
      <c r="I614" s="367" t="s">
        <v>358</v>
      </c>
    </row>
    <row r="615" spans="1:9" hidden="1" x14ac:dyDescent="0.35">
      <c r="A615" s="350"/>
      <c r="B615" s="368"/>
      <c r="C615" s="362"/>
      <c r="D615" s="362"/>
      <c r="E615" s="354"/>
      <c r="F615" s="354" t="s">
        <v>41</v>
      </c>
      <c r="G615" s="354" t="s">
        <v>42</v>
      </c>
      <c r="H615" s="354"/>
      <c r="I615" s="357">
        <v>242762</v>
      </c>
    </row>
    <row r="616" spans="1:9" hidden="1" x14ac:dyDescent="0.35">
      <c r="A616" s="332"/>
      <c r="B616" s="369"/>
      <c r="C616" s="363"/>
      <c r="D616" s="363"/>
      <c r="E616" s="355"/>
      <c r="F616" s="355" t="str">
        <f>+C614</f>
        <v>1,100.00 บาท</v>
      </c>
      <c r="G616" s="355" t="str">
        <f>+D614</f>
        <v>1,100.00 บาท</v>
      </c>
      <c r="H616" s="355"/>
      <c r="I616" s="364"/>
    </row>
    <row r="617" spans="1:9" hidden="1" x14ac:dyDescent="0.35">
      <c r="A617" s="337">
        <v>209</v>
      </c>
      <c r="B617" s="360" t="s">
        <v>356</v>
      </c>
      <c r="C617" s="361" t="s">
        <v>259</v>
      </c>
      <c r="D617" s="361" t="str">
        <f>+C617</f>
        <v>1,100.00 บาท</v>
      </c>
      <c r="E617" s="353" t="s">
        <v>39</v>
      </c>
      <c r="F617" s="353" t="s">
        <v>357</v>
      </c>
      <c r="G617" s="353" t="str">
        <f>+F617</f>
        <v>ร้านบรรณศิลป์</v>
      </c>
      <c r="H617" s="353" t="s">
        <v>10</v>
      </c>
      <c r="I617" s="367" t="s">
        <v>358</v>
      </c>
    </row>
    <row r="618" spans="1:9" hidden="1" x14ac:dyDescent="0.35">
      <c r="A618" s="350"/>
      <c r="B618" s="368"/>
      <c r="C618" s="362"/>
      <c r="D618" s="362"/>
      <c r="E618" s="354"/>
      <c r="F618" s="354" t="s">
        <v>41</v>
      </c>
      <c r="G618" s="354" t="s">
        <v>42</v>
      </c>
      <c r="H618" s="354"/>
      <c r="I618" s="357">
        <v>242763</v>
      </c>
    </row>
    <row r="619" spans="1:9" hidden="1" x14ac:dyDescent="0.35">
      <c r="A619" s="332"/>
      <c r="B619" s="369"/>
      <c r="C619" s="363"/>
      <c r="D619" s="363"/>
      <c r="E619" s="355"/>
      <c r="F619" s="355" t="str">
        <f>+C617</f>
        <v>1,100.00 บาท</v>
      </c>
      <c r="G619" s="355" t="str">
        <f>+D617</f>
        <v>1,100.00 บาท</v>
      </c>
      <c r="H619" s="355"/>
      <c r="I619" s="364"/>
    </row>
    <row r="620" spans="1:9" hidden="1" x14ac:dyDescent="0.35">
      <c r="A620" s="337">
        <v>210</v>
      </c>
      <c r="B620" s="360" t="s">
        <v>356</v>
      </c>
      <c r="C620" s="361" t="s">
        <v>259</v>
      </c>
      <c r="D620" s="361" t="str">
        <f>+C620</f>
        <v>1,100.00 บาท</v>
      </c>
      <c r="E620" s="353" t="s">
        <v>39</v>
      </c>
      <c r="F620" s="353" t="s">
        <v>357</v>
      </c>
      <c r="G620" s="353" t="str">
        <f>+F620</f>
        <v>ร้านบรรณศิลป์</v>
      </c>
      <c r="H620" s="353" t="s">
        <v>10</v>
      </c>
      <c r="I620" s="367" t="s">
        <v>358</v>
      </c>
    </row>
    <row r="621" spans="1:9" hidden="1" x14ac:dyDescent="0.35">
      <c r="A621" s="350"/>
      <c r="B621" s="368"/>
      <c r="C621" s="362"/>
      <c r="D621" s="362"/>
      <c r="E621" s="354"/>
      <c r="F621" s="354" t="s">
        <v>41</v>
      </c>
      <c r="G621" s="354" t="s">
        <v>42</v>
      </c>
      <c r="H621" s="354"/>
      <c r="I621" s="357">
        <v>242764</v>
      </c>
    </row>
    <row r="622" spans="1:9" hidden="1" x14ac:dyDescent="0.35">
      <c r="A622" s="332"/>
      <c r="B622" s="369"/>
      <c r="C622" s="363"/>
      <c r="D622" s="363"/>
      <c r="E622" s="355"/>
      <c r="F622" s="355" t="str">
        <f>+C620</f>
        <v>1,100.00 บาท</v>
      </c>
      <c r="G622" s="355" t="str">
        <f>+D620</f>
        <v>1,100.00 บาท</v>
      </c>
      <c r="H622" s="355"/>
      <c r="I622" s="364"/>
    </row>
    <row r="623" spans="1:9" hidden="1" x14ac:dyDescent="0.35">
      <c r="A623" s="337">
        <v>211</v>
      </c>
      <c r="B623" s="360" t="s">
        <v>356</v>
      </c>
      <c r="C623" s="361" t="s">
        <v>259</v>
      </c>
      <c r="D623" s="361" t="str">
        <f>+C623</f>
        <v>1,100.00 บาท</v>
      </c>
      <c r="E623" s="353" t="s">
        <v>39</v>
      </c>
      <c r="F623" s="353" t="s">
        <v>357</v>
      </c>
      <c r="G623" s="353" t="str">
        <f>+F623</f>
        <v>ร้านบรรณศิลป์</v>
      </c>
      <c r="H623" s="353" t="s">
        <v>10</v>
      </c>
      <c r="I623" s="367" t="s">
        <v>358</v>
      </c>
    </row>
    <row r="624" spans="1:9" hidden="1" x14ac:dyDescent="0.35">
      <c r="A624" s="350"/>
      <c r="B624" s="368"/>
      <c r="C624" s="362"/>
      <c r="D624" s="362"/>
      <c r="E624" s="354"/>
      <c r="F624" s="354" t="s">
        <v>41</v>
      </c>
      <c r="G624" s="354" t="s">
        <v>42</v>
      </c>
      <c r="H624" s="354"/>
      <c r="I624" s="357">
        <v>242765</v>
      </c>
    </row>
    <row r="625" spans="1:9" hidden="1" x14ac:dyDescent="0.35">
      <c r="A625" s="332"/>
      <c r="B625" s="369"/>
      <c r="C625" s="363"/>
      <c r="D625" s="363"/>
      <c r="E625" s="355"/>
      <c r="F625" s="355" t="str">
        <f>+C623</f>
        <v>1,100.00 บาท</v>
      </c>
      <c r="G625" s="355" t="str">
        <f>+D623</f>
        <v>1,100.00 บาท</v>
      </c>
      <c r="H625" s="355"/>
      <c r="I625" s="364"/>
    </row>
    <row r="626" spans="1:9" hidden="1" x14ac:dyDescent="0.35">
      <c r="A626" s="337">
        <v>212</v>
      </c>
      <c r="B626" s="360" t="s">
        <v>356</v>
      </c>
      <c r="C626" s="361" t="s">
        <v>259</v>
      </c>
      <c r="D626" s="361" t="str">
        <f>+C626</f>
        <v>1,100.00 บาท</v>
      </c>
      <c r="E626" s="353" t="s">
        <v>39</v>
      </c>
      <c r="F626" s="353" t="s">
        <v>357</v>
      </c>
      <c r="G626" s="353" t="str">
        <f>+F626</f>
        <v>ร้านบรรณศิลป์</v>
      </c>
      <c r="H626" s="353" t="s">
        <v>10</v>
      </c>
      <c r="I626" s="367" t="s">
        <v>358</v>
      </c>
    </row>
    <row r="627" spans="1:9" hidden="1" x14ac:dyDescent="0.35">
      <c r="A627" s="350"/>
      <c r="B627" s="368"/>
      <c r="C627" s="362"/>
      <c r="D627" s="362"/>
      <c r="E627" s="354"/>
      <c r="F627" s="354" t="s">
        <v>41</v>
      </c>
      <c r="G627" s="354" t="s">
        <v>42</v>
      </c>
      <c r="H627" s="354"/>
      <c r="I627" s="357">
        <v>242766</v>
      </c>
    </row>
    <row r="628" spans="1:9" hidden="1" x14ac:dyDescent="0.35">
      <c r="A628" s="332"/>
      <c r="B628" s="369"/>
      <c r="C628" s="363"/>
      <c r="D628" s="363"/>
      <c r="E628" s="355"/>
      <c r="F628" s="355" t="str">
        <f>+C626</f>
        <v>1,100.00 บาท</v>
      </c>
      <c r="G628" s="355" t="str">
        <f>+D626</f>
        <v>1,100.00 บาท</v>
      </c>
      <c r="H628" s="355"/>
      <c r="I628" s="364"/>
    </row>
    <row r="629" spans="1:9" hidden="1" x14ac:dyDescent="0.35">
      <c r="A629" s="337">
        <v>213</v>
      </c>
      <c r="B629" s="360" t="s">
        <v>356</v>
      </c>
      <c r="C629" s="361" t="s">
        <v>259</v>
      </c>
      <c r="D629" s="361" t="str">
        <f>+C629</f>
        <v>1,100.00 บาท</v>
      </c>
      <c r="E629" s="353" t="s">
        <v>39</v>
      </c>
      <c r="F629" s="353" t="s">
        <v>357</v>
      </c>
      <c r="G629" s="353" t="str">
        <f>+F629</f>
        <v>ร้านบรรณศิลป์</v>
      </c>
      <c r="H629" s="353" t="s">
        <v>10</v>
      </c>
      <c r="I629" s="367" t="s">
        <v>358</v>
      </c>
    </row>
    <row r="630" spans="1:9" hidden="1" x14ac:dyDescent="0.35">
      <c r="A630" s="350"/>
      <c r="B630" s="368"/>
      <c r="C630" s="362"/>
      <c r="D630" s="362"/>
      <c r="E630" s="354"/>
      <c r="F630" s="354" t="s">
        <v>41</v>
      </c>
      <c r="G630" s="354" t="s">
        <v>42</v>
      </c>
      <c r="H630" s="354"/>
      <c r="I630" s="357">
        <v>242767</v>
      </c>
    </row>
    <row r="631" spans="1:9" hidden="1" x14ac:dyDescent="0.35">
      <c r="A631" s="332"/>
      <c r="B631" s="369"/>
      <c r="C631" s="363"/>
      <c r="D631" s="363"/>
      <c r="E631" s="355"/>
      <c r="F631" s="355" t="str">
        <f>+C629</f>
        <v>1,100.00 บาท</v>
      </c>
      <c r="G631" s="355" t="str">
        <f>+D629</f>
        <v>1,100.00 บาท</v>
      </c>
      <c r="H631" s="355"/>
      <c r="I631" s="364"/>
    </row>
    <row r="632" spans="1:9" hidden="1" x14ac:dyDescent="0.35">
      <c r="A632" s="337">
        <v>214</v>
      </c>
      <c r="B632" s="360" t="s">
        <v>356</v>
      </c>
      <c r="C632" s="361" t="s">
        <v>259</v>
      </c>
      <c r="D632" s="361" t="str">
        <f>+C632</f>
        <v>1,100.00 บาท</v>
      </c>
      <c r="E632" s="353" t="s">
        <v>39</v>
      </c>
      <c r="F632" s="353" t="s">
        <v>357</v>
      </c>
      <c r="G632" s="353" t="str">
        <f>+F632</f>
        <v>ร้านบรรณศิลป์</v>
      </c>
      <c r="H632" s="353" t="s">
        <v>10</v>
      </c>
      <c r="I632" s="367" t="s">
        <v>358</v>
      </c>
    </row>
    <row r="633" spans="1:9" hidden="1" x14ac:dyDescent="0.35">
      <c r="A633" s="350"/>
      <c r="B633" s="368"/>
      <c r="C633" s="362"/>
      <c r="D633" s="362"/>
      <c r="E633" s="354"/>
      <c r="F633" s="354" t="s">
        <v>41</v>
      </c>
      <c r="G633" s="354" t="s">
        <v>42</v>
      </c>
      <c r="H633" s="354"/>
      <c r="I633" s="357">
        <v>242768</v>
      </c>
    </row>
    <row r="634" spans="1:9" hidden="1" x14ac:dyDescent="0.35">
      <c r="A634" s="332"/>
      <c r="B634" s="369"/>
      <c r="C634" s="363"/>
      <c r="D634" s="363"/>
      <c r="E634" s="355"/>
      <c r="F634" s="355" t="str">
        <f>+C632</f>
        <v>1,100.00 บาท</v>
      </c>
      <c r="G634" s="355" t="str">
        <f>+D632</f>
        <v>1,100.00 บาท</v>
      </c>
      <c r="H634" s="355"/>
      <c r="I634" s="364"/>
    </row>
    <row r="635" spans="1:9" hidden="1" x14ac:dyDescent="0.35">
      <c r="A635" s="337">
        <v>215</v>
      </c>
      <c r="B635" s="360" t="s">
        <v>356</v>
      </c>
      <c r="C635" s="361" t="s">
        <v>259</v>
      </c>
      <c r="D635" s="361" t="str">
        <f>+C635</f>
        <v>1,100.00 บาท</v>
      </c>
      <c r="E635" s="353" t="s">
        <v>39</v>
      </c>
      <c r="F635" s="353" t="s">
        <v>357</v>
      </c>
      <c r="G635" s="353" t="str">
        <f>+F635</f>
        <v>ร้านบรรณศิลป์</v>
      </c>
      <c r="H635" s="353" t="s">
        <v>10</v>
      </c>
      <c r="I635" s="367" t="s">
        <v>358</v>
      </c>
    </row>
    <row r="636" spans="1:9" hidden="1" x14ac:dyDescent="0.35">
      <c r="A636" s="350"/>
      <c r="B636" s="368"/>
      <c r="C636" s="362"/>
      <c r="D636" s="362"/>
      <c r="E636" s="354"/>
      <c r="F636" s="354" t="s">
        <v>41</v>
      </c>
      <c r="G636" s="354" t="s">
        <v>42</v>
      </c>
      <c r="H636" s="354"/>
      <c r="I636" s="357">
        <v>242769</v>
      </c>
    </row>
    <row r="637" spans="1:9" hidden="1" x14ac:dyDescent="0.35">
      <c r="A637" s="332"/>
      <c r="B637" s="369"/>
      <c r="C637" s="363"/>
      <c r="D637" s="363"/>
      <c r="E637" s="355"/>
      <c r="F637" s="355" t="str">
        <f>+C635</f>
        <v>1,100.00 บาท</v>
      </c>
      <c r="G637" s="355" t="str">
        <f>+D635</f>
        <v>1,100.00 บาท</v>
      </c>
      <c r="H637" s="355"/>
      <c r="I637" s="364"/>
    </row>
    <row r="638" spans="1:9" hidden="1" x14ac:dyDescent="0.35">
      <c r="A638" s="337">
        <v>216</v>
      </c>
      <c r="B638" s="360" t="s">
        <v>356</v>
      </c>
      <c r="C638" s="361" t="s">
        <v>259</v>
      </c>
      <c r="D638" s="361" t="str">
        <f>+C638</f>
        <v>1,100.00 บาท</v>
      </c>
      <c r="E638" s="353" t="s">
        <v>39</v>
      </c>
      <c r="F638" s="353" t="s">
        <v>357</v>
      </c>
      <c r="G638" s="353" t="str">
        <f>+F638</f>
        <v>ร้านบรรณศิลป์</v>
      </c>
      <c r="H638" s="353" t="s">
        <v>10</v>
      </c>
      <c r="I638" s="367" t="s">
        <v>358</v>
      </c>
    </row>
    <row r="639" spans="1:9" hidden="1" x14ac:dyDescent="0.35">
      <c r="A639" s="350"/>
      <c r="B639" s="368"/>
      <c r="C639" s="362"/>
      <c r="D639" s="362"/>
      <c r="E639" s="354"/>
      <c r="F639" s="354" t="s">
        <v>41</v>
      </c>
      <c r="G639" s="354" t="s">
        <v>42</v>
      </c>
      <c r="H639" s="354"/>
      <c r="I639" s="357">
        <v>242770</v>
      </c>
    </row>
    <row r="640" spans="1:9" hidden="1" x14ac:dyDescent="0.35">
      <c r="A640" s="332"/>
      <c r="B640" s="369"/>
      <c r="C640" s="363"/>
      <c r="D640" s="363"/>
      <c r="E640" s="355"/>
      <c r="F640" s="355" t="str">
        <f>+C638</f>
        <v>1,100.00 บาท</v>
      </c>
      <c r="G640" s="355" t="str">
        <f>+D638</f>
        <v>1,100.00 บาท</v>
      </c>
      <c r="H640" s="355"/>
      <c r="I640" s="364"/>
    </row>
    <row r="641" spans="1:9" hidden="1" x14ac:dyDescent="0.35">
      <c r="A641" s="337">
        <v>217</v>
      </c>
      <c r="B641" s="360" t="s">
        <v>356</v>
      </c>
      <c r="C641" s="361" t="s">
        <v>259</v>
      </c>
      <c r="D641" s="361" t="str">
        <f>+C641</f>
        <v>1,100.00 บาท</v>
      </c>
      <c r="E641" s="353" t="s">
        <v>39</v>
      </c>
      <c r="F641" s="353" t="s">
        <v>357</v>
      </c>
      <c r="G641" s="353" t="str">
        <f>+F641</f>
        <v>ร้านบรรณศิลป์</v>
      </c>
      <c r="H641" s="353" t="s">
        <v>10</v>
      </c>
      <c r="I641" s="367" t="s">
        <v>358</v>
      </c>
    </row>
    <row r="642" spans="1:9" hidden="1" x14ac:dyDescent="0.35">
      <c r="A642" s="350"/>
      <c r="B642" s="368"/>
      <c r="C642" s="362"/>
      <c r="D642" s="362"/>
      <c r="E642" s="354"/>
      <c r="F642" s="354" t="s">
        <v>41</v>
      </c>
      <c r="G642" s="354" t="s">
        <v>42</v>
      </c>
      <c r="H642" s="354"/>
      <c r="I642" s="357">
        <v>242771</v>
      </c>
    </row>
    <row r="643" spans="1:9" hidden="1" x14ac:dyDescent="0.35">
      <c r="A643" s="332"/>
      <c r="B643" s="369"/>
      <c r="C643" s="363"/>
      <c r="D643" s="363"/>
      <c r="E643" s="355"/>
      <c r="F643" s="355" t="str">
        <f>+C641</f>
        <v>1,100.00 บาท</v>
      </c>
      <c r="G643" s="355" t="str">
        <f>+D641</f>
        <v>1,100.00 บาท</v>
      </c>
      <c r="H643" s="355"/>
      <c r="I643" s="364"/>
    </row>
    <row r="644" spans="1:9" hidden="1" x14ac:dyDescent="0.35">
      <c r="A644" s="337">
        <v>218</v>
      </c>
      <c r="B644" s="360" t="s">
        <v>356</v>
      </c>
      <c r="C644" s="361" t="s">
        <v>259</v>
      </c>
      <c r="D644" s="361" t="str">
        <f>+C644</f>
        <v>1,100.00 บาท</v>
      </c>
      <c r="E644" s="353" t="s">
        <v>39</v>
      </c>
      <c r="F644" s="353" t="s">
        <v>357</v>
      </c>
      <c r="G644" s="353" t="str">
        <f>+F644</f>
        <v>ร้านบรรณศิลป์</v>
      </c>
      <c r="H644" s="353" t="s">
        <v>10</v>
      </c>
      <c r="I644" s="367" t="s">
        <v>358</v>
      </c>
    </row>
    <row r="645" spans="1:9" hidden="1" x14ac:dyDescent="0.35">
      <c r="A645" s="350"/>
      <c r="B645" s="368"/>
      <c r="C645" s="362"/>
      <c r="D645" s="362"/>
      <c r="E645" s="354"/>
      <c r="F645" s="354" t="s">
        <v>41</v>
      </c>
      <c r="G645" s="354" t="s">
        <v>42</v>
      </c>
      <c r="H645" s="354"/>
      <c r="I645" s="357">
        <v>242772</v>
      </c>
    </row>
    <row r="646" spans="1:9" hidden="1" x14ac:dyDescent="0.35">
      <c r="A646" s="332"/>
      <c r="B646" s="369"/>
      <c r="C646" s="363"/>
      <c r="D646" s="363"/>
      <c r="E646" s="355"/>
      <c r="F646" s="355" t="str">
        <f>+C644</f>
        <v>1,100.00 บาท</v>
      </c>
      <c r="G646" s="355" t="str">
        <f>+D644</f>
        <v>1,100.00 บาท</v>
      </c>
      <c r="H646" s="355"/>
      <c r="I646" s="364"/>
    </row>
    <row r="647" spans="1:9" hidden="1" x14ac:dyDescent="0.35">
      <c r="A647" s="337">
        <v>219</v>
      </c>
      <c r="B647" s="360" t="s">
        <v>356</v>
      </c>
      <c r="C647" s="361" t="s">
        <v>259</v>
      </c>
      <c r="D647" s="361" t="str">
        <f>+C647</f>
        <v>1,100.00 บาท</v>
      </c>
      <c r="E647" s="353" t="s">
        <v>39</v>
      </c>
      <c r="F647" s="353" t="s">
        <v>357</v>
      </c>
      <c r="G647" s="353" t="str">
        <f>+F647</f>
        <v>ร้านบรรณศิลป์</v>
      </c>
      <c r="H647" s="353" t="s">
        <v>10</v>
      </c>
      <c r="I647" s="367" t="s">
        <v>358</v>
      </c>
    </row>
    <row r="648" spans="1:9" hidden="1" x14ac:dyDescent="0.35">
      <c r="A648" s="350"/>
      <c r="B648" s="368"/>
      <c r="C648" s="362"/>
      <c r="D648" s="362"/>
      <c r="E648" s="354"/>
      <c r="F648" s="354" t="s">
        <v>41</v>
      </c>
      <c r="G648" s="354" t="s">
        <v>42</v>
      </c>
      <c r="H648" s="354"/>
      <c r="I648" s="357">
        <v>242773</v>
      </c>
    </row>
    <row r="649" spans="1:9" hidden="1" x14ac:dyDescent="0.35">
      <c r="A649" s="332"/>
      <c r="B649" s="369"/>
      <c r="C649" s="363"/>
      <c r="D649" s="363"/>
      <c r="E649" s="355"/>
      <c r="F649" s="355" t="str">
        <f>+C647</f>
        <v>1,100.00 บาท</v>
      </c>
      <c r="G649" s="355" t="str">
        <f>+D647</f>
        <v>1,100.00 บาท</v>
      </c>
      <c r="H649" s="355"/>
      <c r="I649" s="364"/>
    </row>
    <row r="650" spans="1:9" hidden="1" x14ac:dyDescent="0.35">
      <c r="A650" s="337">
        <v>220</v>
      </c>
      <c r="B650" s="360" t="s">
        <v>356</v>
      </c>
      <c r="C650" s="361" t="s">
        <v>259</v>
      </c>
      <c r="D650" s="361" t="str">
        <f>+C650</f>
        <v>1,100.00 บาท</v>
      </c>
      <c r="E650" s="353" t="s">
        <v>39</v>
      </c>
      <c r="F650" s="353" t="s">
        <v>357</v>
      </c>
      <c r="G650" s="353" t="str">
        <f>+F650</f>
        <v>ร้านบรรณศิลป์</v>
      </c>
      <c r="H650" s="353" t="s">
        <v>10</v>
      </c>
      <c r="I650" s="367" t="s">
        <v>358</v>
      </c>
    </row>
    <row r="651" spans="1:9" hidden="1" x14ac:dyDescent="0.35">
      <c r="A651" s="350"/>
      <c r="B651" s="368"/>
      <c r="C651" s="362"/>
      <c r="D651" s="362"/>
      <c r="E651" s="354"/>
      <c r="F651" s="354" t="s">
        <v>41</v>
      </c>
      <c r="G651" s="354" t="s">
        <v>42</v>
      </c>
      <c r="H651" s="354"/>
      <c r="I651" s="357">
        <v>242774</v>
      </c>
    </row>
    <row r="652" spans="1:9" hidden="1" x14ac:dyDescent="0.35">
      <c r="A652" s="332"/>
      <c r="B652" s="369"/>
      <c r="C652" s="363"/>
      <c r="D652" s="363"/>
      <c r="E652" s="355"/>
      <c r="F652" s="355" t="str">
        <f>+C650</f>
        <v>1,100.00 บาท</v>
      </c>
      <c r="G652" s="355" t="str">
        <f>+D650</f>
        <v>1,100.00 บาท</v>
      </c>
      <c r="H652" s="355"/>
      <c r="I652" s="364"/>
    </row>
    <row r="653" spans="1:9" hidden="1" x14ac:dyDescent="0.35">
      <c r="A653" s="337">
        <v>221</v>
      </c>
      <c r="B653" s="360" t="s">
        <v>356</v>
      </c>
      <c r="C653" s="361" t="s">
        <v>259</v>
      </c>
      <c r="D653" s="361" t="str">
        <f>+C653</f>
        <v>1,100.00 บาท</v>
      </c>
      <c r="E653" s="353" t="s">
        <v>39</v>
      </c>
      <c r="F653" s="353" t="s">
        <v>357</v>
      </c>
      <c r="G653" s="353" t="str">
        <f>+F653</f>
        <v>ร้านบรรณศิลป์</v>
      </c>
      <c r="H653" s="353" t="s">
        <v>10</v>
      </c>
      <c r="I653" s="367" t="s">
        <v>358</v>
      </c>
    </row>
    <row r="654" spans="1:9" hidden="1" x14ac:dyDescent="0.35">
      <c r="A654" s="350"/>
      <c r="B654" s="368"/>
      <c r="C654" s="362"/>
      <c r="D654" s="362"/>
      <c r="E654" s="354"/>
      <c r="F654" s="354" t="s">
        <v>41</v>
      </c>
      <c r="G654" s="354" t="s">
        <v>42</v>
      </c>
      <c r="H654" s="354"/>
      <c r="I654" s="357">
        <v>242775</v>
      </c>
    </row>
    <row r="655" spans="1:9" hidden="1" x14ac:dyDescent="0.35">
      <c r="A655" s="332"/>
      <c r="B655" s="369"/>
      <c r="C655" s="363"/>
      <c r="D655" s="363"/>
      <c r="E655" s="355"/>
      <c r="F655" s="355" t="str">
        <f>+C653</f>
        <v>1,100.00 บาท</v>
      </c>
      <c r="G655" s="355" t="str">
        <f>+D653</f>
        <v>1,100.00 บาท</v>
      </c>
      <c r="H655" s="355"/>
      <c r="I655" s="364"/>
    </row>
    <row r="656" spans="1:9" hidden="1" x14ac:dyDescent="0.35">
      <c r="A656" s="337">
        <v>222</v>
      </c>
      <c r="B656" s="360" t="s">
        <v>356</v>
      </c>
      <c r="C656" s="361" t="s">
        <v>259</v>
      </c>
      <c r="D656" s="361" t="str">
        <f>+C656</f>
        <v>1,100.00 บาท</v>
      </c>
      <c r="E656" s="353" t="s">
        <v>39</v>
      </c>
      <c r="F656" s="353" t="s">
        <v>357</v>
      </c>
      <c r="G656" s="353" t="str">
        <f>+F656</f>
        <v>ร้านบรรณศิลป์</v>
      </c>
      <c r="H656" s="353" t="s">
        <v>10</v>
      </c>
      <c r="I656" s="367" t="s">
        <v>358</v>
      </c>
    </row>
    <row r="657" spans="1:9" hidden="1" x14ac:dyDescent="0.35">
      <c r="A657" s="350"/>
      <c r="B657" s="368"/>
      <c r="C657" s="362"/>
      <c r="D657" s="362"/>
      <c r="E657" s="354"/>
      <c r="F657" s="354" t="s">
        <v>41</v>
      </c>
      <c r="G657" s="354" t="s">
        <v>42</v>
      </c>
      <c r="H657" s="354"/>
      <c r="I657" s="357">
        <v>242776</v>
      </c>
    </row>
    <row r="658" spans="1:9" hidden="1" x14ac:dyDescent="0.35">
      <c r="A658" s="332"/>
      <c r="B658" s="369"/>
      <c r="C658" s="363"/>
      <c r="D658" s="363"/>
      <c r="E658" s="355"/>
      <c r="F658" s="355" t="str">
        <f>+C656</f>
        <v>1,100.00 บาท</v>
      </c>
      <c r="G658" s="355" t="str">
        <f>+D656</f>
        <v>1,100.00 บาท</v>
      </c>
      <c r="H658" s="355"/>
      <c r="I658" s="364"/>
    </row>
    <row r="659" spans="1:9" hidden="1" x14ac:dyDescent="0.35">
      <c r="A659" s="337">
        <v>223</v>
      </c>
      <c r="B659" s="360" t="s">
        <v>356</v>
      </c>
      <c r="C659" s="361" t="s">
        <v>259</v>
      </c>
      <c r="D659" s="361" t="str">
        <f>+C659</f>
        <v>1,100.00 บาท</v>
      </c>
      <c r="E659" s="353" t="s">
        <v>39</v>
      </c>
      <c r="F659" s="353" t="s">
        <v>357</v>
      </c>
      <c r="G659" s="353" t="str">
        <f>+F659</f>
        <v>ร้านบรรณศิลป์</v>
      </c>
      <c r="H659" s="353" t="s">
        <v>10</v>
      </c>
      <c r="I659" s="367" t="s">
        <v>358</v>
      </c>
    </row>
    <row r="660" spans="1:9" hidden="1" x14ac:dyDescent="0.35">
      <c r="A660" s="350"/>
      <c r="B660" s="368"/>
      <c r="C660" s="362"/>
      <c r="D660" s="362"/>
      <c r="E660" s="354"/>
      <c r="F660" s="354" t="s">
        <v>41</v>
      </c>
      <c r="G660" s="354" t="s">
        <v>42</v>
      </c>
      <c r="H660" s="354"/>
      <c r="I660" s="357">
        <v>242777</v>
      </c>
    </row>
    <row r="661" spans="1:9" hidden="1" x14ac:dyDescent="0.35">
      <c r="A661" s="332"/>
      <c r="B661" s="369"/>
      <c r="C661" s="363"/>
      <c r="D661" s="363"/>
      <c r="E661" s="355"/>
      <c r="F661" s="355" t="str">
        <f>+C659</f>
        <v>1,100.00 บาท</v>
      </c>
      <c r="G661" s="355" t="str">
        <f>+D659</f>
        <v>1,100.00 บาท</v>
      </c>
      <c r="H661" s="355"/>
      <c r="I661" s="364"/>
    </row>
    <row r="662" spans="1:9" hidden="1" x14ac:dyDescent="0.35">
      <c r="A662" s="337">
        <v>224</v>
      </c>
      <c r="B662" s="360" t="s">
        <v>356</v>
      </c>
      <c r="C662" s="361" t="s">
        <v>259</v>
      </c>
      <c r="D662" s="361" t="str">
        <f>+C662</f>
        <v>1,100.00 บาท</v>
      </c>
      <c r="E662" s="353" t="s">
        <v>39</v>
      </c>
      <c r="F662" s="353" t="s">
        <v>357</v>
      </c>
      <c r="G662" s="353" t="str">
        <f>+F662</f>
        <v>ร้านบรรณศิลป์</v>
      </c>
      <c r="H662" s="353" t="s">
        <v>10</v>
      </c>
      <c r="I662" s="367" t="s">
        <v>358</v>
      </c>
    </row>
    <row r="663" spans="1:9" hidden="1" x14ac:dyDescent="0.35">
      <c r="A663" s="350"/>
      <c r="B663" s="368"/>
      <c r="C663" s="362"/>
      <c r="D663" s="362"/>
      <c r="E663" s="354"/>
      <c r="F663" s="354" t="s">
        <v>41</v>
      </c>
      <c r="G663" s="354" t="s">
        <v>42</v>
      </c>
      <c r="H663" s="354"/>
      <c r="I663" s="357">
        <v>242778</v>
      </c>
    </row>
    <row r="664" spans="1:9" hidden="1" x14ac:dyDescent="0.35">
      <c r="A664" s="332"/>
      <c r="B664" s="369"/>
      <c r="C664" s="363"/>
      <c r="D664" s="363"/>
      <c r="E664" s="355"/>
      <c r="F664" s="355" t="str">
        <f>+C662</f>
        <v>1,100.00 บาท</v>
      </c>
      <c r="G664" s="355" t="str">
        <f>+D662</f>
        <v>1,100.00 บาท</v>
      </c>
      <c r="H664" s="355"/>
      <c r="I664" s="364"/>
    </row>
    <row r="665" spans="1:9" hidden="1" x14ac:dyDescent="0.35">
      <c r="A665" s="337">
        <v>225</v>
      </c>
      <c r="B665" s="360" t="s">
        <v>356</v>
      </c>
      <c r="C665" s="361" t="s">
        <v>259</v>
      </c>
      <c r="D665" s="361" t="str">
        <f>+C665</f>
        <v>1,100.00 บาท</v>
      </c>
      <c r="E665" s="353" t="s">
        <v>39</v>
      </c>
      <c r="F665" s="353" t="s">
        <v>357</v>
      </c>
      <c r="G665" s="353" t="str">
        <f>+F665</f>
        <v>ร้านบรรณศิลป์</v>
      </c>
      <c r="H665" s="353" t="s">
        <v>10</v>
      </c>
      <c r="I665" s="367" t="s">
        <v>358</v>
      </c>
    </row>
    <row r="666" spans="1:9" hidden="1" x14ac:dyDescent="0.35">
      <c r="A666" s="350"/>
      <c r="B666" s="368"/>
      <c r="C666" s="362"/>
      <c r="D666" s="362"/>
      <c r="E666" s="354"/>
      <c r="F666" s="354" t="s">
        <v>41</v>
      </c>
      <c r="G666" s="354" t="s">
        <v>42</v>
      </c>
      <c r="H666" s="354"/>
      <c r="I666" s="357">
        <v>242779</v>
      </c>
    </row>
    <row r="667" spans="1:9" hidden="1" x14ac:dyDescent="0.35">
      <c r="A667" s="332"/>
      <c r="B667" s="369"/>
      <c r="C667" s="363"/>
      <c r="D667" s="363"/>
      <c r="E667" s="355"/>
      <c r="F667" s="355" t="str">
        <f>+C665</f>
        <v>1,100.00 บาท</v>
      </c>
      <c r="G667" s="355" t="str">
        <f>+D665</f>
        <v>1,100.00 บาท</v>
      </c>
      <c r="H667" s="355"/>
      <c r="I667" s="364"/>
    </row>
    <row r="668" spans="1:9" hidden="1" x14ac:dyDescent="0.35">
      <c r="A668" s="337">
        <v>226</v>
      </c>
      <c r="B668" s="360" t="s">
        <v>356</v>
      </c>
      <c r="C668" s="361" t="s">
        <v>259</v>
      </c>
      <c r="D668" s="361" t="str">
        <f>+C668</f>
        <v>1,100.00 บาท</v>
      </c>
      <c r="E668" s="353" t="s">
        <v>39</v>
      </c>
      <c r="F668" s="353" t="s">
        <v>357</v>
      </c>
      <c r="G668" s="353" t="str">
        <f>+F668</f>
        <v>ร้านบรรณศิลป์</v>
      </c>
      <c r="H668" s="353" t="s">
        <v>10</v>
      </c>
      <c r="I668" s="367" t="s">
        <v>358</v>
      </c>
    </row>
    <row r="669" spans="1:9" hidden="1" x14ac:dyDescent="0.35">
      <c r="A669" s="350"/>
      <c r="B669" s="368"/>
      <c r="C669" s="362"/>
      <c r="D669" s="362"/>
      <c r="E669" s="354"/>
      <c r="F669" s="354" t="s">
        <v>41</v>
      </c>
      <c r="G669" s="354" t="s">
        <v>42</v>
      </c>
      <c r="H669" s="354"/>
      <c r="I669" s="357">
        <v>242780</v>
      </c>
    </row>
    <row r="670" spans="1:9" hidden="1" x14ac:dyDescent="0.35">
      <c r="A670" s="332"/>
      <c r="B670" s="369"/>
      <c r="C670" s="363"/>
      <c r="D670" s="363"/>
      <c r="E670" s="355"/>
      <c r="F670" s="355" t="str">
        <f>+C668</f>
        <v>1,100.00 บาท</v>
      </c>
      <c r="G670" s="355" t="str">
        <f>+D668</f>
        <v>1,100.00 บาท</v>
      </c>
      <c r="H670" s="355"/>
      <c r="I670" s="364"/>
    </row>
    <row r="671" spans="1:9" hidden="1" x14ac:dyDescent="0.35">
      <c r="A671" s="337">
        <v>227</v>
      </c>
      <c r="B671" s="360" t="s">
        <v>356</v>
      </c>
      <c r="C671" s="361" t="s">
        <v>259</v>
      </c>
      <c r="D671" s="361" t="str">
        <f>+C671</f>
        <v>1,100.00 บาท</v>
      </c>
      <c r="E671" s="353" t="s">
        <v>39</v>
      </c>
      <c r="F671" s="353" t="s">
        <v>357</v>
      </c>
      <c r="G671" s="353" t="str">
        <f>+F671</f>
        <v>ร้านบรรณศิลป์</v>
      </c>
      <c r="H671" s="353" t="s">
        <v>10</v>
      </c>
      <c r="I671" s="367" t="s">
        <v>358</v>
      </c>
    </row>
    <row r="672" spans="1:9" hidden="1" x14ac:dyDescent="0.35">
      <c r="A672" s="350"/>
      <c r="B672" s="368"/>
      <c r="C672" s="362"/>
      <c r="D672" s="362"/>
      <c r="E672" s="354"/>
      <c r="F672" s="354" t="s">
        <v>41</v>
      </c>
      <c r="G672" s="354" t="s">
        <v>42</v>
      </c>
      <c r="H672" s="354"/>
      <c r="I672" s="357">
        <v>242781</v>
      </c>
    </row>
    <row r="673" spans="1:9" hidden="1" x14ac:dyDescent="0.35">
      <c r="A673" s="332"/>
      <c r="B673" s="369"/>
      <c r="C673" s="363"/>
      <c r="D673" s="363"/>
      <c r="E673" s="355"/>
      <c r="F673" s="355" t="str">
        <f>+C671</f>
        <v>1,100.00 บาท</v>
      </c>
      <c r="G673" s="355" t="str">
        <f>+D671</f>
        <v>1,100.00 บาท</v>
      </c>
      <c r="H673" s="355"/>
      <c r="I673" s="364"/>
    </row>
    <row r="674" spans="1:9" hidden="1" x14ac:dyDescent="0.35">
      <c r="A674" s="337">
        <v>228</v>
      </c>
      <c r="B674" s="360" t="s">
        <v>356</v>
      </c>
      <c r="C674" s="361" t="s">
        <v>259</v>
      </c>
      <c r="D674" s="361" t="str">
        <f>+C674</f>
        <v>1,100.00 บาท</v>
      </c>
      <c r="E674" s="353" t="s">
        <v>39</v>
      </c>
      <c r="F674" s="353" t="s">
        <v>357</v>
      </c>
      <c r="G674" s="353" t="str">
        <f>+F674</f>
        <v>ร้านบรรณศิลป์</v>
      </c>
      <c r="H674" s="353" t="s">
        <v>10</v>
      </c>
      <c r="I674" s="367" t="s">
        <v>358</v>
      </c>
    </row>
    <row r="675" spans="1:9" hidden="1" x14ac:dyDescent="0.35">
      <c r="A675" s="350"/>
      <c r="B675" s="368"/>
      <c r="C675" s="362"/>
      <c r="D675" s="362"/>
      <c r="E675" s="354"/>
      <c r="F675" s="354" t="s">
        <v>41</v>
      </c>
      <c r="G675" s="354" t="s">
        <v>42</v>
      </c>
      <c r="H675" s="354"/>
      <c r="I675" s="357">
        <v>242782</v>
      </c>
    </row>
    <row r="676" spans="1:9" hidden="1" x14ac:dyDescent="0.35">
      <c r="A676" s="332"/>
      <c r="B676" s="369"/>
      <c r="C676" s="363"/>
      <c r="D676" s="363"/>
      <c r="E676" s="355"/>
      <c r="F676" s="355" t="str">
        <f>+C674</f>
        <v>1,100.00 บาท</v>
      </c>
      <c r="G676" s="355" t="str">
        <f>+D674</f>
        <v>1,100.00 บาท</v>
      </c>
      <c r="H676" s="355"/>
      <c r="I676" s="364"/>
    </row>
    <row r="677" spans="1:9" hidden="1" x14ac:dyDescent="0.35">
      <c r="A677" s="337">
        <v>229</v>
      </c>
      <c r="B677" s="360" t="s">
        <v>356</v>
      </c>
      <c r="C677" s="361" t="s">
        <v>259</v>
      </c>
      <c r="D677" s="361" t="str">
        <f>+C677</f>
        <v>1,100.00 บาท</v>
      </c>
      <c r="E677" s="353" t="s">
        <v>39</v>
      </c>
      <c r="F677" s="353" t="s">
        <v>357</v>
      </c>
      <c r="G677" s="353" t="str">
        <f>+F677</f>
        <v>ร้านบรรณศิลป์</v>
      </c>
      <c r="H677" s="353" t="s">
        <v>10</v>
      </c>
      <c r="I677" s="367" t="s">
        <v>358</v>
      </c>
    </row>
    <row r="678" spans="1:9" hidden="1" x14ac:dyDescent="0.35">
      <c r="A678" s="350"/>
      <c r="B678" s="368"/>
      <c r="C678" s="362"/>
      <c r="D678" s="362"/>
      <c r="E678" s="354"/>
      <c r="F678" s="354" t="s">
        <v>41</v>
      </c>
      <c r="G678" s="354" t="s">
        <v>42</v>
      </c>
      <c r="H678" s="354"/>
      <c r="I678" s="357">
        <v>242783</v>
      </c>
    </row>
    <row r="679" spans="1:9" hidden="1" x14ac:dyDescent="0.35">
      <c r="A679" s="332"/>
      <c r="B679" s="369"/>
      <c r="C679" s="363"/>
      <c r="D679" s="363"/>
      <c r="E679" s="355"/>
      <c r="F679" s="355" t="str">
        <f>+C677</f>
        <v>1,100.00 บาท</v>
      </c>
      <c r="G679" s="355" t="str">
        <f>+D677</f>
        <v>1,100.00 บาท</v>
      </c>
      <c r="H679" s="355"/>
      <c r="I679" s="364"/>
    </row>
    <row r="680" spans="1:9" hidden="1" x14ac:dyDescent="0.35">
      <c r="A680" s="337">
        <v>230</v>
      </c>
      <c r="B680" s="360" t="s">
        <v>356</v>
      </c>
      <c r="C680" s="361" t="s">
        <v>259</v>
      </c>
      <c r="D680" s="361" t="str">
        <f>+C680</f>
        <v>1,100.00 บาท</v>
      </c>
      <c r="E680" s="353" t="s">
        <v>39</v>
      </c>
      <c r="F680" s="353" t="s">
        <v>357</v>
      </c>
      <c r="G680" s="353" t="str">
        <f>+F680</f>
        <v>ร้านบรรณศิลป์</v>
      </c>
      <c r="H680" s="353" t="s">
        <v>10</v>
      </c>
      <c r="I680" s="367" t="s">
        <v>358</v>
      </c>
    </row>
    <row r="681" spans="1:9" hidden="1" x14ac:dyDescent="0.35">
      <c r="A681" s="350"/>
      <c r="B681" s="368"/>
      <c r="C681" s="362"/>
      <c r="D681" s="362"/>
      <c r="E681" s="354"/>
      <c r="F681" s="354" t="s">
        <v>41</v>
      </c>
      <c r="G681" s="354" t="s">
        <v>42</v>
      </c>
      <c r="H681" s="354"/>
      <c r="I681" s="357">
        <v>242784</v>
      </c>
    </row>
    <row r="682" spans="1:9" hidden="1" x14ac:dyDescent="0.35">
      <c r="A682" s="332"/>
      <c r="B682" s="369"/>
      <c r="C682" s="363"/>
      <c r="D682" s="363"/>
      <c r="E682" s="355"/>
      <c r="F682" s="355" t="str">
        <f>+C680</f>
        <v>1,100.00 บาท</v>
      </c>
      <c r="G682" s="355" t="str">
        <f>+D680</f>
        <v>1,100.00 บาท</v>
      </c>
      <c r="H682" s="355"/>
      <c r="I682" s="364"/>
    </row>
    <row r="683" spans="1:9" hidden="1" x14ac:dyDescent="0.35">
      <c r="A683" s="337">
        <v>231</v>
      </c>
      <c r="B683" s="360" t="s">
        <v>356</v>
      </c>
      <c r="C683" s="361" t="s">
        <v>259</v>
      </c>
      <c r="D683" s="361" t="str">
        <f>+C683</f>
        <v>1,100.00 บาท</v>
      </c>
      <c r="E683" s="353" t="s">
        <v>39</v>
      </c>
      <c r="F683" s="353" t="s">
        <v>357</v>
      </c>
      <c r="G683" s="353" t="str">
        <f>+F683</f>
        <v>ร้านบรรณศิลป์</v>
      </c>
      <c r="H683" s="353" t="s">
        <v>10</v>
      </c>
      <c r="I683" s="367" t="s">
        <v>358</v>
      </c>
    </row>
    <row r="684" spans="1:9" hidden="1" x14ac:dyDescent="0.35">
      <c r="A684" s="350"/>
      <c r="B684" s="368"/>
      <c r="C684" s="362"/>
      <c r="D684" s="362"/>
      <c r="E684" s="354"/>
      <c r="F684" s="354" t="s">
        <v>41</v>
      </c>
      <c r="G684" s="354" t="s">
        <v>42</v>
      </c>
      <c r="H684" s="354"/>
      <c r="I684" s="357">
        <v>242785</v>
      </c>
    </row>
    <row r="685" spans="1:9" hidden="1" x14ac:dyDescent="0.35">
      <c r="A685" s="332"/>
      <c r="B685" s="369"/>
      <c r="C685" s="363"/>
      <c r="D685" s="363"/>
      <c r="E685" s="355"/>
      <c r="F685" s="355" t="str">
        <f>+C683</f>
        <v>1,100.00 บาท</v>
      </c>
      <c r="G685" s="355" t="str">
        <f>+D683</f>
        <v>1,100.00 บาท</v>
      </c>
      <c r="H685" s="355"/>
      <c r="I685" s="364"/>
    </row>
    <row r="686" spans="1:9" hidden="1" x14ac:dyDescent="0.35">
      <c r="A686" s="337">
        <v>232</v>
      </c>
      <c r="B686" s="360" t="s">
        <v>356</v>
      </c>
      <c r="C686" s="361" t="s">
        <v>259</v>
      </c>
      <c r="D686" s="361" t="str">
        <f>+C686</f>
        <v>1,100.00 บาท</v>
      </c>
      <c r="E686" s="353" t="s">
        <v>39</v>
      </c>
      <c r="F686" s="353" t="s">
        <v>357</v>
      </c>
      <c r="G686" s="353" t="str">
        <f>+F686</f>
        <v>ร้านบรรณศิลป์</v>
      </c>
      <c r="H686" s="353" t="s">
        <v>10</v>
      </c>
      <c r="I686" s="367" t="s">
        <v>358</v>
      </c>
    </row>
    <row r="687" spans="1:9" hidden="1" x14ac:dyDescent="0.35">
      <c r="A687" s="350"/>
      <c r="B687" s="368"/>
      <c r="C687" s="362"/>
      <c r="D687" s="362"/>
      <c r="E687" s="354"/>
      <c r="F687" s="354" t="s">
        <v>41</v>
      </c>
      <c r="G687" s="354" t="s">
        <v>42</v>
      </c>
      <c r="H687" s="354"/>
      <c r="I687" s="357">
        <v>242786</v>
      </c>
    </row>
    <row r="688" spans="1:9" hidden="1" x14ac:dyDescent="0.35">
      <c r="A688" s="332"/>
      <c r="B688" s="369"/>
      <c r="C688" s="363"/>
      <c r="D688" s="363"/>
      <c r="E688" s="355"/>
      <c r="F688" s="355" t="str">
        <f>+C686</f>
        <v>1,100.00 บาท</v>
      </c>
      <c r="G688" s="355" t="str">
        <f>+D686</f>
        <v>1,100.00 บาท</v>
      </c>
      <c r="H688" s="355"/>
      <c r="I688" s="364"/>
    </row>
    <row r="689" spans="1:9" hidden="1" x14ac:dyDescent="0.35">
      <c r="A689" s="337">
        <v>233</v>
      </c>
      <c r="B689" s="360" t="s">
        <v>356</v>
      </c>
      <c r="C689" s="361" t="s">
        <v>259</v>
      </c>
      <c r="D689" s="361" t="str">
        <f>+C689</f>
        <v>1,100.00 บาท</v>
      </c>
      <c r="E689" s="353" t="s">
        <v>39</v>
      </c>
      <c r="F689" s="353" t="s">
        <v>357</v>
      </c>
      <c r="G689" s="353" t="str">
        <f>+F689</f>
        <v>ร้านบรรณศิลป์</v>
      </c>
      <c r="H689" s="353" t="s">
        <v>10</v>
      </c>
      <c r="I689" s="367" t="s">
        <v>358</v>
      </c>
    </row>
    <row r="690" spans="1:9" hidden="1" x14ac:dyDescent="0.35">
      <c r="A690" s="350"/>
      <c r="B690" s="368"/>
      <c r="C690" s="362"/>
      <c r="D690" s="362"/>
      <c r="E690" s="354"/>
      <c r="F690" s="354" t="s">
        <v>41</v>
      </c>
      <c r="G690" s="354" t="s">
        <v>42</v>
      </c>
      <c r="H690" s="354"/>
      <c r="I690" s="357">
        <v>242787</v>
      </c>
    </row>
    <row r="691" spans="1:9" hidden="1" x14ac:dyDescent="0.35">
      <c r="A691" s="332"/>
      <c r="B691" s="369"/>
      <c r="C691" s="363"/>
      <c r="D691" s="363"/>
      <c r="E691" s="355"/>
      <c r="F691" s="355" t="str">
        <f>+C689</f>
        <v>1,100.00 บาท</v>
      </c>
      <c r="G691" s="355" t="str">
        <f>+D689</f>
        <v>1,100.00 บาท</v>
      </c>
      <c r="H691" s="355"/>
      <c r="I691" s="364"/>
    </row>
    <row r="692" spans="1:9" hidden="1" x14ac:dyDescent="0.35">
      <c r="A692" s="337">
        <v>234</v>
      </c>
      <c r="B692" s="360" t="s">
        <v>356</v>
      </c>
      <c r="C692" s="361" t="s">
        <v>259</v>
      </c>
      <c r="D692" s="361" t="str">
        <f>+C692</f>
        <v>1,100.00 บาท</v>
      </c>
      <c r="E692" s="353" t="s">
        <v>39</v>
      </c>
      <c r="F692" s="353" t="s">
        <v>357</v>
      </c>
      <c r="G692" s="353" t="str">
        <f>+F692</f>
        <v>ร้านบรรณศิลป์</v>
      </c>
      <c r="H692" s="353" t="s">
        <v>10</v>
      </c>
      <c r="I692" s="367" t="s">
        <v>358</v>
      </c>
    </row>
    <row r="693" spans="1:9" hidden="1" x14ac:dyDescent="0.35">
      <c r="A693" s="350"/>
      <c r="B693" s="368"/>
      <c r="C693" s="362"/>
      <c r="D693" s="362"/>
      <c r="E693" s="354"/>
      <c r="F693" s="354" t="s">
        <v>41</v>
      </c>
      <c r="G693" s="354" t="s">
        <v>42</v>
      </c>
      <c r="H693" s="354"/>
      <c r="I693" s="357">
        <v>242788</v>
      </c>
    </row>
    <row r="694" spans="1:9" hidden="1" x14ac:dyDescent="0.35">
      <c r="A694" s="332"/>
      <c r="B694" s="369"/>
      <c r="C694" s="363"/>
      <c r="D694" s="363"/>
      <c r="E694" s="355"/>
      <c r="F694" s="355" t="str">
        <f>+C692</f>
        <v>1,100.00 บาท</v>
      </c>
      <c r="G694" s="355" t="str">
        <f>+D692</f>
        <v>1,100.00 บาท</v>
      </c>
      <c r="H694" s="355"/>
      <c r="I694" s="364"/>
    </row>
    <row r="695" spans="1:9" hidden="1" x14ac:dyDescent="0.35">
      <c r="A695" s="337">
        <v>235</v>
      </c>
      <c r="B695" s="360" t="s">
        <v>356</v>
      </c>
      <c r="C695" s="361" t="s">
        <v>259</v>
      </c>
      <c r="D695" s="361" t="str">
        <f>+C695</f>
        <v>1,100.00 บาท</v>
      </c>
      <c r="E695" s="353" t="s">
        <v>39</v>
      </c>
      <c r="F695" s="353" t="s">
        <v>357</v>
      </c>
      <c r="G695" s="353" t="str">
        <f>+F695</f>
        <v>ร้านบรรณศิลป์</v>
      </c>
      <c r="H695" s="353" t="s">
        <v>10</v>
      </c>
      <c r="I695" s="367" t="s">
        <v>358</v>
      </c>
    </row>
    <row r="696" spans="1:9" hidden="1" x14ac:dyDescent="0.35">
      <c r="A696" s="350"/>
      <c r="B696" s="368"/>
      <c r="C696" s="362"/>
      <c r="D696" s="362"/>
      <c r="E696" s="354"/>
      <c r="F696" s="354" t="s">
        <v>41</v>
      </c>
      <c r="G696" s="354" t="s">
        <v>42</v>
      </c>
      <c r="H696" s="354"/>
      <c r="I696" s="357">
        <v>242789</v>
      </c>
    </row>
    <row r="697" spans="1:9" hidden="1" x14ac:dyDescent="0.35">
      <c r="A697" s="332"/>
      <c r="B697" s="369"/>
      <c r="C697" s="363"/>
      <c r="D697" s="363"/>
      <c r="E697" s="355"/>
      <c r="F697" s="355" t="str">
        <f>+C695</f>
        <v>1,100.00 บาท</v>
      </c>
      <c r="G697" s="355" t="str">
        <f>+D695</f>
        <v>1,100.00 บาท</v>
      </c>
      <c r="H697" s="355"/>
      <c r="I697" s="364"/>
    </row>
    <row r="698" spans="1:9" hidden="1" x14ac:dyDescent="0.35">
      <c r="A698" s="337">
        <v>236</v>
      </c>
      <c r="B698" s="360" t="s">
        <v>356</v>
      </c>
      <c r="C698" s="361" t="s">
        <v>259</v>
      </c>
      <c r="D698" s="361" t="str">
        <f>+C698</f>
        <v>1,100.00 บาท</v>
      </c>
      <c r="E698" s="353" t="s">
        <v>39</v>
      </c>
      <c r="F698" s="353" t="s">
        <v>357</v>
      </c>
      <c r="G698" s="353" t="str">
        <f>+F698</f>
        <v>ร้านบรรณศิลป์</v>
      </c>
      <c r="H698" s="353" t="s">
        <v>10</v>
      </c>
      <c r="I698" s="367" t="s">
        <v>358</v>
      </c>
    </row>
    <row r="699" spans="1:9" hidden="1" x14ac:dyDescent="0.35">
      <c r="A699" s="350"/>
      <c r="B699" s="368"/>
      <c r="C699" s="362"/>
      <c r="D699" s="362"/>
      <c r="E699" s="354"/>
      <c r="F699" s="354" t="s">
        <v>41</v>
      </c>
      <c r="G699" s="354" t="s">
        <v>42</v>
      </c>
      <c r="H699" s="354"/>
      <c r="I699" s="357">
        <v>242790</v>
      </c>
    </row>
    <row r="700" spans="1:9" hidden="1" x14ac:dyDescent="0.35">
      <c r="A700" s="332"/>
      <c r="B700" s="369"/>
      <c r="C700" s="363"/>
      <c r="D700" s="363"/>
      <c r="E700" s="355"/>
      <c r="F700" s="355" t="str">
        <f>+C698</f>
        <v>1,100.00 บาท</v>
      </c>
      <c r="G700" s="355" t="str">
        <f>+D698</f>
        <v>1,100.00 บาท</v>
      </c>
      <c r="H700" s="355"/>
      <c r="I700" s="364"/>
    </row>
    <row r="701" spans="1:9" hidden="1" x14ac:dyDescent="0.35">
      <c r="A701" s="337">
        <v>237</v>
      </c>
      <c r="B701" s="360" t="s">
        <v>356</v>
      </c>
      <c r="C701" s="361" t="s">
        <v>259</v>
      </c>
      <c r="D701" s="361" t="str">
        <f>+C701</f>
        <v>1,100.00 บาท</v>
      </c>
      <c r="E701" s="353" t="s">
        <v>39</v>
      </c>
      <c r="F701" s="353" t="s">
        <v>357</v>
      </c>
      <c r="G701" s="353" t="str">
        <f>+F701</f>
        <v>ร้านบรรณศิลป์</v>
      </c>
      <c r="H701" s="353" t="s">
        <v>10</v>
      </c>
      <c r="I701" s="367" t="s">
        <v>358</v>
      </c>
    </row>
    <row r="702" spans="1:9" hidden="1" x14ac:dyDescent="0.35">
      <c r="A702" s="350"/>
      <c r="B702" s="368"/>
      <c r="C702" s="362"/>
      <c r="D702" s="362"/>
      <c r="E702" s="354"/>
      <c r="F702" s="354" t="s">
        <v>41</v>
      </c>
      <c r="G702" s="354" t="s">
        <v>42</v>
      </c>
      <c r="H702" s="354"/>
      <c r="I702" s="357">
        <v>242791</v>
      </c>
    </row>
    <row r="703" spans="1:9" hidden="1" x14ac:dyDescent="0.35">
      <c r="A703" s="332"/>
      <c r="B703" s="369"/>
      <c r="C703" s="363"/>
      <c r="D703" s="363"/>
      <c r="E703" s="355"/>
      <c r="F703" s="355" t="str">
        <f>+C701</f>
        <v>1,100.00 บาท</v>
      </c>
      <c r="G703" s="355" t="str">
        <f>+D701</f>
        <v>1,100.00 บาท</v>
      </c>
      <c r="H703" s="355"/>
      <c r="I703" s="364"/>
    </row>
    <row r="704" spans="1:9" hidden="1" x14ac:dyDescent="0.35">
      <c r="A704" s="337">
        <v>238</v>
      </c>
      <c r="B704" s="360" t="s">
        <v>356</v>
      </c>
      <c r="C704" s="361" t="s">
        <v>259</v>
      </c>
      <c r="D704" s="361" t="str">
        <f>+C704</f>
        <v>1,100.00 บาท</v>
      </c>
      <c r="E704" s="353" t="s">
        <v>39</v>
      </c>
      <c r="F704" s="353" t="s">
        <v>357</v>
      </c>
      <c r="G704" s="353" t="str">
        <f>+F704</f>
        <v>ร้านบรรณศิลป์</v>
      </c>
      <c r="H704" s="353" t="s">
        <v>10</v>
      </c>
      <c r="I704" s="367" t="s">
        <v>358</v>
      </c>
    </row>
    <row r="705" spans="1:9" hidden="1" x14ac:dyDescent="0.35">
      <c r="A705" s="350"/>
      <c r="B705" s="368"/>
      <c r="C705" s="362"/>
      <c r="D705" s="362"/>
      <c r="E705" s="354"/>
      <c r="F705" s="354" t="s">
        <v>41</v>
      </c>
      <c r="G705" s="354" t="s">
        <v>42</v>
      </c>
      <c r="H705" s="354"/>
      <c r="I705" s="357">
        <v>242792</v>
      </c>
    </row>
    <row r="706" spans="1:9" hidden="1" x14ac:dyDescent="0.35">
      <c r="A706" s="332"/>
      <c r="B706" s="369"/>
      <c r="C706" s="363"/>
      <c r="D706" s="363"/>
      <c r="E706" s="355"/>
      <c r="F706" s="355" t="str">
        <f>+C704</f>
        <v>1,100.00 บาท</v>
      </c>
      <c r="G706" s="355" t="str">
        <f>+D704</f>
        <v>1,100.00 บาท</v>
      </c>
      <c r="H706" s="355"/>
      <c r="I706" s="364"/>
    </row>
    <row r="707" spans="1:9" hidden="1" x14ac:dyDescent="0.35">
      <c r="A707" s="337">
        <v>239</v>
      </c>
      <c r="B707" s="360" t="s">
        <v>356</v>
      </c>
      <c r="C707" s="361" t="s">
        <v>259</v>
      </c>
      <c r="D707" s="361" t="str">
        <f>+C707</f>
        <v>1,100.00 บาท</v>
      </c>
      <c r="E707" s="353" t="s">
        <v>39</v>
      </c>
      <c r="F707" s="353" t="s">
        <v>357</v>
      </c>
      <c r="G707" s="353" t="str">
        <f>+F707</f>
        <v>ร้านบรรณศิลป์</v>
      </c>
      <c r="H707" s="353" t="s">
        <v>10</v>
      </c>
      <c r="I707" s="367" t="s">
        <v>358</v>
      </c>
    </row>
    <row r="708" spans="1:9" hidden="1" x14ac:dyDescent="0.35">
      <c r="A708" s="350"/>
      <c r="B708" s="368"/>
      <c r="C708" s="362"/>
      <c r="D708" s="362"/>
      <c r="E708" s="354"/>
      <c r="F708" s="354" t="s">
        <v>41</v>
      </c>
      <c r="G708" s="354" t="s">
        <v>42</v>
      </c>
      <c r="H708" s="354"/>
      <c r="I708" s="357">
        <v>242793</v>
      </c>
    </row>
    <row r="709" spans="1:9" hidden="1" x14ac:dyDescent="0.35">
      <c r="A709" s="332"/>
      <c r="B709" s="369"/>
      <c r="C709" s="363"/>
      <c r="D709" s="363"/>
      <c r="E709" s="355"/>
      <c r="F709" s="355" t="str">
        <f>+C707</f>
        <v>1,100.00 บาท</v>
      </c>
      <c r="G709" s="355" t="str">
        <f>+D707</f>
        <v>1,100.00 บาท</v>
      </c>
      <c r="H709" s="355"/>
      <c r="I709" s="364"/>
    </row>
    <row r="710" spans="1:9" hidden="1" x14ac:dyDescent="0.35">
      <c r="A710" s="337">
        <v>240</v>
      </c>
      <c r="B710" s="360" t="s">
        <v>356</v>
      </c>
      <c r="C710" s="361" t="s">
        <v>259</v>
      </c>
      <c r="D710" s="361" t="str">
        <f>+C710</f>
        <v>1,100.00 บาท</v>
      </c>
      <c r="E710" s="353" t="s">
        <v>39</v>
      </c>
      <c r="F710" s="353" t="s">
        <v>357</v>
      </c>
      <c r="G710" s="353" t="str">
        <f>+F710</f>
        <v>ร้านบรรณศิลป์</v>
      </c>
      <c r="H710" s="353" t="s">
        <v>10</v>
      </c>
      <c r="I710" s="367" t="s">
        <v>358</v>
      </c>
    </row>
    <row r="711" spans="1:9" hidden="1" x14ac:dyDescent="0.35">
      <c r="A711" s="350"/>
      <c r="B711" s="368"/>
      <c r="C711" s="362"/>
      <c r="D711" s="362"/>
      <c r="E711" s="354"/>
      <c r="F711" s="354" t="s">
        <v>41</v>
      </c>
      <c r="G711" s="354" t="s">
        <v>42</v>
      </c>
      <c r="H711" s="354"/>
      <c r="I711" s="357">
        <v>242794</v>
      </c>
    </row>
    <row r="712" spans="1:9" hidden="1" x14ac:dyDescent="0.35">
      <c r="A712" s="332"/>
      <c r="B712" s="369"/>
      <c r="C712" s="363"/>
      <c r="D712" s="363"/>
      <c r="E712" s="355"/>
      <c r="F712" s="355" t="str">
        <f>+C710</f>
        <v>1,100.00 บาท</v>
      </c>
      <c r="G712" s="355" t="str">
        <f>+D710</f>
        <v>1,100.00 บาท</v>
      </c>
      <c r="H712" s="355"/>
      <c r="I712" s="364"/>
    </row>
    <row r="713" spans="1:9" hidden="1" x14ac:dyDescent="0.35">
      <c r="A713" s="337">
        <v>241</v>
      </c>
      <c r="B713" s="360" t="s">
        <v>356</v>
      </c>
      <c r="C713" s="361" t="s">
        <v>259</v>
      </c>
      <c r="D713" s="361" t="str">
        <f>+C713</f>
        <v>1,100.00 บาท</v>
      </c>
      <c r="E713" s="353" t="s">
        <v>39</v>
      </c>
      <c r="F713" s="353" t="s">
        <v>357</v>
      </c>
      <c r="G713" s="353" t="str">
        <f>+F713</f>
        <v>ร้านบรรณศิลป์</v>
      </c>
      <c r="H713" s="353" t="s">
        <v>10</v>
      </c>
      <c r="I713" s="367" t="s">
        <v>358</v>
      </c>
    </row>
    <row r="714" spans="1:9" hidden="1" x14ac:dyDescent="0.35">
      <c r="A714" s="350"/>
      <c r="B714" s="368"/>
      <c r="C714" s="362"/>
      <c r="D714" s="362"/>
      <c r="E714" s="354"/>
      <c r="F714" s="354" t="s">
        <v>41</v>
      </c>
      <c r="G714" s="354" t="s">
        <v>42</v>
      </c>
      <c r="H714" s="354"/>
      <c r="I714" s="357">
        <v>242795</v>
      </c>
    </row>
    <row r="715" spans="1:9" hidden="1" x14ac:dyDescent="0.35">
      <c r="A715" s="332"/>
      <c r="B715" s="369"/>
      <c r="C715" s="363"/>
      <c r="D715" s="363"/>
      <c r="E715" s="355"/>
      <c r="F715" s="355" t="str">
        <f>+C713</f>
        <v>1,100.00 บาท</v>
      </c>
      <c r="G715" s="355" t="str">
        <f>+D713</f>
        <v>1,100.00 บาท</v>
      </c>
      <c r="H715" s="355"/>
      <c r="I715" s="364"/>
    </row>
    <row r="716" spans="1:9" hidden="1" x14ac:dyDescent="0.35">
      <c r="A716" s="337">
        <v>242</v>
      </c>
      <c r="B716" s="360" t="s">
        <v>356</v>
      </c>
      <c r="C716" s="361" t="s">
        <v>259</v>
      </c>
      <c r="D716" s="361" t="str">
        <f>+C716</f>
        <v>1,100.00 บาท</v>
      </c>
      <c r="E716" s="353" t="s">
        <v>39</v>
      </c>
      <c r="F716" s="353" t="s">
        <v>357</v>
      </c>
      <c r="G716" s="353" t="str">
        <f>+F716</f>
        <v>ร้านบรรณศิลป์</v>
      </c>
      <c r="H716" s="353" t="s">
        <v>10</v>
      </c>
      <c r="I716" s="367" t="s">
        <v>358</v>
      </c>
    </row>
    <row r="717" spans="1:9" hidden="1" x14ac:dyDescent="0.35">
      <c r="A717" s="350"/>
      <c r="B717" s="368"/>
      <c r="C717" s="362"/>
      <c r="D717" s="362"/>
      <c r="E717" s="354"/>
      <c r="F717" s="354" t="s">
        <v>41</v>
      </c>
      <c r="G717" s="354" t="s">
        <v>42</v>
      </c>
      <c r="H717" s="354"/>
      <c r="I717" s="357">
        <v>242796</v>
      </c>
    </row>
    <row r="718" spans="1:9" hidden="1" x14ac:dyDescent="0.35">
      <c r="A718" s="332"/>
      <c r="B718" s="369"/>
      <c r="C718" s="363"/>
      <c r="D718" s="363"/>
      <c r="E718" s="355"/>
      <c r="F718" s="355" t="str">
        <f>+C716</f>
        <v>1,100.00 บาท</v>
      </c>
      <c r="G718" s="355" t="str">
        <f>+D716</f>
        <v>1,100.00 บาท</v>
      </c>
      <c r="H718" s="355"/>
      <c r="I718" s="364"/>
    </row>
    <row r="719" spans="1:9" hidden="1" x14ac:dyDescent="0.35">
      <c r="A719" s="337">
        <v>243</v>
      </c>
      <c r="B719" s="360" t="s">
        <v>356</v>
      </c>
      <c r="C719" s="361" t="s">
        <v>259</v>
      </c>
      <c r="D719" s="361" t="str">
        <f>+C719</f>
        <v>1,100.00 บาท</v>
      </c>
      <c r="E719" s="353" t="s">
        <v>39</v>
      </c>
      <c r="F719" s="353" t="s">
        <v>357</v>
      </c>
      <c r="G719" s="353" t="str">
        <f>+F719</f>
        <v>ร้านบรรณศิลป์</v>
      </c>
      <c r="H719" s="353" t="s">
        <v>10</v>
      </c>
      <c r="I719" s="367" t="s">
        <v>358</v>
      </c>
    </row>
    <row r="720" spans="1:9" hidden="1" x14ac:dyDescent="0.35">
      <c r="A720" s="350"/>
      <c r="B720" s="368"/>
      <c r="C720" s="362"/>
      <c r="D720" s="362"/>
      <c r="E720" s="354"/>
      <c r="F720" s="354" t="s">
        <v>41</v>
      </c>
      <c r="G720" s="354" t="s">
        <v>42</v>
      </c>
      <c r="H720" s="354"/>
      <c r="I720" s="357">
        <v>242797</v>
      </c>
    </row>
    <row r="721" spans="1:9" hidden="1" x14ac:dyDescent="0.35">
      <c r="A721" s="332"/>
      <c r="B721" s="369"/>
      <c r="C721" s="363"/>
      <c r="D721" s="363"/>
      <c r="E721" s="355"/>
      <c r="F721" s="355" t="str">
        <f>+C719</f>
        <v>1,100.00 บาท</v>
      </c>
      <c r="G721" s="355" t="str">
        <f>+D719</f>
        <v>1,100.00 บาท</v>
      </c>
      <c r="H721" s="355"/>
      <c r="I721" s="364"/>
    </row>
    <row r="722" spans="1:9" hidden="1" x14ac:dyDescent="0.35">
      <c r="A722" s="337">
        <v>244</v>
      </c>
      <c r="B722" s="360" t="s">
        <v>356</v>
      </c>
      <c r="C722" s="361" t="s">
        <v>259</v>
      </c>
      <c r="D722" s="361" t="str">
        <f>+C722</f>
        <v>1,100.00 บาท</v>
      </c>
      <c r="E722" s="353" t="s">
        <v>39</v>
      </c>
      <c r="F722" s="353" t="s">
        <v>357</v>
      </c>
      <c r="G722" s="353" t="str">
        <f>+F722</f>
        <v>ร้านบรรณศิลป์</v>
      </c>
      <c r="H722" s="353" t="s">
        <v>10</v>
      </c>
      <c r="I722" s="367" t="s">
        <v>358</v>
      </c>
    </row>
    <row r="723" spans="1:9" hidden="1" x14ac:dyDescent="0.35">
      <c r="A723" s="350"/>
      <c r="B723" s="368"/>
      <c r="C723" s="362"/>
      <c r="D723" s="362"/>
      <c r="E723" s="354"/>
      <c r="F723" s="354" t="s">
        <v>41</v>
      </c>
      <c r="G723" s="354" t="s">
        <v>42</v>
      </c>
      <c r="H723" s="354"/>
      <c r="I723" s="357">
        <v>242798</v>
      </c>
    </row>
    <row r="724" spans="1:9" hidden="1" x14ac:dyDescent="0.35">
      <c r="A724" s="332"/>
      <c r="B724" s="369"/>
      <c r="C724" s="363"/>
      <c r="D724" s="363"/>
      <c r="E724" s="355"/>
      <c r="F724" s="355" t="str">
        <f>+C722</f>
        <v>1,100.00 บาท</v>
      </c>
      <c r="G724" s="355" t="str">
        <f>+D722</f>
        <v>1,100.00 บาท</v>
      </c>
      <c r="H724" s="355"/>
      <c r="I724" s="364"/>
    </row>
    <row r="725" spans="1:9" hidden="1" x14ac:dyDescent="0.35">
      <c r="A725" s="337">
        <v>245</v>
      </c>
      <c r="B725" s="360" t="s">
        <v>356</v>
      </c>
      <c r="C725" s="361" t="s">
        <v>259</v>
      </c>
      <c r="D725" s="361" t="str">
        <f>+C725</f>
        <v>1,100.00 บาท</v>
      </c>
      <c r="E725" s="353" t="s">
        <v>39</v>
      </c>
      <c r="F725" s="353" t="s">
        <v>357</v>
      </c>
      <c r="G725" s="353" t="str">
        <f>+F725</f>
        <v>ร้านบรรณศิลป์</v>
      </c>
      <c r="H725" s="353" t="s">
        <v>10</v>
      </c>
      <c r="I725" s="367" t="s">
        <v>358</v>
      </c>
    </row>
    <row r="726" spans="1:9" hidden="1" x14ac:dyDescent="0.35">
      <c r="A726" s="350"/>
      <c r="B726" s="368"/>
      <c r="C726" s="362"/>
      <c r="D726" s="362"/>
      <c r="E726" s="354"/>
      <c r="F726" s="354" t="s">
        <v>41</v>
      </c>
      <c r="G726" s="354" t="s">
        <v>42</v>
      </c>
      <c r="H726" s="354"/>
      <c r="I726" s="357">
        <v>242799</v>
      </c>
    </row>
    <row r="727" spans="1:9" hidden="1" x14ac:dyDescent="0.35">
      <c r="A727" s="332"/>
      <c r="B727" s="369"/>
      <c r="C727" s="363"/>
      <c r="D727" s="363"/>
      <c r="E727" s="355"/>
      <c r="F727" s="355" t="str">
        <f>+C725</f>
        <v>1,100.00 บาท</v>
      </c>
      <c r="G727" s="355" t="str">
        <f>+D725</f>
        <v>1,100.00 บาท</v>
      </c>
      <c r="H727" s="355"/>
      <c r="I727" s="364"/>
    </row>
    <row r="728" spans="1:9" hidden="1" x14ac:dyDescent="0.35">
      <c r="A728" s="337">
        <v>246</v>
      </c>
      <c r="B728" s="360" t="s">
        <v>356</v>
      </c>
      <c r="C728" s="361" t="s">
        <v>259</v>
      </c>
      <c r="D728" s="361" t="str">
        <f>+C728</f>
        <v>1,100.00 บาท</v>
      </c>
      <c r="E728" s="353" t="s">
        <v>39</v>
      </c>
      <c r="F728" s="353" t="s">
        <v>357</v>
      </c>
      <c r="G728" s="353" t="str">
        <f>+F728</f>
        <v>ร้านบรรณศิลป์</v>
      </c>
      <c r="H728" s="353" t="s">
        <v>10</v>
      </c>
      <c r="I728" s="367" t="s">
        <v>358</v>
      </c>
    </row>
    <row r="729" spans="1:9" hidden="1" x14ac:dyDescent="0.35">
      <c r="A729" s="350"/>
      <c r="B729" s="368"/>
      <c r="C729" s="362"/>
      <c r="D729" s="362"/>
      <c r="E729" s="354"/>
      <c r="F729" s="354" t="s">
        <v>41</v>
      </c>
      <c r="G729" s="354" t="s">
        <v>42</v>
      </c>
      <c r="H729" s="354"/>
      <c r="I729" s="357">
        <v>242800</v>
      </c>
    </row>
    <row r="730" spans="1:9" hidden="1" x14ac:dyDescent="0.35">
      <c r="A730" s="332"/>
      <c r="B730" s="369"/>
      <c r="C730" s="363"/>
      <c r="D730" s="363"/>
      <c r="E730" s="355"/>
      <c r="F730" s="355" t="str">
        <f>+C728</f>
        <v>1,100.00 บาท</v>
      </c>
      <c r="G730" s="355" t="str">
        <f>+D728</f>
        <v>1,100.00 บาท</v>
      </c>
      <c r="H730" s="355"/>
      <c r="I730" s="364"/>
    </row>
    <row r="731" spans="1:9" hidden="1" x14ac:dyDescent="0.35">
      <c r="A731" s="337">
        <v>247</v>
      </c>
      <c r="B731" s="360" t="s">
        <v>356</v>
      </c>
      <c r="C731" s="361" t="s">
        <v>259</v>
      </c>
      <c r="D731" s="361" t="str">
        <f>+C731</f>
        <v>1,100.00 บาท</v>
      </c>
      <c r="E731" s="353" t="s">
        <v>39</v>
      </c>
      <c r="F731" s="353" t="s">
        <v>357</v>
      </c>
      <c r="G731" s="353" t="str">
        <f>+F731</f>
        <v>ร้านบรรณศิลป์</v>
      </c>
      <c r="H731" s="353" t="s">
        <v>10</v>
      </c>
      <c r="I731" s="367" t="s">
        <v>358</v>
      </c>
    </row>
    <row r="732" spans="1:9" hidden="1" x14ac:dyDescent="0.35">
      <c r="A732" s="350"/>
      <c r="B732" s="368"/>
      <c r="C732" s="362"/>
      <c r="D732" s="362"/>
      <c r="E732" s="354"/>
      <c r="F732" s="354" t="s">
        <v>41</v>
      </c>
      <c r="G732" s="354" t="s">
        <v>42</v>
      </c>
      <c r="H732" s="354"/>
      <c r="I732" s="357">
        <v>242801</v>
      </c>
    </row>
    <row r="733" spans="1:9" hidden="1" x14ac:dyDescent="0.35">
      <c r="A733" s="332"/>
      <c r="B733" s="369"/>
      <c r="C733" s="363"/>
      <c r="D733" s="363"/>
      <c r="E733" s="355"/>
      <c r="F733" s="355" t="str">
        <f>+C731</f>
        <v>1,100.00 บาท</v>
      </c>
      <c r="G733" s="355" t="str">
        <f>+D731</f>
        <v>1,100.00 บาท</v>
      </c>
      <c r="H733" s="355"/>
      <c r="I733" s="364"/>
    </row>
    <row r="734" spans="1:9" hidden="1" x14ac:dyDescent="0.35">
      <c r="A734" s="337">
        <v>248</v>
      </c>
      <c r="B734" s="360" t="s">
        <v>356</v>
      </c>
      <c r="C734" s="361" t="s">
        <v>259</v>
      </c>
      <c r="D734" s="361" t="str">
        <f>+C734</f>
        <v>1,100.00 บาท</v>
      </c>
      <c r="E734" s="353" t="s">
        <v>39</v>
      </c>
      <c r="F734" s="353" t="s">
        <v>357</v>
      </c>
      <c r="G734" s="353" t="str">
        <f>+F734</f>
        <v>ร้านบรรณศิลป์</v>
      </c>
      <c r="H734" s="353" t="s">
        <v>10</v>
      </c>
      <c r="I734" s="367" t="s">
        <v>358</v>
      </c>
    </row>
    <row r="735" spans="1:9" hidden="1" x14ac:dyDescent="0.35">
      <c r="A735" s="350"/>
      <c r="B735" s="368"/>
      <c r="C735" s="362"/>
      <c r="D735" s="362"/>
      <c r="E735" s="354"/>
      <c r="F735" s="354" t="s">
        <v>41</v>
      </c>
      <c r="G735" s="354" t="s">
        <v>42</v>
      </c>
      <c r="H735" s="354"/>
      <c r="I735" s="357">
        <v>242802</v>
      </c>
    </row>
    <row r="736" spans="1:9" hidden="1" x14ac:dyDescent="0.35">
      <c r="A736" s="332"/>
      <c r="B736" s="369"/>
      <c r="C736" s="363"/>
      <c r="D736" s="363"/>
      <c r="E736" s="355"/>
      <c r="F736" s="355" t="str">
        <f>+C734</f>
        <v>1,100.00 บาท</v>
      </c>
      <c r="G736" s="355" t="str">
        <f>+D734</f>
        <v>1,100.00 บาท</v>
      </c>
      <c r="H736" s="355"/>
      <c r="I736" s="364"/>
    </row>
    <row r="737" spans="1:9" hidden="1" x14ac:dyDescent="0.35">
      <c r="A737" s="337">
        <v>249</v>
      </c>
      <c r="B737" s="360" t="s">
        <v>356</v>
      </c>
      <c r="C737" s="361" t="s">
        <v>259</v>
      </c>
      <c r="D737" s="361" t="str">
        <f>+C737</f>
        <v>1,100.00 บาท</v>
      </c>
      <c r="E737" s="353" t="s">
        <v>39</v>
      </c>
      <c r="F737" s="353" t="s">
        <v>357</v>
      </c>
      <c r="G737" s="353" t="str">
        <f>+F737</f>
        <v>ร้านบรรณศิลป์</v>
      </c>
      <c r="H737" s="353" t="s">
        <v>10</v>
      </c>
      <c r="I737" s="367" t="s">
        <v>358</v>
      </c>
    </row>
    <row r="738" spans="1:9" hidden="1" x14ac:dyDescent="0.35">
      <c r="A738" s="350"/>
      <c r="B738" s="368"/>
      <c r="C738" s="362"/>
      <c r="D738" s="362"/>
      <c r="E738" s="354"/>
      <c r="F738" s="354" t="s">
        <v>41</v>
      </c>
      <c r="G738" s="354" t="s">
        <v>42</v>
      </c>
      <c r="H738" s="354"/>
      <c r="I738" s="357">
        <v>242803</v>
      </c>
    </row>
    <row r="739" spans="1:9" hidden="1" x14ac:dyDescent="0.35">
      <c r="A739" s="332"/>
      <c r="B739" s="369"/>
      <c r="C739" s="363"/>
      <c r="D739" s="363"/>
      <c r="E739" s="355"/>
      <c r="F739" s="355" t="str">
        <f>+C737</f>
        <v>1,100.00 บาท</v>
      </c>
      <c r="G739" s="355" t="str">
        <f>+D737</f>
        <v>1,100.00 บาท</v>
      </c>
      <c r="H739" s="355"/>
      <c r="I739" s="364"/>
    </row>
    <row r="740" spans="1:9" hidden="1" x14ac:dyDescent="0.35">
      <c r="A740" s="337">
        <v>250</v>
      </c>
      <c r="B740" s="360" t="s">
        <v>356</v>
      </c>
      <c r="C740" s="361" t="s">
        <v>259</v>
      </c>
      <c r="D740" s="361" t="str">
        <f>+C740</f>
        <v>1,100.00 บาท</v>
      </c>
      <c r="E740" s="353" t="s">
        <v>39</v>
      </c>
      <c r="F740" s="353" t="s">
        <v>357</v>
      </c>
      <c r="G740" s="353" t="str">
        <f>+F740</f>
        <v>ร้านบรรณศิลป์</v>
      </c>
      <c r="H740" s="353" t="s">
        <v>10</v>
      </c>
      <c r="I740" s="367" t="s">
        <v>358</v>
      </c>
    </row>
    <row r="741" spans="1:9" hidden="1" x14ac:dyDescent="0.35">
      <c r="A741" s="350"/>
      <c r="B741" s="368"/>
      <c r="C741" s="362"/>
      <c r="D741" s="362"/>
      <c r="E741" s="354"/>
      <c r="F741" s="354" t="s">
        <v>41</v>
      </c>
      <c r="G741" s="354" t="s">
        <v>42</v>
      </c>
      <c r="H741" s="354"/>
      <c r="I741" s="357">
        <v>242804</v>
      </c>
    </row>
    <row r="742" spans="1:9" hidden="1" x14ac:dyDescent="0.35">
      <c r="A742" s="332"/>
      <c r="B742" s="369"/>
      <c r="C742" s="363"/>
      <c r="D742" s="363"/>
      <c r="E742" s="355"/>
      <c r="F742" s="355" t="str">
        <f>+C740</f>
        <v>1,100.00 บาท</v>
      </c>
      <c r="G742" s="355" t="str">
        <f>+D740</f>
        <v>1,100.00 บาท</v>
      </c>
      <c r="H742" s="355"/>
      <c r="I742" s="364"/>
    </row>
    <row r="743" spans="1:9" hidden="1" x14ac:dyDescent="0.35">
      <c r="A743" s="337">
        <v>251</v>
      </c>
      <c r="B743" s="360" t="s">
        <v>356</v>
      </c>
      <c r="C743" s="361" t="s">
        <v>259</v>
      </c>
      <c r="D743" s="361" t="str">
        <f>+C743</f>
        <v>1,100.00 บาท</v>
      </c>
      <c r="E743" s="353" t="s">
        <v>39</v>
      </c>
      <c r="F743" s="353" t="s">
        <v>357</v>
      </c>
      <c r="G743" s="353" t="str">
        <f>+F743</f>
        <v>ร้านบรรณศิลป์</v>
      </c>
      <c r="H743" s="353" t="s">
        <v>10</v>
      </c>
      <c r="I743" s="367" t="s">
        <v>358</v>
      </c>
    </row>
    <row r="744" spans="1:9" hidden="1" x14ac:dyDescent="0.35">
      <c r="A744" s="350"/>
      <c r="B744" s="368"/>
      <c r="C744" s="362"/>
      <c r="D744" s="362"/>
      <c r="E744" s="354"/>
      <c r="F744" s="354" t="s">
        <v>41</v>
      </c>
      <c r="G744" s="354" t="s">
        <v>42</v>
      </c>
      <c r="H744" s="354"/>
      <c r="I744" s="357">
        <v>242805</v>
      </c>
    </row>
    <row r="745" spans="1:9" hidden="1" x14ac:dyDescent="0.35">
      <c r="A745" s="332"/>
      <c r="B745" s="369"/>
      <c r="C745" s="363"/>
      <c r="D745" s="363"/>
      <c r="E745" s="355"/>
      <c r="F745" s="355" t="str">
        <f>+C743</f>
        <v>1,100.00 บาท</v>
      </c>
      <c r="G745" s="355" t="str">
        <f>+D743</f>
        <v>1,100.00 บาท</v>
      </c>
      <c r="H745" s="355"/>
      <c r="I745" s="364"/>
    </row>
    <row r="746" spans="1:9" hidden="1" x14ac:dyDescent="0.35">
      <c r="A746" s="337">
        <v>252</v>
      </c>
      <c r="B746" s="360" t="s">
        <v>356</v>
      </c>
      <c r="C746" s="361" t="s">
        <v>259</v>
      </c>
      <c r="D746" s="361" t="str">
        <f>+C746</f>
        <v>1,100.00 บาท</v>
      </c>
      <c r="E746" s="353" t="s">
        <v>39</v>
      </c>
      <c r="F746" s="353" t="s">
        <v>357</v>
      </c>
      <c r="G746" s="353" t="str">
        <f>+F746</f>
        <v>ร้านบรรณศิลป์</v>
      </c>
      <c r="H746" s="353" t="s">
        <v>10</v>
      </c>
      <c r="I746" s="367" t="s">
        <v>358</v>
      </c>
    </row>
    <row r="747" spans="1:9" hidden="1" x14ac:dyDescent="0.35">
      <c r="A747" s="350"/>
      <c r="B747" s="368"/>
      <c r="C747" s="362"/>
      <c r="D747" s="362"/>
      <c r="E747" s="354"/>
      <c r="F747" s="354" t="s">
        <v>41</v>
      </c>
      <c r="G747" s="354" t="s">
        <v>42</v>
      </c>
      <c r="H747" s="354"/>
      <c r="I747" s="357">
        <v>242806</v>
      </c>
    </row>
    <row r="748" spans="1:9" hidden="1" x14ac:dyDescent="0.35">
      <c r="A748" s="332"/>
      <c r="B748" s="369"/>
      <c r="C748" s="363"/>
      <c r="D748" s="363"/>
      <c r="E748" s="355"/>
      <c r="F748" s="355" t="str">
        <f>+C746</f>
        <v>1,100.00 บาท</v>
      </c>
      <c r="G748" s="355" t="str">
        <f>+D746</f>
        <v>1,100.00 บาท</v>
      </c>
      <c r="H748" s="355"/>
      <c r="I748" s="364"/>
    </row>
    <row r="749" spans="1:9" hidden="1" x14ac:dyDescent="0.35">
      <c r="A749" s="337">
        <v>253</v>
      </c>
      <c r="B749" s="360" t="s">
        <v>356</v>
      </c>
      <c r="C749" s="361" t="s">
        <v>259</v>
      </c>
      <c r="D749" s="361" t="str">
        <f>+C749</f>
        <v>1,100.00 บาท</v>
      </c>
      <c r="E749" s="353" t="s">
        <v>39</v>
      </c>
      <c r="F749" s="353" t="s">
        <v>357</v>
      </c>
      <c r="G749" s="353" t="str">
        <f>+F749</f>
        <v>ร้านบรรณศิลป์</v>
      </c>
      <c r="H749" s="353" t="s">
        <v>10</v>
      </c>
      <c r="I749" s="367" t="s">
        <v>358</v>
      </c>
    </row>
    <row r="750" spans="1:9" hidden="1" x14ac:dyDescent="0.35">
      <c r="A750" s="350"/>
      <c r="B750" s="368"/>
      <c r="C750" s="362"/>
      <c r="D750" s="362"/>
      <c r="E750" s="354"/>
      <c r="F750" s="354" t="s">
        <v>41</v>
      </c>
      <c r="G750" s="354" t="s">
        <v>42</v>
      </c>
      <c r="H750" s="354"/>
      <c r="I750" s="357">
        <v>242807</v>
      </c>
    </row>
    <row r="751" spans="1:9" hidden="1" x14ac:dyDescent="0.35">
      <c r="A751" s="332"/>
      <c r="B751" s="369"/>
      <c r="C751" s="363"/>
      <c r="D751" s="363"/>
      <c r="E751" s="355"/>
      <c r="F751" s="355" t="str">
        <f>+C749</f>
        <v>1,100.00 บาท</v>
      </c>
      <c r="G751" s="355" t="str">
        <f>+D749</f>
        <v>1,100.00 บาท</v>
      </c>
      <c r="H751" s="355"/>
      <c r="I751" s="364"/>
    </row>
    <row r="752" spans="1:9" hidden="1" x14ac:dyDescent="0.35">
      <c r="A752" s="337">
        <v>254</v>
      </c>
      <c r="B752" s="360" t="s">
        <v>356</v>
      </c>
      <c r="C752" s="361" t="s">
        <v>259</v>
      </c>
      <c r="D752" s="361" t="str">
        <f>+C752</f>
        <v>1,100.00 บาท</v>
      </c>
      <c r="E752" s="353" t="s">
        <v>39</v>
      </c>
      <c r="F752" s="353" t="s">
        <v>357</v>
      </c>
      <c r="G752" s="353" t="str">
        <f>+F752</f>
        <v>ร้านบรรณศิลป์</v>
      </c>
      <c r="H752" s="353" t="s">
        <v>10</v>
      </c>
      <c r="I752" s="367" t="s">
        <v>358</v>
      </c>
    </row>
    <row r="753" spans="1:9" hidden="1" x14ac:dyDescent="0.35">
      <c r="A753" s="350"/>
      <c r="B753" s="368"/>
      <c r="C753" s="362"/>
      <c r="D753" s="362"/>
      <c r="E753" s="354"/>
      <c r="F753" s="354" t="s">
        <v>41</v>
      </c>
      <c r="G753" s="354" t="s">
        <v>42</v>
      </c>
      <c r="H753" s="354"/>
      <c r="I753" s="357">
        <v>242808</v>
      </c>
    </row>
    <row r="754" spans="1:9" hidden="1" x14ac:dyDescent="0.35">
      <c r="A754" s="332"/>
      <c r="B754" s="369"/>
      <c r="C754" s="363"/>
      <c r="D754" s="363"/>
      <c r="E754" s="355"/>
      <c r="F754" s="355" t="str">
        <f>+C752</f>
        <v>1,100.00 บาท</v>
      </c>
      <c r="G754" s="355" t="str">
        <f>+D752</f>
        <v>1,100.00 บาท</v>
      </c>
      <c r="H754" s="355"/>
      <c r="I754" s="364"/>
    </row>
    <row r="755" spans="1:9" hidden="1" x14ac:dyDescent="0.35">
      <c r="A755" s="337">
        <v>255</v>
      </c>
      <c r="B755" s="360" t="s">
        <v>356</v>
      </c>
      <c r="C755" s="361" t="s">
        <v>259</v>
      </c>
      <c r="D755" s="361" t="str">
        <f>+C755</f>
        <v>1,100.00 บาท</v>
      </c>
      <c r="E755" s="353" t="s">
        <v>39</v>
      </c>
      <c r="F755" s="353" t="s">
        <v>357</v>
      </c>
      <c r="G755" s="353" t="str">
        <f>+F755</f>
        <v>ร้านบรรณศิลป์</v>
      </c>
      <c r="H755" s="353" t="s">
        <v>10</v>
      </c>
      <c r="I755" s="367" t="s">
        <v>358</v>
      </c>
    </row>
    <row r="756" spans="1:9" hidden="1" x14ac:dyDescent="0.35">
      <c r="A756" s="350"/>
      <c r="B756" s="368"/>
      <c r="C756" s="362"/>
      <c r="D756" s="362"/>
      <c r="E756" s="354"/>
      <c r="F756" s="354" t="s">
        <v>41</v>
      </c>
      <c r="G756" s="354" t="s">
        <v>42</v>
      </c>
      <c r="H756" s="354"/>
      <c r="I756" s="357">
        <v>242809</v>
      </c>
    </row>
    <row r="757" spans="1:9" hidden="1" x14ac:dyDescent="0.35">
      <c r="A757" s="332"/>
      <c r="B757" s="369"/>
      <c r="C757" s="363"/>
      <c r="D757" s="363"/>
      <c r="E757" s="355"/>
      <c r="F757" s="355" t="str">
        <f>+C755</f>
        <v>1,100.00 บาท</v>
      </c>
      <c r="G757" s="355" t="str">
        <f>+D755</f>
        <v>1,100.00 บาท</v>
      </c>
      <c r="H757" s="355"/>
      <c r="I757" s="364"/>
    </row>
    <row r="758" spans="1:9" hidden="1" x14ac:dyDescent="0.35">
      <c r="A758" s="337">
        <v>256</v>
      </c>
      <c r="B758" s="360" t="s">
        <v>356</v>
      </c>
      <c r="C758" s="361" t="s">
        <v>259</v>
      </c>
      <c r="D758" s="361" t="str">
        <f>+C758</f>
        <v>1,100.00 บาท</v>
      </c>
      <c r="E758" s="353" t="s">
        <v>39</v>
      </c>
      <c r="F758" s="353" t="s">
        <v>357</v>
      </c>
      <c r="G758" s="353" t="str">
        <f>+F758</f>
        <v>ร้านบรรณศิลป์</v>
      </c>
      <c r="H758" s="353" t="s">
        <v>10</v>
      </c>
      <c r="I758" s="367" t="s">
        <v>358</v>
      </c>
    </row>
    <row r="759" spans="1:9" hidden="1" x14ac:dyDescent="0.35">
      <c r="A759" s="350"/>
      <c r="B759" s="368"/>
      <c r="C759" s="362"/>
      <c r="D759" s="362"/>
      <c r="E759" s="354"/>
      <c r="F759" s="354" t="s">
        <v>41</v>
      </c>
      <c r="G759" s="354" t="s">
        <v>42</v>
      </c>
      <c r="H759" s="354"/>
      <c r="I759" s="357">
        <v>242810</v>
      </c>
    </row>
    <row r="760" spans="1:9" hidden="1" x14ac:dyDescent="0.35">
      <c r="A760" s="332"/>
      <c r="B760" s="369"/>
      <c r="C760" s="363"/>
      <c r="D760" s="363"/>
      <c r="E760" s="355"/>
      <c r="F760" s="355" t="str">
        <f>+C758</f>
        <v>1,100.00 บาท</v>
      </c>
      <c r="G760" s="355" t="str">
        <f>+D758</f>
        <v>1,100.00 บาท</v>
      </c>
      <c r="H760" s="355"/>
      <c r="I760" s="364"/>
    </row>
    <row r="761" spans="1:9" hidden="1" x14ac:dyDescent="0.35">
      <c r="A761" s="337">
        <v>257</v>
      </c>
      <c r="B761" s="360" t="s">
        <v>356</v>
      </c>
      <c r="C761" s="361" t="s">
        <v>259</v>
      </c>
      <c r="D761" s="361" t="str">
        <f>+C761</f>
        <v>1,100.00 บาท</v>
      </c>
      <c r="E761" s="353" t="s">
        <v>39</v>
      </c>
      <c r="F761" s="353" t="s">
        <v>357</v>
      </c>
      <c r="G761" s="353" t="str">
        <f>+F761</f>
        <v>ร้านบรรณศิลป์</v>
      </c>
      <c r="H761" s="353" t="s">
        <v>10</v>
      </c>
      <c r="I761" s="367" t="s">
        <v>358</v>
      </c>
    </row>
    <row r="762" spans="1:9" hidden="1" x14ac:dyDescent="0.35">
      <c r="A762" s="350"/>
      <c r="B762" s="368"/>
      <c r="C762" s="362"/>
      <c r="D762" s="362"/>
      <c r="E762" s="354"/>
      <c r="F762" s="354" t="s">
        <v>41</v>
      </c>
      <c r="G762" s="354" t="s">
        <v>42</v>
      </c>
      <c r="H762" s="354"/>
      <c r="I762" s="357">
        <v>242811</v>
      </c>
    </row>
    <row r="763" spans="1:9" hidden="1" x14ac:dyDescent="0.35">
      <c r="A763" s="332"/>
      <c r="B763" s="369"/>
      <c r="C763" s="363"/>
      <c r="D763" s="363"/>
      <c r="E763" s="355"/>
      <c r="F763" s="355" t="str">
        <f>+C761</f>
        <v>1,100.00 บาท</v>
      </c>
      <c r="G763" s="355" t="str">
        <f>+D761</f>
        <v>1,100.00 บาท</v>
      </c>
      <c r="H763" s="355"/>
      <c r="I763" s="364"/>
    </row>
    <row r="764" spans="1:9" hidden="1" x14ac:dyDescent="0.35">
      <c r="A764" s="337">
        <v>258</v>
      </c>
      <c r="B764" s="360" t="s">
        <v>356</v>
      </c>
      <c r="C764" s="361" t="s">
        <v>259</v>
      </c>
      <c r="D764" s="361" t="str">
        <f>+C764</f>
        <v>1,100.00 บาท</v>
      </c>
      <c r="E764" s="353" t="s">
        <v>39</v>
      </c>
      <c r="F764" s="353" t="s">
        <v>357</v>
      </c>
      <c r="G764" s="353" t="str">
        <f>+F764</f>
        <v>ร้านบรรณศิลป์</v>
      </c>
      <c r="H764" s="353" t="s">
        <v>10</v>
      </c>
      <c r="I764" s="367" t="s">
        <v>358</v>
      </c>
    </row>
    <row r="765" spans="1:9" hidden="1" x14ac:dyDescent="0.35">
      <c r="A765" s="350"/>
      <c r="B765" s="368"/>
      <c r="C765" s="362"/>
      <c r="D765" s="362"/>
      <c r="E765" s="354"/>
      <c r="F765" s="354" t="s">
        <v>41</v>
      </c>
      <c r="G765" s="354" t="s">
        <v>42</v>
      </c>
      <c r="H765" s="354"/>
      <c r="I765" s="357">
        <v>242812</v>
      </c>
    </row>
    <row r="766" spans="1:9" hidden="1" x14ac:dyDescent="0.35">
      <c r="A766" s="332"/>
      <c r="B766" s="369"/>
      <c r="C766" s="363"/>
      <c r="D766" s="363"/>
      <c r="E766" s="355"/>
      <c r="F766" s="355" t="str">
        <f>+C764</f>
        <v>1,100.00 บาท</v>
      </c>
      <c r="G766" s="355" t="str">
        <f>+D764</f>
        <v>1,100.00 บาท</v>
      </c>
      <c r="H766" s="355"/>
      <c r="I766" s="364"/>
    </row>
    <row r="767" spans="1:9" hidden="1" x14ac:dyDescent="0.35">
      <c r="A767" s="337">
        <v>259</v>
      </c>
      <c r="B767" s="360" t="s">
        <v>356</v>
      </c>
      <c r="C767" s="361" t="s">
        <v>259</v>
      </c>
      <c r="D767" s="361" t="str">
        <f>+C767</f>
        <v>1,100.00 บาท</v>
      </c>
      <c r="E767" s="353" t="s">
        <v>39</v>
      </c>
      <c r="F767" s="353" t="s">
        <v>357</v>
      </c>
      <c r="G767" s="353" t="str">
        <f>+F767</f>
        <v>ร้านบรรณศิลป์</v>
      </c>
      <c r="H767" s="353" t="s">
        <v>10</v>
      </c>
      <c r="I767" s="367" t="s">
        <v>358</v>
      </c>
    </row>
    <row r="768" spans="1:9" hidden="1" x14ac:dyDescent="0.35">
      <c r="A768" s="350"/>
      <c r="B768" s="368"/>
      <c r="C768" s="362"/>
      <c r="D768" s="362"/>
      <c r="E768" s="354"/>
      <c r="F768" s="354" t="s">
        <v>41</v>
      </c>
      <c r="G768" s="354" t="s">
        <v>42</v>
      </c>
      <c r="H768" s="354"/>
      <c r="I768" s="357">
        <v>242813</v>
      </c>
    </row>
    <row r="769" spans="1:9" hidden="1" x14ac:dyDescent="0.35">
      <c r="A769" s="332"/>
      <c r="B769" s="369"/>
      <c r="C769" s="363"/>
      <c r="D769" s="363"/>
      <c r="E769" s="355"/>
      <c r="F769" s="355" t="str">
        <f>+C767</f>
        <v>1,100.00 บาท</v>
      </c>
      <c r="G769" s="355" t="str">
        <f>+D767</f>
        <v>1,100.00 บาท</v>
      </c>
      <c r="H769" s="355"/>
      <c r="I769" s="364"/>
    </row>
    <row r="770" spans="1:9" hidden="1" x14ac:dyDescent="0.35">
      <c r="A770" s="337">
        <v>260</v>
      </c>
      <c r="B770" s="360" t="s">
        <v>356</v>
      </c>
      <c r="C770" s="361" t="s">
        <v>259</v>
      </c>
      <c r="D770" s="361" t="str">
        <f>+C770</f>
        <v>1,100.00 บาท</v>
      </c>
      <c r="E770" s="353" t="s">
        <v>39</v>
      </c>
      <c r="F770" s="353" t="s">
        <v>357</v>
      </c>
      <c r="G770" s="353" t="str">
        <f>+F770</f>
        <v>ร้านบรรณศิลป์</v>
      </c>
      <c r="H770" s="353" t="s">
        <v>10</v>
      </c>
      <c r="I770" s="367" t="s">
        <v>358</v>
      </c>
    </row>
    <row r="771" spans="1:9" hidden="1" x14ac:dyDescent="0.35">
      <c r="A771" s="350"/>
      <c r="B771" s="368"/>
      <c r="C771" s="362"/>
      <c r="D771" s="362"/>
      <c r="E771" s="354"/>
      <c r="F771" s="354" t="s">
        <v>41</v>
      </c>
      <c r="G771" s="354" t="s">
        <v>42</v>
      </c>
      <c r="H771" s="354"/>
      <c r="I771" s="357">
        <v>242814</v>
      </c>
    </row>
    <row r="772" spans="1:9" hidden="1" x14ac:dyDescent="0.35">
      <c r="A772" s="332"/>
      <c r="B772" s="369"/>
      <c r="C772" s="363"/>
      <c r="D772" s="363"/>
      <c r="E772" s="355"/>
      <c r="F772" s="355" t="str">
        <f>+C770</f>
        <v>1,100.00 บาท</v>
      </c>
      <c r="G772" s="355" t="str">
        <f>+D770</f>
        <v>1,100.00 บาท</v>
      </c>
      <c r="H772" s="355"/>
      <c r="I772" s="364"/>
    </row>
    <row r="773" spans="1:9" hidden="1" x14ac:dyDescent="0.35">
      <c r="A773" s="337">
        <v>261</v>
      </c>
      <c r="B773" s="360" t="s">
        <v>356</v>
      </c>
      <c r="C773" s="361" t="s">
        <v>259</v>
      </c>
      <c r="D773" s="361" t="str">
        <f>+C773</f>
        <v>1,100.00 บาท</v>
      </c>
      <c r="E773" s="353" t="s">
        <v>39</v>
      </c>
      <c r="F773" s="353" t="s">
        <v>357</v>
      </c>
      <c r="G773" s="353" t="str">
        <f>+F773</f>
        <v>ร้านบรรณศิลป์</v>
      </c>
      <c r="H773" s="353" t="s">
        <v>10</v>
      </c>
      <c r="I773" s="367" t="s">
        <v>358</v>
      </c>
    </row>
    <row r="774" spans="1:9" hidden="1" x14ac:dyDescent="0.35">
      <c r="A774" s="350"/>
      <c r="B774" s="368"/>
      <c r="C774" s="362"/>
      <c r="D774" s="362"/>
      <c r="E774" s="354"/>
      <c r="F774" s="354" t="s">
        <v>41</v>
      </c>
      <c r="G774" s="354" t="s">
        <v>42</v>
      </c>
      <c r="H774" s="354"/>
      <c r="I774" s="357">
        <v>242815</v>
      </c>
    </row>
    <row r="775" spans="1:9" hidden="1" x14ac:dyDescent="0.35">
      <c r="A775" s="332"/>
      <c r="B775" s="369"/>
      <c r="C775" s="363"/>
      <c r="D775" s="363"/>
      <c r="E775" s="355"/>
      <c r="F775" s="355" t="str">
        <f>+C773</f>
        <v>1,100.00 บาท</v>
      </c>
      <c r="G775" s="355" t="str">
        <f>+D773</f>
        <v>1,100.00 บาท</v>
      </c>
      <c r="H775" s="355"/>
      <c r="I775" s="364"/>
    </row>
    <row r="776" spans="1:9" hidden="1" x14ac:dyDescent="0.35">
      <c r="A776" s="337">
        <v>262</v>
      </c>
      <c r="B776" s="360" t="s">
        <v>356</v>
      </c>
      <c r="C776" s="361" t="s">
        <v>259</v>
      </c>
      <c r="D776" s="361" t="str">
        <f>+C776</f>
        <v>1,100.00 บาท</v>
      </c>
      <c r="E776" s="353" t="s">
        <v>39</v>
      </c>
      <c r="F776" s="353" t="s">
        <v>357</v>
      </c>
      <c r="G776" s="353" t="str">
        <f>+F776</f>
        <v>ร้านบรรณศิลป์</v>
      </c>
      <c r="H776" s="353" t="s">
        <v>10</v>
      </c>
      <c r="I776" s="367" t="s">
        <v>358</v>
      </c>
    </row>
    <row r="777" spans="1:9" hidden="1" x14ac:dyDescent="0.35">
      <c r="A777" s="350"/>
      <c r="B777" s="368"/>
      <c r="C777" s="362"/>
      <c r="D777" s="362"/>
      <c r="E777" s="354"/>
      <c r="F777" s="354" t="s">
        <v>41</v>
      </c>
      <c r="G777" s="354" t="s">
        <v>42</v>
      </c>
      <c r="H777" s="354"/>
      <c r="I777" s="357">
        <v>242816</v>
      </c>
    </row>
    <row r="778" spans="1:9" hidden="1" x14ac:dyDescent="0.35">
      <c r="A778" s="332"/>
      <c r="B778" s="369"/>
      <c r="C778" s="363"/>
      <c r="D778" s="363"/>
      <c r="E778" s="355"/>
      <c r="F778" s="355" t="str">
        <f>+C776</f>
        <v>1,100.00 บาท</v>
      </c>
      <c r="G778" s="355" t="str">
        <f>+D776</f>
        <v>1,100.00 บาท</v>
      </c>
      <c r="H778" s="355"/>
      <c r="I778" s="364"/>
    </row>
    <row r="779" spans="1:9" hidden="1" x14ac:dyDescent="0.35">
      <c r="A779" s="337">
        <v>263</v>
      </c>
      <c r="B779" s="360" t="s">
        <v>356</v>
      </c>
      <c r="C779" s="361" t="s">
        <v>259</v>
      </c>
      <c r="D779" s="361" t="str">
        <f>+C779</f>
        <v>1,100.00 บาท</v>
      </c>
      <c r="E779" s="353" t="s">
        <v>39</v>
      </c>
      <c r="F779" s="353" t="s">
        <v>357</v>
      </c>
      <c r="G779" s="353" t="str">
        <f>+F779</f>
        <v>ร้านบรรณศิลป์</v>
      </c>
      <c r="H779" s="353" t="s">
        <v>10</v>
      </c>
      <c r="I779" s="367" t="s">
        <v>358</v>
      </c>
    </row>
    <row r="780" spans="1:9" hidden="1" x14ac:dyDescent="0.35">
      <c r="A780" s="350"/>
      <c r="B780" s="368"/>
      <c r="C780" s="362"/>
      <c r="D780" s="362"/>
      <c r="E780" s="354"/>
      <c r="F780" s="354" t="s">
        <v>41</v>
      </c>
      <c r="G780" s="354" t="s">
        <v>42</v>
      </c>
      <c r="H780" s="354"/>
      <c r="I780" s="357">
        <v>242817</v>
      </c>
    </row>
    <row r="781" spans="1:9" hidden="1" x14ac:dyDescent="0.35">
      <c r="A781" s="332"/>
      <c r="B781" s="369"/>
      <c r="C781" s="363"/>
      <c r="D781" s="363"/>
      <c r="E781" s="355"/>
      <c r="F781" s="355" t="str">
        <f>+C779</f>
        <v>1,100.00 บาท</v>
      </c>
      <c r="G781" s="355" t="str">
        <f>+D779</f>
        <v>1,100.00 บาท</v>
      </c>
      <c r="H781" s="355"/>
      <c r="I781" s="364"/>
    </row>
    <row r="782" spans="1:9" hidden="1" x14ac:dyDescent="0.35">
      <c r="A782" s="337">
        <v>264</v>
      </c>
      <c r="B782" s="360" t="s">
        <v>356</v>
      </c>
      <c r="C782" s="361" t="s">
        <v>259</v>
      </c>
      <c r="D782" s="361" t="str">
        <f>+C782</f>
        <v>1,100.00 บาท</v>
      </c>
      <c r="E782" s="353" t="s">
        <v>39</v>
      </c>
      <c r="F782" s="353" t="s">
        <v>357</v>
      </c>
      <c r="G782" s="353" t="str">
        <f>+F782</f>
        <v>ร้านบรรณศิลป์</v>
      </c>
      <c r="H782" s="353" t="s">
        <v>10</v>
      </c>
      <c r="I782" s="367" t="s">
        <v>358</v>
      </c>
    </row>
    <row r="783" spans="1:9" hidden="1" x14ac:dyDescent="0.35">
      <c r="A783" s="350"/>
      <c r="B783" s="368"/>
      <c r="C783" s="362"/>
      <c r="D783" s="362"/>
      <c r="E783" s="354"/>
      <c r="F783" s="354" t="s">
        <v>41</v>
      </c>
      <c r="G783" s="354" t="s">
        <v>42</v>
      </c>
      <c r="H783" s="354"/>
      <c r="I783" s="357">
        <v>242818</v>
      </c>
    </row>
    <row r="784" spans="1:9" hidden="1" x14ac:dyDescent="0.35">
      <c r="A784" s="332"/>
      <c r="B784" s="369"/>
      <c r="C784" s="363"/>
      <c r="D784" s="363"/>
      <c r="E784" s="355"/>
      <c r="F784" s="355" t="str">
        <f>+C782</f>
        <v>1,100.00 บาท</v>
      </c>
      <c r="G784" s="355" t="str">
        <f>+D782</f>
        <v>1,100.00 บาท</v>
      </c>
      <c r="H784" s="355"/>
      <c r="I784" s="364"/>
    </row>
    <row r="785" spans="1:9" hidden="1" x14ac:dyDescent="0.35">
      <c r="A785" s="337">
        <v>265</v>
      </c>
      <c r="B785" s="360" t="s">
        <v>356</v>
      </c>
      <c r="C785" s="361" t="s">
        <v>259</v>
      </c>
      <c r="D785" s="361" t="str">
        <f>+C785</f>
        <v>1,100.00 บาท</v>
      </c>
      <c r="E785" s="353" t="s">
        <v>39</v>
      </c>
      <c r="F785" s="353" t="s">
        <v>357</v>
      </c>
      <c r="G785" s="353" t="str">
        <f>+F785</f>
        <v>ร้านบรรณศิลป์</v>
      </c>
      <c r="H785" s="353" t="s">
        <v>10</v>
      </c>
      <c r="I785" s="367" t="s">
        <v>358</v>
      </c>
    </row>
    <row r="786" spans="1:9" hidden="1" x14ac:dyDescent="0.35">
      <c r="A786" s="350"/>
      <c r="B786" s="368"/>
      <c r="C786" s="362"/>
      <c r="D786" s="362"/>
      <c r="E786" s="354"/>
      <c r="F786" s="354" t="s">
        <v>41</v>
      </c>
      <c r="G786" s="354" t="s">
        <v>42</v>
      </c>
      <c r="H786" s="354"/>
      <c r="I786" s="357">
        <v>242819</v>
      </c>
    </row>
    <row r="787" spans="1:9" hidden="1" x14ac:dyDescent="0.35">
      <c r="A787" s="332"/>
      <c r="B787" s="369"/>
      <c r="C787" s="363"/>
      <c r="D787" s="363"/>
      <c r="E787" s="355"/>
      <c r="F787" s="355" t="str">
        <f>+C785</f>
        <v>1,100.00 บาท</v>
      </c>
      <c r="G787" s="355" t="str">
        <f>+D785</f>
        <v>1,100.00 บาท</v>
      </c>
      <c r="H787" s="355"/>
      <c r="I787" s="364"/>
    </row>
    <row r="788" spans="1:9" hidden="1" x14ac:dyDescent="0.35">
      <c r="A788" s="337">
        <v>266</v>
      </c>
      <c r="B788" s="360" t="s">
        <v>356</v>
      </c>
      <c r="C788" s="361" t="s">
        <v>259</v>
      </c>
      <c r="D788" s="361" t="str">
        <f>+C788</f>
        <v>1,100.00 บาท</v>
      </c>
      <c r="E788" s="353" t="s">
        <v>39</v>
      </c>
      <c r="F788" s="353" t="s">
        <v>357</v>
      </c>
      <c r="G788" s="353" t="str">
        <f>+F788</f>
        <v>ร้านบรรณศิลป์</v>
      </c>
      <c r="H788" s="353" t="s">
        <v>10</v>
      </c>
      <c r="I788" s="367" t="s">
        <v>358</v>
      </c>
    </row>
    <row r="789" spans="1:9" hidden="1" x14ac:dyDescent="0.35">
      <c r="A789" s="350"/>
      <c r="B789" s="368"/>
      <c r="C789" s="362"/>
      <c r="D789" s="362"/>
      <c r="E789" s="354"/>
      <c r="F789" s="354" t="s">
        <v>41</v>
      </c>
      <c r="G789" s="354" t="s">
        <v>42</v>
      </c>
      <c r="H789" s="354"/>
      <c r="I789" s="357">
        <v>242820</v>
      </c>
    </row>
    <row r="790" spans="1:9" hidden="1" x14ac:dyDescent="0.35">
      <c r="A790" s="332"/>
      <c r="B790" s="369"/>
      <c r="C790" s="363"/>
      <c r="D790" s="363"/>
      <c r="E790" s="355"/>
      <c r="F790" s="355" t="str">
        <f>+C788</f>
        <v>1,100.00 บาท</v>
      </c>
      <c r="G790" s="355" t="str">
        <f>+D788</f>
        <v>1,100.00 บาท</v>
      </c>
      <c r="H790" s="355"/>
      <c r="I790" s="364"/>
    </row>
    <row r="791" spans="1:9" hidden="1" x14ac:dyDescent="0.35">
      <c r="A791" s="337">
        <v>267</v>
      </c>
      <c r="B791" s="360" t="s">
        <v>356</v>
      </c>
      <c r="C791" s="361" t="s">
        <v>259</v>
      </c>
      <c r="D791" s="361" t="str">
        <f>+C791</f>
        <v>1,100.00 บาท</v>
      </c>
      <c r="E791" s="353" t="s">
        <v>39</v>
      </c>
      <c r="F791" s="353" t="s">
        <v>357</v>
      </c>
      <c r="G791" s="353" t="str">
        <f>+F791</f>
        <v>ร้านบรรณศิลป์</v>
      </c>
      <c r="H791" s="353" t="s">
        <v>10</v>
      </c>
      <c r="I791" s="367" t="s">
        <v>358</v>
      </c>
    </row>
    <row r="792" spans="1:9" hidden="1" x14ac:dyDescent="0.35">
      <c r="A792" s="350"/>
      <c r="B792" s="368"/>
      <c r="C792" s="362"/>
      <c r="D792" s="362"/>
      <c r="E792" s="354"/>
      <c r="F792" s="354" t="s">
        <v>41</v>
      </c>
      <c r="G792" s="354" t="s">
        <v>42</v>
      </c>
      <c r="H792" s="354"/>
      <c r="I792" s="357">
        <v>242821</v>
      </c>
    </row>
    <row r="793" spans="1:9" hidden="1" x14ac:dyDescent="0.35">
      <c r="A793" s="332"/>
      <c r="B793" s="369"/>
      <c r="C793" s="363"/>
      <c r="D793" s="363"/>
      <c r="E793" s="355"/>
      <c r="F793" s="355" t="str">
        <f>+C791</f>
        <v>1,100.00 บาท</v>
      </c>
      <c r="G793" s="355" t="str">
        <f>+D791</f>
        <v>1,100.00 บาท</v>
      </c>
      <c r="H793" s="355"/>
      <c r="I793" s="364"/>
    </row>
    <row r="794" spans="1:9" hidden="1" x14ac:dyDescent="0.35">
      <c r="A794" s="337">
        <v>268</v>
      </c>
      <c r="B794" s="360" t="s">
        <v>356</v>
      </c>
      <c r="C794" s="361" t="s">
        <v>259</v>
      </c>
      <c r="D794" s="361" t="str">
        <f>+C794</f>
        <v>1,100.00 บาท</v>
      </c>
      <c r="E794" s="353" t="s">
        <v>39</v>
      </c>
      <c r="F794" s="353" t="s">
        <v>357</v>
      </c>
      <c r="G794" s="353" t="str">
        <f>+F794</f>
        <v>ร้านบรรณศิลป์</v>
      </c>
      <c r="H794" s="353" t="s">
        <v>10</v>
      </c>
      <c r="I794" s="367" t="s">
        <v>358</v>
      </c>
    </row>
    <row r="795" spans="1:9" hidden="1" x14ac:dyDescent="0.35">
      <c r="A795" s="350"/>
      <c r="B795" s="368"/>
      <c r="C795" s="362"/>
      <c r="D795" s="362"/>
      <c r="E795" s="354"/>
      <c r="F795" s="354" t="s">
        <v>41</v>
      </c>
      <c r="G795" s="354" t="s">
        <v>42</v>
      </c>
      <c r="H795" s="354"/>
      <c r="I795" s="357">
        <v>242822</v>
      </c>
    </row>
    <row r="796" spans="1:9" hidden="1" x14ac:dyDescent="0.35">
      <c r="A796" s="332"/>
      <c r="B796" s="369"/>
      <c r="C796" s="363"/>
      <c r="D796" s="363"/>
      <c r="E796" s="355"/>
      <c r="F796" s="355" t="str">
        <f>+C794</f>
        <v>1,100.00 บาท</v>
      </c>
      <c r="G796" s="355" t="str">
        <f>+D794</f>
        <v>1,100.00 บาท</v>
      </c>
      <c r="H796" s="355"/>
      <c r="I796" s="364"/>
    </row>
    <row r="797" spans="1:9" hidden="1" x14ac:dyDescent="0.35">
      <c r="A797" s="337">
        <v>269</v>
      </c>
      <c r="B797" s="360" t="s">
        <v>356</v>
      </c>
      <c r="C797" s="361" t="s">
        <v>259</v>
      </c>
      <c r="D797" s="361" t="str">
        <f>+C797</f>
        <v>1,100.00 บาท</v>
      </c>
      <c r="E797" s="353" t="s">
        <v>39</v>
      </c>
      <c r="F797" s="353" t="s">
        <v>357</v>
      </c>
      <c r="G797" s="353" t="str">
        <f>+F797</f>
        <v>ร้านบรรณศิลป์</v>
      </c>
      <c r="H797" s="353" t="s">
        <v>10</v>
      </c>
      <c r="I797" s="367" t="s">
        <v>358</v>
      </c>
    </row>
    <row r="798" spans="1:9" hidden="1" x14ac:dyDescent="0.35">
      <c r="A798" s="350"/>
      <c r="B798" s="368"/>
      <c r="C798" s="362"/>
      <c r="D798" s="362"/>
      <c r="E798" s="354"/>
      <c r="F798" s="354" t="s">
        <v>41</v>
      </c>
      <c r="G798" s="354" t="s">
        <v>42</v>
      </c>
      <c r="H798" s="354"/>
      <c r="I798" s="357">
        <v>242823</v>
      </c>
    </row>
    <row r="799" spans="1:9" hidden="1" x14ac:dyDescent="0.35">
      <c r="A799" s="332"/>
      <c r="B799" s="369"/>
      <c r="C799" s="363"/>
      <c r="D799" s="363"/>
      <c r="E799" s="355"/>
      <c r="F799" s="355" t="str">
        <f>+C797</f>
        <v>1,100.00 บาท</v>
      </c>
      <c r="G799" s="355" t="str">
        <f>+D797</f>
        <v>1,100.00 บาท</v>
      </c>
      <c r="H799" s="355"/>
      <c r="I799" s="364"/>
    </row>
    <row r="800" spans="1:9" hidden="1" x14ac:dyDescent="0.35">
      <c r="A800" s="337">
        <v>270</v>
      </c>
      <c r="B800" s="360" t="s">
        <v>356</v>
      </c>
      <c r="C800" s="361" t="s">
        <v>259</v>
      </c>
      <c r="D800" s="361" t="str">
        <f>+C800</f>
        <v>1,100.00 บาท</v>
      </c>
      <c r="E800" s="353" t="s">
        <v>39</v>
      </c>
      <c r="F800" s="353" t="s">
        <v>357</v>
      </c>
      <c r="G800" s="353" t="str">
        <f>+F800</f>
        <v>ร้านบรรณศิลป์</v>
      </c>
      <c r="H800" s="353" t="s">
        <v>10</v>
      </c>
      <c r="I800" s="367" t="s">
        <v>358</v>
      </c>
    </row>
    <row r="801" spans="1:9" hidden="1" x14ac:dyDescent="0.35">
      <c r="A801" s="350"/>
      <c r="B801" s="368"/>
      <c r="C801" s="362"/>
      <c r="D801" s="362"/>
      <c r="E801" s="354"/>
      <c r="F801" s="354" t="s">
        <v>41</v>
      </c>
      <c r="G801" s="354" t="s">
        <v>42</v>
      </c>
      <c r="H801" s="354"/>
      <c r="I801" s="357">
        <v>242824</v>
      </c>
    </row>
    <row r="802" spans="1:9" hidden="1" x14ac:dyDescent="0.35">
      <c r="A802" s="332"/>
      <c r="B802" s="369"/>
      <c r="C802" s="363"/>
      <c r="D802" s="363"/>
      <c r="E802" s="355"/>
      <c r="F802" s="355" t="str">
        <f>+C800</f>
        <v>1,100.00 บาท</v>
      </c>
      <c r="G802" s="355" t="str">
        <f>+D800</f>
        <v>1,100.00 บาท</v>
      </c>
      <c r="H802" s="355"/>
      <c r="I802" s="364"/>
    </row>
    <row r="803" spans="1:9" hidden="1" x14ac:dyDescent="0.35">
      <c r="A803" s="337">
        <v>271</v>
      </c>
      <c r="B803" s="360" t="s">
        <v>356</v>
      </c>
      <c r="C803" s="361" t="s">
        <v>259</v>
      </c>
      <c r="D803" s="361" t="str">
        <f>+C803</f>
        <v>1,100.00 บาท</v>
      </c>
      <c r="E803" s="353" t="s">
        <v>39</v>
      </c>
      <c r="F803" s="353" t="s">
        <v>357</v>
      </c>
      <c r="G803" s="353" t="str">
        <f>+F803</f>
        <v>ร้านบรรณศิลป์</v>
      </c>
      <c r="H803" s="353" t="s">
        <v>10</v>
      </c>
      <c r="I803" s="367" t="s">
        <v>358</v>
      </c>
    </row>
    <row r="804" spans="1:9" hidden="1" x14ac:dyDescent="0.35">
      <c r="A804" s="350"/>
      <c r="B804" s="368"/>
      <c r="C804" s="362"/>
      <c r="D804" s="362"/>
      <c r="E804" s="354"/>
      <c r="F804" s="354" t="s">
        <v>41</v>
      </c>
      <c r="G804" s="354" t="s">
        <v>42</v>
      </c>
      <c r="H804" s="354"/>
      <c r="I804" s="357">
        <v>242825</v>
      </c>
    </row>
    <row r="805" spans="1:9" hidden="1" x14ac:dyDescent="0.35">
      <c r="A805" s="332"/>
      <c r="B805" s="369"/>
      <c r="C805" s="363"/>
      <c r="D805" s="363"/>
      <c r="E805" s="355"/>
      <c r="F805" s="355" t="str">
        <f>+C803</f>
        <v>1,100.00 บาท</v>
      </c>
      <c r="G805" s="355" t="str">
        <f>+D803</f>
        <v>1,100.00 บาท</v>
      </c>
      <c r="H805" s="355"/>
      <c r="I805" s="364"/>
    </row>
    <row r="806" spans="1:9" hidden="1" x14ac:dyDescent="0.35">
      <c r="A806" s="337">
        <v>272</v>
      </c>
      <c r="B806" s="360" t="s">
        <v>356</v>
      </c>
      <c r="C806" s="361" t="s">
        <v>259</v>
      </c>
      <c r="D806" s="361" t="str">
        <f>+C806</f>
        <v>1,100.00 บาท</v>
      </c>
      <c r="E806" s="353" t="s">
        <v>39</v>
      </c>
      <c r="F806" s="353" t="s">
        <v>357</v>
      </c>
      <c r="G806" s="353" t="str">
        <f>+F806</f>
        <v>ร้านบรรณศิลป์</v>
      </c>
      <c r="H806" s="353" t="s">
        <v>10</v>
      </c>
      <c r="I806" s="367" t="s">
        <v>358</v>
      </c>
    </row>
    <row r="807" spans="1:9" hidden="1" x14ac:dyDescent="0.35">
      <c r="A807" s="350"/>
      <c r="B807" s="368"/>
      <c r="C807" s="362"/>
      <c r="D807" s="362"/>
      <c r="E807" s="354"/>
      <c r="F807" s="354" t="s">
        <v>41</v>
      </c>
      <c r="G807" s="354" t="s">
        <v>42</v>
      </c>
      <c r="H807" s="354"/>
      <c r="I807" s="357">
        <v>242826</v>
      </c>
    </row>
    <row r="808" spans="1:9" hidden="1" x14ac:dyDescent="0.35">
      <c r="A808" s="332"/>
      <c r="B808" s="369"/>
      <c r="C808" s="363"/>
      <c r="D808" s="363"/>
      <c r="E808" s="355"/>
      <c r="F808" s="355" t="str">
        <f>+C806</f>
        <v>1,100.00 บาท</v>
      </c>
      <c r="G808" s="355" t="str">
        <f>+D806</f>
        <v>1,100.00 บาท</v>
      </c>
      <c r="H808" s="355"/>
      <c r="I808" s="364"/>
    </row>
    <row r="809" spans="1:9" hidden="1" x14ac:dyDescent="0.35">
      <c r="A809" s="337">
        <v>273</v>
      </c>
      <c r="B809" s="360" t="s">
        <v>356</v>
      </c>
      <c r="C809" s="361" t="s">
        <v>259</v>
      </c>
      <c r="D809" s="361" t="str">
        <f>+C809</f>
        <v>1,100.00 บาท</v>
      </c>
      <c r="E809" s="353" t="s">
        <v>39</v>
      </c>
      <c r="F809" s="353" t="s">
        <v>357</v>
      </c>
      <c r="G809" s="353" t="str">
        <f>+F809</f>
        <v>ร้านบรรณศิลป์</v>
      </c>
      <c r="H809" s="353" t="s">
        <v>10</v>
      </c>
      <c r="I809" s="367" t="s">
        <v>358</v>
      </c>
    </row>
    <row r="810" spans="1:9" hidden="1" x14ac:dyDescent="0.35">
      <c r="A810" s="350"/>
      <c r="B810" s="368"/>
      <c r="C810" s="362"/>
      <c r="D810" s="362"/>
      <c r="E810" s="354"/>
      <c r="F810" s="354" t="s">
        <v>41</v>
      </c>
      <c r="G810" s="354" t="s">
        <v>42</v>
      </c>
      <c r="H810" s="354"/>
      <c r="I810" s="357">
        <v>242827</v>
      </c>
    </row>
    <row r="811" spans="1:9" hidden="1" x14ac:dyDescent="0.35">
      <c r="A811" s="332"/>
      <c r="B811" s="369"/>
      <c r="C811" s="363"/>
      <c r="D811" s="363"/>
      <c r="E811" s="355"/>
      <c r="F811" s="355" t="str">
        <f>+C809</f>
        <v>1,100.00 บาท</v>
      </c>
      <c r="G811" s="355" t="str">
        <f>+D809</f>
        <v>1,100.00 บาท</v>
      </c>
      <c r="H811" s="355"/>
      <c r="I811" s="364"/>
    </row>
    <row r="812" spans="1:9" hidden="1" x14ac:dyDescent="0.35">
      <c r="A812" s="337">
        <v>274</v>
      </c>
      <c r="B812" s="360" t="s">
        <v>356</v>
      </c>
      <c r="C812" s="361" t="s">
        <v>259</v>
      </c>
      <c r="D812" s="361" t="str">
        <f>+C812</f>
        <v>1,100.00 บาท</v>
      </c>
      <c r="E812" s="353" t="s">
        <v>39</v>
      </c>
      <c r="F812" s="353" t="s">
        <v>357</v>
      </c>
      <c r="G812" s="353" t="str">
        <f>+F812</f>
        <v>ร้านบรรณศิลป์</v>
      </c>
      <c r="H812" s="353" t="s">
        <v>10</v>
      </c>
      <c r="I812" s="367" t="s">
        <v>358</v>
      </c>
    </row>
    <row r="813" spans="1:9" hidden="1" x14ac:dyDescent="0.35">
      <c r="A813" s="350"/>
      <c r="B813" s="368"/>
      <c r="C813" s="362"/>
      <c r="D813" s="362"/>
      <c r="E813" s="354"/>
      <c r="F813" s="354" t="s">
        <v>41</v>
      </c>
      <c r="G813" s="354" t="s">
        <v>42</v>
      </c>
      <c r="H813" s="354"/>
      <c r="I813" s="357">
        <v>242828</v>
      </c>
    </row>
    <row r="814" spans="1:9" hidden="1" x14ac:dyDescent="0.35">
      <c r="A814" s="332"/>
      <c r="B814" s="369"/>
      <c r="C814" s="363"/>
      <c r="D814" s="363"/>
      <c r="E814" s="355"/>
      <c r="F814" s="355" t="str">
        <f>+C812</f>
        <v>1,100.00 บาท</v>
      </c>
      <c r="G814" s="355" t="str">
        <f>+D812</f>
        <v>1,100.00 บาท</v>
      </c>
      <c r="H814" s="355"/>
      <c r="I814" s="364"/>
    </row>
    <row r="815" spans="1:9" hidden="1" x14ac:dyDescent="0.35">
      <c r="A815" s="337">
        <v>275</v>
      </c>
      <c r="B815" s="360" t="s">
        <v>356</v>
      </c>
      <c r="C815" s="361" t="s">
        <v>259</v>
      </c>
      <c r="D815" s="361" t="str">
        <f>+C815</f>
        <v>1,100.00 บาท</v>
      </c>
      <c r="E815" s="353" t="s">
        <v>39</v>
      </c>
      <c r="F815" s="353" t="s">
        <v>357</v>
      </c>
      <c r="G815" s="353" t="str">
        <f>+F815</f>
        <v>ร้านบรรณศิลป์</v>
      </c>
      <c r="H815" s="353" t="s">
        <v>10</v>
      </c>
      <c r="I815" s="367" t="s">
        <v>358</v>
      </c>
    </row>
    <row r="816" spans="1:9" hidden="1" x14ac:dyDescent="0.35">
      <c r="A816" s="350"/>
      <c r="B816" s="368"/>
      <c r="C816" s="362"/>
      <c r="D816" s="362"/>
      <c r="E816" s="354"/>
      <c r="F816" s="354" t="s">
        <v>41</v>
      </c>
      <c r="G816" s="354" t="s">
        <v>42</v>
      </c>
      <c r="H816" s="354"/>
      <c r="I816" s="357">
        <v>242829</v>
      </c>
    </row>
    <row r="817" spans="1:9" hidden="1" x14ac:dyDescent="0.35">
      <c r="A817" s="332"/>
      <c r="B817" s="369"/>
      <c r="C817" s="363"/>
      <c r="D817" s="363"/>
      <c r="E817" s="355"/>
      <c r="F817" s="355" t="str">
        <f>+C815</f>
        <v>1,100.00 บาท</v>
      </c>
      <c r="G817" s="355" t="str">
        <f>+D815</f>
        <v>1,100.00 บาท</v>
      </c>
      <c r="H817" s="355"/>
      <c r="I817" s="364"/>
    </row>
    <row r="818" spans="1:9" hidden="1" x14ac:dyDescent="0.35">
      <c r="A818" s="337">
        <v>276</v>
      </c>
      <c r="B818" s="360" t="s">
        <v>356</v>
      </c>
      <c r="C818" s="361" t="s">
        <v>259</v>
      </c>
      <c r="D818" s="361" t="str">
        <f>+C818</f>
        <v>1,100.00 บาท</v>
      </c>
      <c r="E818" s="353" t="s">
        <v>39</v>
      </c>
      <c r="F818" s="353" t="s">
        <v>357</v>
      </c>
      <c r="G818" s="353" t="str">
        <f>+F818</f>
        <v>ร้านบรรณศิลป์</v>
      </c>
      <c r="H818" s="353" t="s">
        <v>10</v>
      </c>
      <c r="I818" s="367" t="s">
        <v>358</v>
      </c>
    </row>
    <row r="819" spans="1:9" hidden="1" x14ac:dyDescent="0.35">
      <c r="A819" s="350"/>
      <c r="B819" s="368"/>
      <c r="C819" s="362"/>
      <c r="D819" s="362"/>
      <c r="E819" s="354"/>
      <c r="F819" s="354" t="s">
        <v>41</v>
      </c>
      <c r="G819" s="354" t="s">
        <v>42</v>
      </c>
      <c r="H819" s="354"/>
      <c r="I819" s="357">
        <v>242830</v>
      </c>
    </row>
    <row r="820" spans="1:9" hidden="1" x14ac:dyDescent="0.35">
      <c r="A820" s="332"/>
      <c r="B820" s="369"/>
      <c r="C820" s="363"/>
      <c r="D820" s="363"/>
      <c r="E820" s="355"/>
      <c r="F820" s="355" t="str">
        <f>+C818</f>
        <v>1,100.00 บาท</v>
      </c>
      <c r="G820" s="355" t="str">
        <f>+D818</f>
        <v>1,100.00 บาท</v>
      </c>
      <c r="H820" s="355"/>
      <c r="I820" s="364"/>
    </row>
    <row r="821" spans="1:9" hidden="1" x14ac:dyDescent="0.35">
      <c r="A821" s="337">
        <v>277</v>
      </c>
      <c r="B821" s="360" t="s">
        <v>356</v>
      </c>
      <c r="C821" s="361" t="s">
        <v>259</v>
      </c>
      <c r="D821" s="361" t="str">
        <f>+C821</f>
        <v>1,100.00 บาท</v>
      </c>
      <c r="E821" s="353" t="s">
        <v>39</v>
      </c>
      <c r="F821" s="353" t="s">
        <v>357</v>
      </c>
      <c r="G821" s="353" t="str">
        <f>+F821</f>
        <v>ร้านบรรณศิลป์</v>
      </c>
      <c r="H821" s="353" t="s">
        <v>10</v>
      </c>
      <c r="I821" s="367" t="s">
        <v>358</v>
      </c>
    </row>
    <row r="822" spans="1:9" hidden="1" x14ac:dyDescent="0.35">
      <c r="A822" s="350"/>
      <c r="B822" s="368"/>
      <c r="C822" s="362"/>
      <c r="D822" s="362"/>
      <c r="E822" s="354"/>
      <c r="F822" s="354" t="s">
        <v>41</v>
      </c>
      <c r="G822" s="354" t="s">
        <v>42</v>
      </c>
      <c r="H822" s="354"/>
      <c r="I822" s="357">
        <v>242831</v>
      </c>
    </row>
    <row r="823" spans="1:9" hidden="1" x14ac:dyDescent="0.35">
      <c r="A823" s="332"/>
      <c r="B823" s="369"/>
      <c r="C823" s="363"/>
      <c r="D823" s="363"/>
      <c r="E823" s="355"/>
      <c r="F823" s="355" t="str">
        <f>+C821</f>
        <v>1,100.00 บาท</v>
      </c>
      <c r="G823" s="355" t="str">
        <f>+D821</f>
        <v>1,100.00 บาท</v>
      </c>
      <c r="H823" s="355"/>
      <c r="I823" s="364"/>
    </row>
    <row r="824" spans="1:9" hidden="1" x14ac:dyDescent="0.35">
      <c r="A824" s="337">
        <v>278</v>
      </c>
      <c r="B824" s="360" t="s">
        <v>356</v>
      </c>
      <c r="C824" s="361" t="s">
        <v>259</v>
      </c>
      <c r="D824" s="361" t="str">
        <f>+C824</f>
        <v>1,100.00 บาท</v>
      </c>
      <c r="E824" s="353" t="s">
        <v>39</v>
      </c>
      <c r="F824" s="353" t="s">
        <v>357</v>
      </c>
      <c r="G824" s="353" t="str">
        <f>+F824</f>
        <v>ร้านบรรณศิลป์</v>
      </c>
      <c r="H824" s="353" t="s">
        <v>10</v>
      </c>
      <c r="I824" s="367" t="s">
        <v>358</v>
      </c>
    </row>
    <row r="825" spans="1:9" hidden="1" x14ac:dyDescent="0.35">
      <c r="A825" s="350"/>
      <c r="B825" s="368"/>
      <c r="C825" s="362"/>
      <c r="D825" s="362"/>
      <c r="E825" s="354"/>
      <c r="F825" s="354" t="s">
        <v>41</v>
      </c>
      <c r="G825" s="354" t="s">
        <v>42</v>
      </c>
      <c r="H825" s="354"/>
      <c r="I825" s="357">
        <v>242832</v>
      </c>
    </row>
    <row r="826" spans="1:9" hidden="1" x14ac:dyDescent="0.35">
      <c r="A826" s="332"/>
      <c r="B826" s="369"/>
      <c r="C826" s="363"/>
      <c r="D826" s="363"/>
      <c r="E826" s="355"/>
      <c r="F826" s="355" t="str">
        <f>+C824</f>
        <v>1,100.00 บาท</v>
      </c>
      <c r="G826" s="355" t="str">
        <f>+D824</f>
        <v>1,100.00 บาท</v>
      </c>
      <c r="H826" s="355"/>
      <c r="I826" s="364"/>
    </row>
    <row r="827" spans="1:9" hidden="1" x14ac:dyDescent="0.35">
      <c r="A827" s="337">
        <v>279</v>
      </c>
      <c r="B827" s="360" t="s">
        <v>356</v>
      </c>
      <c r="C827" s="361" t="s">
        <v>259</v>
      </c>
      <c r="D827" s="361" t="str">
        <f>+C827</f>
        <v>1,100.00 บาท</v>
      </c>
      <c r="E827" s="353" t="s">
        <v>39</v>
      </c>
      <c r="F827" s="353" t="s">
        <v>357</v>
      </c>
      <c r="G827" s="353" t="str">
        <f>+F827</f>
        <v>ร้านบรรณศิลป์</v>
      </c>
      <c r="H827" s="353" t="s">
        <v>10</v>
      </c>
      <c r="I827" s="367" t="s">
        <v>358</v>
      </c>
    </row>
    <row r="828" spans="1:9" hidden="1" x14ac:dyDescent="0.35">
      <c r="A828" s="350"/>
      <c r="B828" s="368"/>
      <c r="C828" s="362"/>
      <c r="D828" s="362"/>
      <c r="E828" s="354"/>
      <c r="F828" s="354" t="s">
        <v>41</v>
      </c>
      <c r="G828" s="354" t="s">
        <v>42</v>
      </c>
      <c r="H828" s="354"/>
      <c r="I828" s="357">
        <v>242833</v>
      </c>
    </row>
    <row r="829" spans="1:9" hidden="1" x14ac:dyDescent="0.35">
      <c r="A829" s="332"/>
      <c r="B829" s="369"/>
      <c r="C829" s="363"/>
      <c r="D829" s="363"/>
      <c r="E829" s="355"/>
      <c r="F829" s="355" t="str">
        <f>+C827</f>
        <v>1,100.00 บาท</v>
      </c>
      <c r="G829" s="355" t="str">
        <f>+D827</f>
        <v>1,100.00 บาท</v>
      </c>
      <c r="H829" s="355"/>
      <c r="I829" s="364"/>
    </row>
    <row r="830" spans="1:9" hidden="1" x14ac:dyDescent="0.35">
      <c r="A830" s="337">
        <v>280</v>
      </c>
      <c r="B830" s="360" t="s">
        <v>356</v>
      </c>
      <c r="C830" s="361" t="s">
        <v>259</v>
      </c>
      <c r="D830" s="361" t="str">
        <f>+C830</f>
        <v>1,100.00 บาท</v>
      </c>
      <c r="E830" s="353" t="s">
        <v>39</v>
      </c>
      <c r="F830" s="353" t="s">
        <v>357</v>
      </c>
      <c r="G830" s="353" t="str">
        <f>+F830</f>
        <v>ร้านบรรณศิลป์</v>
      </c>
      <c r="H830" s="353" t="s">
        <v>10</v>
      </c>
      <c r="I830" s="367" t="s">
        <v>358</v>
      </c>
    </row>
    <row r="831" spans="1:9" hidden="1" x14ac:dyDescent="0.35">
      <c r="A831" s="350"/>
      <c r="B831" s="368"/>
      <c r="C831" s="362"/>
      <c r="D831" s="362"/>
      <c r="E831" s="354"/>
      <c r="F831" s="354" t="s">
        <v>41</v>
      </c>
      <c r="G831" s="354" t="s">
        <v>42</v>
      </c>
      <c r="H831" s="354"/>
      <c r="I831" s="357">
        <v>242834</v>
      </c>
    </row>
    <row r="832" spans="1:9" hidden="1" x14ac:dyDescent="0.35">
      <c r="A832" s="332"/>
      <c r="B832" s="369"/>
      <c r="C832" s="363"/>
      <c r="D832" s="363"/>
      <c r="E832" s="355"/>
      <c r="F832" s="355" t="str">
        <f>+C830</f>
        <v>1,100.00 บาท</v>
      </c>
      <c r="G832" s="355" t="str">
        <f>+D830</f>
        <v>1,100.00 บาท</v>
      </c>
      <c r="H832" s="355"/>
      <c r="I832" s="364"/>
    </row>
    <row r="833" spans="1:9" hidden="1" x14ac:dyDescent="0.35">
      <c r="A833" s="337">
        <v>281</v>
      </c>
      <c r="B833" s="360" t="s">
        <v>356</v>
      </c>
      <c r="C833" s="361" t="s">
        <v>259</v>
      </c>
      <c r="D833" s="361" t="str">
        <f>+C833</f>
        <v>1,100.00 บาท</v>
      </c>
      <c r="E833" s="353" t="s">
        <v>39</v>
      </c>
      <c r="F833" s="353" t="s">
        <v>357</v>
      </c>
      <c r="G833" s="353" t="str">
        <f>+F833</f>
        <v>ร้านบรรณศิลป์</v>
      </c>
      <c r="H833" s="353" t="s">
        <v>10</v>
      </c>
      <c r="I833" s="367" t="s">
        <v>358</v>
      </c>
    </row>
    <row r="834" spans="1:9" hidden="1" x14ac:dyDescent="0.35">
      <c r="A834" s="350"/>
      <c r="B834" s="368"/>
      <c r="C834" s="362"/>
      <c r="D834" s="362"/>
      <c r="E834" s="354"/>
      <c r="F834" s="354" t="s">
        <v>41</v>
      </c>
      <c r="G834" s="354" t="s">
        <v>42</v>
      </c>
      <c r="H834" s="354"/>
      <c r="I834" s="357">
        <v>242835</v>
      </c>
    </row>
    <row r="835" spans="1:9" hidden="1" x14ac:dyDescent="0.35">
      <c r="A835" s="332"/>
      <c r="B835" s="369"/>
      <c r="C835" s="363"/>
      <c r="D835" s="363"/>
      <c r="E835" s="355"/>
      <c r="F835" s="355" t="str">
        <f>+C833</f>
        <v>1,100.00 บาท</v>
      </c>
      <c r="G835" s="355" t="str">
        <f>+D833</f>
        <v>1,100.00 บาท</v>
      </c>
      <c r="H835" s="355"/>
      <c r="I835" s="364"/>
    </row>
    <row r="836" spans="1:9" hidden="1" x14ac:dyDescent="0.35">
      <c r="A836" s="337">
        <v>282</v>
      </c>
      <c r="B836" s="360" t="s">
        <v>356</v>
      </c>
      <c r="C836" s="361" t="s">
        <v>259</v>
      </c>
      <c r="D836" s="361" t="str">
        <f>+C836</f>
        <v>1,100.00 บาท</v>
      </c>
      <c r="E836" s="353" t="s">
        <v>39</v>
      </c>
      <c r="F836" s="353" t="s">
        <v>357</v>
      </c>
      <c r="G836" s="353" t="str">
        <f>+F836</f>
        <v>ร้านบรรณศิลป์</v>
      </c>
      <c r="H836" s="353" t="s">
        <v>10</v>
      </c>
      <c r="I836" s="367" t="s">
        <v>358</v>
      </c>
    </row>
    <row r="837" spans="1:9" hidden="1" x14ac:dyDescent="0.35">
      <c r="A837" s="350"/>
      <c r="B837" s="368"/>
      <c r="C837" s="362"/>
      <c r="D837" s="362"/>
      <c r="E837" s="354"/>
      <c r="F837" s="354" t="s">
        <v>41</v>
      </c>
      <c r="G837" s="354" t="s">
        <v>42</v>
      </c>
      <c r="H837" s="354"/>
      <c r="I837" s="357">
        <v>242836</v>
      </c>
    </row>
    <row r="838" spans="1:9" hidden="1" x14ac:dyDescent="0.35">
      <c r="A838" s="332"/>
      <c r="B838" s="369"/>
      <c r="C838" s="363"/>
      <c r="D838" s="363"/>
      <c r="E838" s="355"/>
      <c r="F838" s="355" t="str">
        <f>+C836</f>
        <v>1,100.00 บาท</v>
      </c>
      <c r="G838" s="355" t="str">
        <f>+D836</f>
        <v>1,100.00 บาท</v>
      </c>
      <c r="H838" s="355"/>
      <c r="I838" s="364"/>
    </row>
    <row r="839" spans="1:9" hidden="1" x14ac:dyDescent="0.35">
      <c r="A839" s="337">
        <v>283</v>
      </c>
      <c r="B839" s="360" t="s">
        <v>356</v>
      </c>
      <c r="C839" s="361" t="s">
        <v>259</v>
      </c>
      <c r="D839" s="361" t="str">
        <f>+C839</f>
        <v>1,100.00 บาท</v>
      </c>
      <c r="E839" s="353" t="s">
        <v>39</v>
      </c>
      <c r="F839" s="353" t="s">
        <v>357</v>
      </c>
      <c r="G839" s="353" t="str">
        <f>+F839</f>
        <v>ร้านบรรณศิลป์</v>
      </c>
      <c r="H839" s="353" t="s">
        <v>10</v>
      </c>
      <c r="I839" s="367" t="s">
        <v>358</v>
      </c>
    </row>
    <row r="840" spans="1:9" hidden="1" x14ac:dyDescent="0.35">
      <c r="A840" s="350"/>
      <c r="B840" s="368"/>
      <c r="C840" s="362"/>
      <c r="D840" s="362"/>
      <c r="E840" s="354"/>
      <c r="F840" s="354" t="s">
        <v>41</v>
      </c>
      <c r="G840" s="354" t="s">
        <v>42</v>
      </c>
      <c r="H840" s="354"/>
      <c r="I840" s="357">
        <v>242837</v>
      </c>
    </row>
    <row r="841" spans="1:9" hidden="1" x14ac:dyDescent="0.35">
      <c r="A841" s="332"/>
      <c r="B841" s="369"/>
      <c r="C841" s="363"/>
      <c r="D841" s="363"/>
      <c r="E841" s="355"/>
      <c r="F841" s="355" t="str">
        <f>+C839</f>
        <v>1,100.00 บาท</v>
      </c>
      <c r="G841" s="355" t="str">
        <f>+D839</f>
        <v>1,100.00 บาท</v>
      </c>
      <c r="H841" s="355"/>
      <c r="I841" s="364"/>
    </row>
    <row r="842" spans="1:9" hidden="1" x14ac:dyDescent="0.35">
      <c r="A842" s="337">
        <v>284</v>
      </c>
      <c r="B842" s="360" t="s">
        <v>356</v>
      </c>
      <c r="C842" s="361" t="s">
        <v>259</v>
      </c>
      <c r="D842" s="361" t="str">
        <f>+C842</f>
        <v>1,100.00 บาท</v>
      </c>
      <c r="E842" s="353" t="s">
        <v>39</v>
      </c>
      <c r="F842" s="353" t="s">
        <v>357</v>
      </c>
      <c r="G842" s="353" t="str">
        <f>+F842</f>
        <v>ร้านบรรณศิลป์</v>
      </c>
      <c r="H842" s="353" t="s">
        <v>10</v>
      </c>
      <c r="I842" s="367" t="s">
        <v>358</v>
      </c>
    </row>
    <row r="843" spans="1:9" hidden="1" x14ac:dyDescent="0.35">
      <c r="A843" s="350"/>
      <c r="B843" s="368"/>
      <c r="C843" s="362"/>
      <c r="D843" s="362"/>
      <c r="E843" s="354"/>
      <c r="F843" s="354" t="s">
        <v>41</v>
      </c>
      <c r="G843" s="354" t="s">
        <v>42</v>
      </c>
      <c r="H843" s="354"/>
      <c r="I843" s="357">
        <v>242838</v>
      </c>
    </row>
    <row r="844" spans="1:9" hidden="1" x14ac:dyDescent="0.35">
      <c r="A844" s="332"/>
      <c r="B844" s="369"/>
      <c r="C844" s="363"/>
      <c r="D844" s="363"/>
      <c r="E844" s="355"/>
      <c r="F844" s="355" t="str">
        <f>+C842</f>
        <v>1,100.00 บาท</v>
      </c>
      <c r="G844" s="355" t="str">
        <f>+D842</f>
        <v>1,100.00 บาท</v>
      </c>
      <c r="H844" s="355"/>
      <c r="I844" s="364"/>
    </row>
    <row r="845" spans="1:9" hidden="1" x14ac:dyDescent="0.35">
      <c r="A845" s="337">
        <v>285</v>
      </c>
      <c r="B845" s="360" t="s">
        <v>356</v>
      </c>
      <c r="C845" s="361" t="s">
        <v>259</v>
      </c>
      <c r="D845" s="361" t="str">
        <f>+C845</f>
        <v>1,100.00 บาท</v>
      </c>
      <c r="E845" s="353" t="s">
        <v>39</v>
      </c>
      <c r="F845" s="353" t="s">
        <v>357</v>
      </c>
      <c r="G845" s="353" t="str">
        <f>+F845</f>
        <v>ร้านบรรณศิลป์</v>
      </c>
      <c r="H845" s="353" t="s">
        <v>10</v>
      </c>
      <c r="I845" s="367" t="s">
        <v>358</v>
      </c>
    </row>
    <row r="846" spans="1:9" hidden="1" x14ac:dyDescent="0.35">
      <c r="A846" s="350"/>
      <c r="B846" s="368"/>
      <c r="C846" s="362"/>
      <c r="D846" s="362"/>
      <c r="E846" s="354"/>
      <c r="F846" s="354" t="s">
        <v>41</v>
      </c>
      <c r="G846" s="354" t="s">
        <v>42</v>
      </c>
      <c r="H846" s="354"/>
      <c r="I846" s="357">
        <v>242839</v>
      </c>
    </row>
    <row r="847" spans="1:9" hidden="1" x14ac:dyDescent="0.35">
      <c r="A847" s="332"/>
      <c r="B847" s="369"/>
      <c r="C847" s="363"/>
      <c r="D847" s="363"/>
      <c r="E847" s="355"/>
      <c r="F847" s="355" t="str">
        <f>+C845</f>
        <v>1,100.00 บาท</v>
      </c>
      <c r="G847" s="355" t="str">
        <f>+D845</f>
        <v>1,100.00 บาท</v>
      </c>
      <c r="H847" s="355"/>
      <c r="I847" s="364"/>
    </row>
    <row r="848" spans="1:9" hidden="1" x14ac:dyDescent="0.35">
      <c r="A848" s="337">
        <v>286</v>
      </c>
      <c r="B848" s="360" t="s">
        <v>356</v>
      </c>
      <c r="C848" s="361" t="s">
        <v>259</v>
      </c>
      <c r="D848" s="361" t="str">
        <f>+C848</f>
        <v>1,100.00 บาท</v>
      </c>
      <c r="E848" s="353" t="s">
        <v>39</v>
      </c>
      <c r="F848" s="353" t="s">
        <v>357</v>
      </c>
      <c r="G848" s="353" t="str">
        <f>+F848</f>
        <v>ร้านบรรณศิลป์</v>
      </c>
      <c r="H848" s="353" t="s">
        <v>10</v>
      </c>
      <c r="I848" s="367" t="s">
        <v>358</v>
      </c>
    </row>
    <row r="849" spans="1:9" hidden="1" x14ac:dyDescent="0.35">
      <c r="A849" s="350"/>
      <c r="B849" s="368"/>
      <c r="C849" s="362"/>
      <c r="D849" s="362"/>
      <c r="E849" s="354"/>
      <c r="F849" s="354" t="s">
        <v>41</v>
      </c>
      <c r="G849" s="354" t="s">
        <v>42</v>
      </c>
      <c r="H849" s="354"/>
      <c r="I849" s="357">
        <v>242840</v>
      </c>
    </row>
    <row r="850" spans="1:9" hidden="1" x14ac:dyDescent="0.35">
      <c r="A850" s="332"/>
      <c r="B850" s="369"/>
      <c r="C850" s="363"/>
      <c r="D850" s="363"/>
      <c r="E850" s="355"/>
      <c r="F850" s="355" t="str">
        <f>+C848</f>
        <v>1,100.00 บาท</v>
      </c>
      <c r="G850" s="355" t="str">
        <f>+D848</f>
        <v>1,100.00 บาท</v>
      </c>
      <c r="H850" s="355"/>
      <c r="I850" s="364"/>
    </row>
    <row r="851" spans="1:9" hidden="1" x14ac:dyDescent="0.35">
      <c r="A851" s="337">
        <v>287</v>
      </c>
      <c r="B851" s="360" t="s">
        <v>356</v>
      </c>
      <c r="C851" s="361" t="s">
        <v>259</v>
      </c>
      <c r="D851" s="361" t="str">
        <f>+C851</f>
        <v>1,100.00 บาท</v>
      </c>
      <c r="E851" s="353" t="s">
        <v>39</v>
      </c>
      <c r="F851" s="353" t="s">
        <v>357</v>
      </c>
      <c r="G851" s="353" t="str">
        <f>+F851</f>
        <v>ร้านบรรณศิลป์</v>
      </c>
      <c r="H851" s="353" t="s">
        <v>10</v>
      </c>
      <c r="I851" s="367" t="s">
        <v>358</v>
      </c>
    </row>
    <row r="852" spans="1:9" hidden="1" x14ac:dyDescent="0.35">
      <c r="A852" s="350"/>
      <c r="B852" s="368"/>
      <c r="C852" s="362"/>
      <c r="D852" s="362"/>
      <c r="E852" s="354"/>
      <c r="F852" s="354" t="s">
        <v>41</v>
      </c>
      <c r="G852" s="354" t="s">
        <v>42</v>
      </c>
      <c r="H852" s="354"/>
      <c r="I852" s="357">
        <v>242841</v>
      </c>
    </row>
    <row r="853" spans="1:9" hidden="1" x14ac:dyDescent="0.35">
      <c r="A853" s="332"/>
      <c r="B853" s="369"/>
      <c r="C853" s="363"/>
      <c r="D853" s="363"/>
      <c r="E853" s="355"/>
      <c r="F853" s="355" t="str">
        <f>+C851</f>
        <v>1,100.00 บาท</v>
      </c>
      <c r="G853" s="355" t="str">
        <f>+D851</f>
        <v>1,100.00 บาท</v>
      </c>
      <c r="H853" s="355"/>
      <c r="I853" s="364"/>
    </row>
    <row r="854" spans="1:9" hidden="1" x14ac:dyDescent="0.35">
      <c r="A854" s="337">
        <v>288</v>
      </c>
      <c r="B854" s="360" t="s">
        <v>356</v>
      </c>
      <c r="C854" s="361" t="s">
        <v>259</v>
      </c>
      <c r="D854" s="361" t="str">
        <f>+C854</f>
        <v>1,100.00 บาท</v>
      </c>
      <c r="E854" s="353" t="s">
        <v>39</v>
      </c>
      <c r="F854" s="353" t="s">
        <v>357</v>
      </c>
      <c r="G854" s="353" t="str">
        <f>+F854</f>
        <v>ร้านบรรณศิลป์</v>
      </c>
      <c r="H854" s="353" t="s">
        <v>10</v>
      </c>
      <c r="I854" s="367" t="s">
        <v>358</v>
      </c>
    </row>
    <row r="855" spans="1:9" hidden="1" x14ac:dyDescent="0.35">
      <c r="A855" s="350"/>
      <c r="B855" s="368"/>
      <c r="C855" s="362"/>
      <c r="D855" s="362"/>
      <c r="E855" s="354"/>
      <c r="F855" s="354" t="s">
        <v>41</v>
      </c>
      <c r="G855" s="354" t="s">
        <v>42</v>
      </c>
      <c r="H855" s="354"/>
      <c r="I855" s="357">
        <v>242842</v>
      </c>
    </row>
    <row r="856" spans="1:9" hidden="1" x14ac:dyDescent="0.35">
      <c r="A856" s="332"/>
      <c r="B856" s="369"/>
      <c r="C856" s="363"/>
      <c r="D856" s="363"/>
      <c r="E856" s="355"/>
      <c r="F856" s="355" t="str">
        <f>+C854</f>
        <v>1,100.00 บาท</v>
      </c>
      <c r="G856" s="355" t="str">
        <f>+D854</f>
        <v>1,100.00 บาท</v>
      </c>
      <c r="H856" s="355"/>
      <c r="I856" s="364"/>
    </row>
    <row r="857" spans="1:9" hidden="1" x14ac:dyDescent="0.35">
      <c r="A857" s="337">
        <v>289</v>
      </c>
      <c r="B857" s="360" t="s">
        <v>356</v>
      </c>
      <c r="C857" s="361" t="s">
        <v>259</v>
      </c>
      <c r="D857" s="361" t="str">
        <f>+C857</f>
        <v>1,100.00 บาท</v>
      </c>
      <c r="E857" s="353" t="s">
        <v>39</v>
      </c>
      <c r="F857" s="353" t="s">
        <v>357</v>
      </c>
      <c r="G857" s="353" t="str">
        <f>+F857</f>
        <v>ร้านบรรณศิลป์</v>
      </c>
      <c r="H857" s="353" t="s">
        <v>10</v>
      </c>
      <c r="I857" s="367" t="s">
        <v>358</v>
      </c>
    </row>
    <row r="858" spans="1:9" hidden="1" x14ac:dyDescent="0.35">
      <c r="A858" s="350"/>
      <c r="B858" s="368"/>
      <c r="C858" s="362"/>
      <c r="D858" s="362"/>
      <c r="E858" s="354"/>
      <c r="F858" s="354" t="s">
        <v>41</v>
      </c>
      <c r="G858" s="354" t="s">
        <v>42</v>
      </c>
      <c r="H858" s="354"/>
      <c r="I858" s="357">
        <v>242843</v>
      </c>
    </row>
    <row r="859" spans="1:9" hidden="1" x14ac:dyDescent="0.35">
      <c r="A859" s="332"/>
      <c r="B859" s="369"/>
      <c r="C859" s="363"/>
      <c r="D859" s="363"/>
      <c r="E859" s="355"/>
      <c r="F859" s="355" t="str">
        <f>+C857</f>
        <v>1,100.00 บาท</v>
      </c>
      <c r="G859" s="355" t="str">
        <f>+D857</f>
        <v>1,100.00 บาท</v>
      </c>
      <c r="H859" s="355"/>
      <c r="I859" s="364"/>
    </row>
    <row r="860" spans="1:9" hidden="1" x14ac:dyDescent="0.35">
      <c r="A860" s="337">
        <v>290</v>
      </c>
      <c r="B860" s="360" t="s">
        <v>356</v>
      </c>
      <c r="C860" s="361" t="s">
        <v>259</v>
      </c>
      <c r="D860" s="361" t="str">
        <f>+C860</f>
        <v>1,100.00 บาท</v>
      </c>
      <c r="E860" s="353" t="s">
        <v>39</v>
      </c>
      <c r="F860" s="353" t="s">
        <v>357</v>
      </c>
      <c r="G860" s="353" t="str">
        <f>+F860</f>
        <v>ร้านบรรณศิลป์</v>
      </c>
      <c r="H860" s="353" t="s">
        <v>10</v>
      </c>
      <c r="I860" s="367" t="s">
        <v>358</v>
      </c>
    </row>
    <row r="861" spans="1:9" hidden="1" x14ac:dyDescent="0.35">
      <c r="A861" s="350"/>
      <c r="B861" s="368"/>
      <c r="C861" s="362"/>
      <c r="D861" s="362"/>
      <c r="E861" s="354"/>
      <c r="F861" s="354" t="s">
        <v>41</v>
      </c>
      <c r="G861" s="354" t="s">
        <v>42</v>
      </c>
      <c r="H861" s="354"/>
      <c r="I861" s="357">
        <v>242844</v>
      </c>
    </row>
    <row r="862" spans="1:9" hidden="1" x14ac:dyDescent="0.35">
      <c r="A862" s="332"/>
      <c r="B862" s="369"/>
      <c r="C862" s="363"/>
      <c r="D862" s="363"/>
      <c r="E862" s="355"/>
      <c r="F862" s="355" t="str">
        <f>+C860</f>
        <v>1,100.00 บาท</v>
      </c>
      <c r="G862" s="355" t="str">
        <f>+D860</f>
        <v>1,100.00 บาท</v>
      </c>
      <c r="H862" s="355"/>
      <c r="I862" s="364"/>
    </row>
    <row r="863" spans="1:9" hidden="1" x14ac:dyDescent="0.35">
      <c r="A863" s="337">
        <v>291</v>
      </c>
      <c r="B863" s="360" t="s">
        <v>356</v>
      </c>
      <c r="C863" s="361" t="s">
        <v>259</v>
      </c>
      <c r="D863" s="361" t="str">
        <f>+C863</f>
        <v>1,100.00 บาท</v>
      </c>
      <c r="E863" s="353" t="s">
        <v>39</v>
      </c>
      <c r="F863" s="353" t="s">
        <v>357</v>
      </c>
      <c r="G863" s="353" t="str">
        <f>+F863</f>
        <v>ร้านบรรณศิลป์</v>
      </c>
      <c r="H863" s="353" t="s">
        <v>10</v>
      </c>
      <c r="I863" s="367" t="s">
        <v>358</v>
      </c>
    </row>
    <row r="864" spans="1:9" hidden="1" x14ac:dyDescent="0.35">
      <c r="A864" s="350"/>
      <c r="B864" s="368"/>
      <c r="C864" s="362"/>
      <c r="D864" s="362"/>
      <c r="E864" s="354"/>
      <c r="F864" s="354" t="s">
        <v>41</v>
      </c>
      <c r="G864" s="354" t="s">
        <v>42</v>
      </c>
      <c r="H864" s="354"/>
      <c r="I864" s="357">
        <v>242845</v>
      </c>
    </row>
    <row r="865" spans="1:9" hidden="1" x14ac:dyDescent="0.35">
      <c r="A865" s="332"/>
      <c r="B865" s="369"/>
      <c r="C865" s="363"/>
      <c r="D865" s="363"/>
      <c r="E865" s="355"/>
      <c r="F865" s="355" t="str">
        <f>+C863</f>
        <v>1,100.00 บาท</v>
      </c>
      <c r="G865" s="355" t="str">
        <f>+D863</f>
        <v>1,100.00 บาท</v>
      </c>
      <c r="H865" s="355"/>
      <c r="I865" s="364"/>
    </row>
    <row r="866" spans="1:9" hidden="1" x14ac:dyDescent="0.35">
      <c r="A866" s="337">
        <v>292</v>
      </c>
      <c r="B866" s="360" t="s">
        <v>356</v>
      </c>
      <c r="C866" s="361" t="s">
        <v>259</v>
      </c>
      <c r="D866" s="361" t="str">
        <f>+C866</f>
        <v>1,100.00 บาท</v>
      </c>
      <c r="E866" s="353" t="s">
        <v>39</v>
      </c>
      <c r="F866" s="353" t="s">
        <v>357</v>
      </c>
      <c r="G866" s="353" t="str">
        <f>+F866</f>
        <v>ร้านบรรณศิลป์</v>
      </c>
      <c r="H866" s="353" t="s">
        <v>10</v>
      </c>
      <c r="I866" s="367" t="s">
        <v>358</v>
      </c>
    </row>
    <row r="867" spans="1:9" hidden="1" x14ac:dyDescent="0.35">
      <c r="A867" s="350"/>
      <c r="B867" s="368"/>
      <c r="C867" s="362"/>
      <c r="D867" s="362"/>
      <c r="E867" s="354"/>
      <c r="F867" s="354" t="s">
        <v>41</v>
      </c>
      <c r="G867" s="354" t="s">
        <v>42</v>
      </c>
      <c r="H867" s="354"/>
      <c r="I867" s="357">
        <v>242846</v>
      </c>
    </row>
    <row r="868" spans="1:9" hidden="1" x14ac:dyDescent="0.35">
      <c r="A868" s="332"/>
      <c r="B868" s="369"/>
      <c r="C868" s="363"/>
      <c r="D868" s="363"/>
      <c r="E868" s="355"/>
      <c r="F868" s="355" t="str">
        <f>+C866</f>
        <v>1,100.00 บาท</v>
      </c>
      <c r="G868" s="355" t="str">
        <f>+D866</f>
        <v>1,100.00 บาท</v>
      </c>
      <c r="H868" s="355"/>
      <c r="I868" s="364"/>
    </row>
    <row r="869" spans="1:9" hidden="1" x14ac:dyDescent="0.35">
      <c r="A869" s="337">
        <v>293</v>
      </c>
      <c r="B869" s="360" t="s">
        <v>356</v>
      </c>
      <c r="C869" s="361" t="s">
        <v>259</v>
      </c>
      <c r="D869" s="361" t="str">
        <f>+C869</f>
        <v>1,100.00 บาท</v>
      </c>
      <c r="E869" s="353" t="s">
        <v>39</v>
      </c>
      <c r="F869" s="353" t="s">
        <v>357</v>
      </c>
      <c r="G869" s="353" t="str">
        <f>+F869</f>
        <v>ร้านบรรณศิลป์</v>
      </c>
      <c r="H869" s="353" t="s">
        <v>10</v>
      </c>
      <c r="I869" s="367" t="s">
        <v>358</v>
      </c>
    </row>
    <row r="870" spans="1:9" hidden="1" x14ac:dyDescent="0.35">
      <c r="A870" s="350"/>
      <c r="B870" s="368"/>
      <c r="C870" s="362"/>
      <c r="D870" s="362"/>
      <c r="E870" s="354"/>
      <c r="F870" s="354" t="s">
        <v>41</v>
      </c>
      <c r="G870" s="354" t="s">
        <v>42</v>
      </c>
      <c r="H870" s="354"/>
      <c r="I870" s="357">
        <v>242847</v>
      </c>
    </row>
    <row r="871" spans="1:9" hidden="1" x14ac:dyDescent="0.35">
      <c r="A871" s="332"/>
      <c r="B871" s="369"/>
      <c r="C871" s="363"/>
      <c r="D871" s="363"/>
      <c r="E871" s="355"/>
      <c r="F871" s="355" t="str">
        <f>+C869</f>
        <v>1,100.00 บาท</v>
      </c>
      <c r="G871" s="355" t="str">
        <f>+D869</f>
        <v>1,100.00 บาท</v>
      </c>
      <c r="H871" s="355"/>
      <c r="I871" s="364"/>
    </row>
    <row r="872" spans="1:9" hidden="1" x14ac:dyDescent="0.35">
      <c r="A872" s="337">
        <v>294</v>
      </c>
      <c r="B872" s="360" t="s">
        <v>356</v>
      </c>
      <c r="C872" s="361" t="s">
        <v>259</v>
      </c>
      <c r="D872" s="361" t="str">
        <f>+C872</f>
        <v>1,100.00 บาท</v>
      </c>
      <c r="E872" s="353" t="s">
        <v>39</v>
      </c>
      <c r="F872" s="353" t="s">
        <v>357</v>
      </c>
      <c r="G872" s="353" t="str">
        <f>+F872</f>
        <v>ร้านบรรณศิลป์</v>
      </c>
      <c r="H872" s="353" t="s">
        <v>10</v>
      </c>
      <c r="I872" s="367" t="s">
        <v>358</v>
      </c>
    </row>
    <row r="873" spans="1:9" hidden="1" x14ac:dyDescent="0.35">
      <c r="A873" s="350"/>
      <c r="B873" s="368"/>
      <c r="C873" s="362"/>
      <c r="D873" s="362"/>
      <c r="E873" s="354"/>
      <c r="F873" s="354" t="s">
        <v>41</v>
      </c>
      <c r="G873" s="354" t="s">
        <v>42</v>
      </c>
      <c r="H873" s="354"/>
      <c r="I873" s="357">
        <v>242848</v>
      </c>
    </row>
    <row r="874" spans="1:9" hidden="1" x14ac:dyDescent="0.35">
      <c r="A874" s="332"/>
      <c r="B874" s="369"/>
      <c r="C874" s="363"/>
      <c r="D874" s="363"/>
      <c r="E874" s="355"/>
      <c r="F874" s="355" t="str">
        <f>+C872</f>
        <v>1,100.00 บาท</v>
      </c>
      <c r="G874" s="355" t="str">
        <f>+D872</f>
        <v>1,100.00 บาท</v>
      </c>
      <c r="H874" s="355"/>
      <c r="I874" s="364"/>
    </row>
    <row r="875" spans="1:9" hidden="1" x14ac:dyDescent="0.35">
      <c r="A875" s="337">
        <v>295</v>
      </c>
      <c r="B875" s="360" t="s">
        <v>356</v>
      </c>
      <c r="C875" s="361" t="s">
        <v>259</v>
      </c>
      <c r="D875" s="361" t="str">
        <f>+C875</f>
        <v>1,100.00 บาท</v>
      </c>
      <c r="E875" s="353" t="s">
        <v>39</v>
      </c>
      <c r="F875" s="353" t="s">
        <v>357</v>
      </c>
      <c r="G875" s="353" t="str">
        <f>+F875</f>
        <v>ร้านบรรณศิลป์</v>
      </c>
      <c r="H875" s="353" t="s">
        <v>10</v>
      </c>
      <c r="I875" s="367" t="s">
        <v>358</v>
      </c>
    </row>
    <row r="876" spans="1:9" hidden="1" x14ac:dyDescent="0.35">
      <c r="A876" s="350"/>
      <c r="B876" s="368"/>
      <c r="C876" s="362"/>
      <c r="D876" s="362"/>
      <c r="E876" s="354"/>
      <c r="F876" s="354" t="s">
        <v>41</v>
      </c>
      <c r="G876" s="354" t="s">
        <v>42</v>
      </c>
      <c r="H876" s="354"/>
      <c r="I876" s="357">
        <v>242849</v>
      </c>
    </row>
    <row r="877" spans="1:9" hidden="1" x14ac:dyDescent="0.35">
      <c r="A877" s="332"/>
      <c r="B877" s="369"/>
      <c r="C877" s="363"/>
      <c r="D877" s="363"/>
      <c r="E877" s="355"/>
      <c r="F877" s="355" t="str">
        <f>+C875</f>
        <v>1,100.00 บาท</v>
      </c>
      <c r="G877" s="355" t="str">
        <f>+D875</f>
        <v>1,100.00 บาท</v>
      </c>
      <c r="H877" s="355"/>
      <c r="I877" s="364"/>
    </row>
    <row r="878" spans="1:9" hidden="1" x14ac:dyDescent="0.35">
      <c r="A878" s="337">
        <v>296</v>
      </c>
      <c r="B878" s="360" t="s">
        <v>356</v>
      </c>
      <c r="C878" s="361" t="s">
        <v>259</v>
      </c>
      <c r="D878" s="361" t="str">
        <f>+C878</f>
        <v>1,100.00 บาท</v>
      </c>
      <c r="E878" s="353" t="s">
        <v>39</v>
      </c>
      <c r="F878" s="353" t="s">
        <v>357</v>
      </c>
      <c r="G878" s="353" t="str">
        <f>+F878</f>
        <v>ร้านบรรณศิลป์</v>
      </c>
      <c r="H878" s="353" t="s">
        <v>10</v>
      </c>
      <c r="I878" s="367" t="s">
        <v>358</v>
      </c>
    </row>
    <row r="879" spans="1:9" hidden="1" x14ac:dyDescent="0.35">
      <c r="A879" s="350"/>
      <c r="B879" s="368"/>
      <c r="C879" s="362"/>
      <c r="D879" s="362"/>
      <c r="E879" s="354"/>
      <c r="F879" s="354" t="s">
        <v>41</v>
      </c>
      <c r="G879" s="354" t="s">
        <v>42</v>
      </c>
      <c r="H879" s="354"/>
      <c r="I879" s="357">
        <v>242850</v>
      </c>
    </row>
    <row r="880" spans="1:9" hidden="1" x14ac:dyDescent="0.35">
      <c r="A880" s="332"/>
      <c r="B880" s="369"/>
      <c r="C880" s="363"/>
      <c r="D880" s="363"/>
      <c r="E880" s="355"/>
      <c r="F880" s="355" t="str">
        <f>+C878</f>
        <v>1,100.00 บาท</v>
      </c>
      <c r="G880" s="355" t="str">
        <f>+D878</f>
        <v>1,100.00 บาท</v>
      </c>
      <c r="H880" s="355"/>
      <c r="I880" s="364"/>
    </row>
    <row r="881" spans="1:9" hidden="1" x14ac:dyDescent="0.35">
      <c r="A881" s="337">
        <v>297</v>
      </c>
      <c r="B881" s="360" t="s">
        <v>356</v>
      </c>
      <c r="C881" s="361" t="s">
        <v>259</v>
      </c>
      <c r="D881" s="361" t="str">
        <f>+C881</f>
        <v>1,100.00 บาท</v>
      </c>
      <c r="E881" s="353" t="s">
        <v>39</v>
      </c>
      <c r="F881" s="353" t="s">
        <v>357</v>
      </c>
      <c r="G881" s="353" t="str">
        <f>+F881</f>
        <v>ร้านบรรณศิลป์</v>
      </c>
      <c r="H881" s="353" t="s">
        <v>10</v>
      </c>
      <c r="I881" s="367" t="s">
        <v>358</v>
      </c>
    </row>
    <row r="882" spans="1:9" hidden="1" x14ac:dyDescent="0.35">
      <c r="A882" s="350"/>
      <c r="B882" s="368"/>
      <c r="C882" s="362"/>
      <c r="D882" s="362"/>
      <c r="E882" s="354"/>
      <c r="F882" s="354" t="s">
        <v>41</v>
      </c>
      <c r="G882" s="354" t="s">
        <v>42</v>
      </c>
      <c r="H882" s="354"/>
      <c r="I882" s="357">
        <v>242851</v>
      </c>
    </row>
    <row r="883" spans="1:9" hidden="1" x14ac:dyDescent="0.35">
      <c r="A883" s="332"/>
      <c r="B883" s="369"/>
      <c r="C883" s="363"/>
      <c r="D883" s="363"/>
      <c r="E883" s="355"/>
      <c r="F883" s="355" t="str">
        <f>+C881</f>
        <v>1,100.00 บาท</v>
      </c>
      <c r="G883" s="355" t="str">
        <f>+D881</f>
        <v>1,100.00 บาท</v>
      </c>
      <c r="H883" s="355"/>
      <c r="I883" s="364"/>
    </row>
    <row r="884" spans="1:9" hidden="1" x14ac:dyDescent="0.35">
      <c r="A884" s="337">
        <v>298</v>
      </c>
      <c r="B884" s="360" t="s">
        <v>356</v>
      </c>
      <c r="C884" s="361" t="s">
        <v>259</v>
      </c>
      <c r="D884" s="361" t="str">
        <f>+C884</f>
        <v>1,100.00 บาท</v>
      </c>
      <c r="E884" s="353" t="s">
        <v>39</v>
      </c>
      <c r="F884" s="353" t="s">
        <v>357</v>
      </c>
      <c r="G884" s="353" t="str">
        <f>+F884</f>
        <v>ร้านบรรณศิลป์</v>
      </c>
      <c r="H884" s="353" t="s">
        <v>10</v>
      </c>
      <c r="I884" s="367" t="s">
        <v>358</v>
      </c>
    </row>
    <row r="885" spans="1:9" hidden="1" x14ac:dyDescent="0.35">
      <c r="A885" s="350"/>
      <c r="B885" s="368"/>
      <c r="C885" s="362"/>
      <c r="D885" s="362"/>
      <c r="E885" s="354"/>
      <c r="F885" s="354" t="s">
        <v>41</v>
      </c>
      <c r="G885" s="354" t="s">
        <v>42</v>
      </c>
      <c r="H885" s="354"/>
      <c r="I885" s="357">
        <v>242852</v>
      </c>
    </row>
    <row r="886" spans="1:9" hidden="1" x14ac:dyDescent="0.35">
      <c r="A886" s="332"/>
      <c r="B886" s="369"/>
      <c r="C886" s="363"/>
      <c r="D886" s="363"/>
      <c r="E886" s="355"/>
      <c r="F886" s="355" t="str">
        <f>+C884</f>
        <v>1,100.00 บาท</v>
      </c>
      <c r="G886" s="355" t="str">
        <f>+D884</f>
        <v>1,100.00 บาท</v>
      </c>
      <c r="H886" s="355"/>
      <c r="I886" s="364"/>
    </row>
    <row r="887" spans="1:9" hidden="1" x14ac:dyDescent="0.35">
      <c r="A887" s="337">
        <v>299</v>
      </c>
      <c r="B887" s="360" t="s">
        <v>356</v>
      </c>
      <c r="C887" s="361" t="s">
        <v>259</v>
      </c>
      <c r="D887" s="361" t="str">
        <f>+C887</f>
        <v>1,100.00 บาท</v>
      </c>
      <c r="E887" s="353" t="s">
        <v>39</v>
      </c>
      <c r="F887" s="353" t="s">
        <v>357</v>
      </c>
      <c r="G887" s="353" t="str">
        <f>+F887</f>
        <v>ร้านบรรณศิลป์</v>
      </c>
      <c r="H887" s="353" t="s">
        <v>10</v>
      </c>
      <c r="I887" s="367" t="s">
        <v>358</v>
      </c>
    </row>
    <row r="888" spans="1:9" hidden="1" x14ac:dyDescent="0.35">
      <c r="A888" s="350"/>
      <c r="B888" s="368"/>
      <c r="C888" s="362"/>
      <c r="D888" s="362"/>
      <c r="E888" s="354"/>
      <c r="F888" s="354" t="s">
        <v>41</v>
      </c>
      <c r="G888" s="354" t="s">
        <v>42</v>
      </c>
      <c r="H888" s="354"/>
      <c r="I888" s="357">
        <v>242853</v>
      </c>
    </row>
    <row r="889" spans="1:9" hidden="1" x14ac:dyDescent="0.35">
      <c r="A889" s="332"/>
      <c r="B889" s="369"/>
      <c r="C889" s="363"/>
      <c r="D889" s="363"/>
      <c r="E889" s="355"/>
      <c r="F889" s="355" t="str">
        <f>+C887</f>
        <v>1,100.00 บาท</v>
      </c>
      <c r="G889" s="355" t="str">
        <f>+D887</f>
        <v>1,100.00 บาท</v>
      </c>
      <c r="H889" s="355"/>
      <c r="I889" s="364"/>
    </row>
    <row r="890" spans="1:9" hidden="1" x14ac:dyDescent="0.35">
      <c r="A890" s="337">
        <v>300</v>
      </c>
      <c r="B890" s="360" t="s">
        <v>356</v>
      </c>
      <c r="C890" s="361" t="s">
        <v>259</v>
      </c>
      <c r="D890" s="361" t="str">
        <f>+C890</f>
        <v>1,100.00 บาท</v>
      </c>
      <c r="E890" s="353" t="s">
        <v>39</v>
      </c>
      <c r="F890" s="353" t="s">
        <v>357</v>
      </c>
      <c r="G890" s="353" t="str">
        <f>+F890</f>
        <v>ร้านบรรณศิลป์</v>
      </c>
      <c r="H890" s="353" t="s">
        <v>10</v>
      </c>
      <c r="I890" s="367" t="s">
        <v>358</v>
      </c>
    </row>
    <row r="891" spans="1:9" hidden="1" x14ac:dyDescent="0.35">
      <c r="A891" s="350"/>
      <c r="B891" s="368"/>
      <c r="C891" s="362"/>
      <c r="D891" s="362"/>
      <c r="E891" s="354"/>
      <c r="F891" s="354" t="s">
        <v>41</v>
      </c>
      <c r="G891" s="354" t="s">
        <v>42</v>
      </c>
      <c r="H891" s="354"/>
      <c r="I891" s="357">
        <v>242854</v>
      </c>
    </row>
    <row r="892" spans="1:9" hidden="1" x14ac:dyDescent="0.35">
      <c r="A892" s="332"/>
      <c r="B892" s="369"/>
      <c r="C892" s="363"/>
      <c r="D892" s="363"/>
      <c r="E892" s="355"/>
      <c r="F892" s="355" t="str">
        <f>+C890</f>
        <v>1,100.00 บาท</v>
      </c>
      <c r="G892" s="355" t="str">
        <f>+D890</f>
        <v>1,100.00 บาท</v>
      </c>
      <c r="H892" s="355"/>
      <c r="I892" s="364"/>
    </row>
    <row r="893" spans="1:9" hidden="1" x14ac:dyDescent="0.35">
      <c r="A893" s="337">
        <v>301</v>
      </c>
      <c r="B893" s="360" t="s">
        <v>356</v>
      </c>
      <c r="C893" s="361" t="s">
        <v>259</v>
      </c>
      <c r="D893" s="361" t="str">
        <f>+C893</f>
        <v>1,100.00 บาท</v>
      </c>
      <c r="E893" s="353" t="s">
        <v>39</v>
      </c>
      <c r="F893" s="353" t="s">
        <v>357</v>
      </c>
      <c r="G893" s="353" t="str">
        <f>+F893</f>
        <v>ร้านบรรณศิลป์</v>
      </c>
      <c r="H893" s="353" t="s">
        <v>10</v>
      </c>
      <c r="I893" s="367" t="s">
        <v>358</v>
      </c>
    </row>
    <row r="894" spans="1:9" hidden="1" x14ac:dyDescent="0.35">
      <c r="A894" s="350"/>
      <c r="B894" s="368"/>
      <c r="C894" s="362"/>
      <c r="D894" s="362"/>
      <c r="E894" s="354"/>
      <c r="F894" s="354" t="s">
        <v>41</v>
      </c>
      <c r="G894" s="354" t="s">
        <v>42</v>
      </c>
      <c r="H894" s="354"/>
      <c r="I894" s="357">
        <v>242855</v>
      </c>
    </row>
    <row r="895" spans="1:9" hidden="1" x14ac:dyDescent="0.35">
      <c r="A895" s="332"/>
      <c r="B895" s="369"/>
      <c r="C895" s="363"/>
      <c r="D895" s="363"/>
      <c r="E895" s="355"/>
      <c r="F895" s="355" t="str">
        <f>+C893</f>
        <v>1,100.00 บาท</v>
      </c>
      <c r="G895" s="355" t="str">
        <f>+D893</f>
        <v>1,100.00 บาท</v>
      </c>
      <c r="H895" s="355"/>
      <c r="I895" s="364"/>
    </row>
    <row r="896" spans="1:9" hidden="1" x14ac:dyDescent="0.35">
      <c r="A896" s="337">
        <v>302</v>
      </c>
      <c r="B896" s="360" t="s">
        <v>356</v>
      </c>
      <c r="C896" s="361" t="s">
        <v>259</v>
      </c>
      <c r="D896" s="361" t="str">
        <f>+C896</f>
        <v>1,100.00 บาท</v>
      </c>
      <c r="E896" s="353" t="s">
        <v>39</v>
      </c>
      <c r="F896" s="353" t="s">
        <v>357</v>
      </c>
      <c r="G896" s="353" t="str">
        <f>+F896</f>
        <v>ร้านบรรณศิลป์</v>
      </c>
      <c r="H896" s="353" t="s">
        <v>10</v>
      </c>
      <c r="I896" s="367" t="s">
        <v>358</v>
      </c>
    </row>
    <row r="897" spans="1:9" hidden="1" x14ac:dyDescent="0.35">
      <c r="A897" s="350"/>
      <c r="B897" s="368"/>
      <c r="C897" s="362"/>
      <c r="D897" s="362"/>
      <c r="E897" s="354"/>
      <c r="F897" s="354" t="s">
        <v>41</v>
      </c>
      <c r="G897" s="354" t="s">
        <v>42</v>
      </c>
      <c r="H897" s="354"/>
      <c r="I897" s="357">
        <v>242856</v>
      </c>
    </row>
    <row r="898" spans="1:9" hidden="1" x14ac:dyDescent="0.35">
      <c r="A898" s="332"/>
      <c r="B898" s="369"/>
      <c r="C898" s="363"/>
      <c r="D898" s="363"/>
      <c r="E898" s="355"/>
      <c r="F898" s="355" t="str">
        <f>+C896</f>
        <v>1,100.00 บาท</v>
      </c>
      <c r="G898" s="355" t="str">
        <f>+D896</f>
        <v>1,100.00 บาท</v>
      </c>
      <c r="H898" s="355"/>
      <c r="I898" s="364"/>
    </row>
    <row r="899" spans="1:9" hidden="1" x14ac:dyDescent="0.35">
      <c r="A899" s="337">
        <v>303</v>
      </c>
      <c r="B899" s="360" t="s">
        <v>356</v>
      </c>
      <c r="C899" s="361" t="s">
        <v>259</v>
      </c>
      <c r="D899" s="361" t="str">
        <f>+C899</f>
        <v>1,100.00 บาท</v>
      </c>
      <c r="E899" s="353" t="s">
        <v>39</v>
      </c>
      <c r="F899" s="353" t="s">
        <v>357</v>
      </c>
      <c r="G899" s="353" t="str">
        <f>+F899</f>
        <v>ร้านบรรณศิลป์</v>
      </c>
      <c r="H899" s="353" t="s">
        <v>10</v>
      </c>
      <c r="I899" s="367" t="s">
        <v>358</v>
      </c>
    </row>
    <row r="900" spans="1:9" hidden="1" x14ac:dyDescent="0.35">
      <c r="A900" s="350"/>
      <c r="B900" s="368"/>
      <c r="C900" s="362"/>
      <c r="D900" s="362"/>
      <c r="E900" s="354"/>
      <c r="F900" s="354" t="s">
        <v>41</v>
      </c>
      <c r="G900" s="354" t="s">
        <v>42</v>
      </c>
      <c r="H900" s="354"/>
      <c r="I900" s="357">
        <v>242857</v>
      </c>
    </row>
    <row r="901" spans="1:9" hidden="1" x14ac:dyDescent="0.35">
      <c r="A901" s="332"/>
      <c r="B901" s="369"/>
      <c r="C901" s="363"/>
      <c r="D901" s="363"/>
      <c r="E901" s="355"/>
      <c r="F901" s="355" t="str">
        <f>+C899</f>
        <v>1,100.00 บาท</v>
      </c>
      <c r="G901" s="355" t="str">
        <f>+D899</f>
        <v>1,100.00 บาท</v>
      </c>
      <c r="H901" s="355"/>
      <c r="I901" s="364"/>
    </row>
    <row r="902" spans="1:9" hidden="1" x14ac:dyDescent="0.35">
      <c r="A902" s="337">
        <v>304</v>
      </c>
      <c r="B902" s="360" t="s">
        <v>356</v>
      </c>
      <c r="C902" s="361" t="s">
        <v>259</v>
      </c>
      <c r="D902" s="361" t="str">
        <f>+C902</f>
        <v>1,100.00 บาท</v>
      </c>
      <c r="E902" s="353" t="s">
        <v>39</v>
      </c>
      <c r="F902" s="353" t="s">
        <v>357</v>
      </c>
      <c r="G902" s="353" t="str">
        <f>+F902</f>
        <v>ร้านบรรณศิลป์</v>
      </c>
      <c r="H902" s="353" t="s">
        <v>10</v>
      </c>
      <c r="I902" s="367" t="s">
        <v>358</v>
      </c>
    </row>
    <row r="903" spans="1:9" hidden="1" x14ac:dyDescent="0.35">
      <c r="A903" s="350"/>
      <c r="B903" s="368"/>
      <c r="C903" s="362"/>
      <c r="D903" s="362"/>
      <c r="E903" s="354"/>
      <c r="F903" s="354" t="s">
        <v>41</v>
      </c>
      <c r="G903" s="354" t="s">
        <v>42</v>
      </c>
      <c r="H903" s="354"/>
      <c r="I903" s="357">
        <v>242858</v>
      </c>
    </row>
    <row r="904" spans="1:9" hidden="1" x14ac:dyDescent="0.35">
      <c r="A904" s="332"/>
      <c r="B904" s="369"/>
      <c r="C904" s="363"/>
      <c r="D904" s="363"/>
      <c r="E904" s="355"/>
      <c r="F904" s="355" t="str">
        <f>+C902</f>
        <v>1,100.00 บาท</v>
      </c>
      <c r="G904" s="355" t="str">
        <f>+D902</f>
        <v>1,100.00 บาท</v>
      </c>
      <c r="H904" s="355"/>
      <c r="I904" s="364"/>
    </row>
    <row r="905" spans="1:9" hidden="1" x14ac:dyDescent="0.35">
      <c r="A905" s="337">
        <v>305</v>
      </c>
      <c r="B905" s="360" t="s">
        <v>356</v>
      </c>
      <c r="C905" s="361" t="s">
        <v>259</v>
      </c>
      <c r="D905" s="361" t="str">
        <f>+C905</f>
        <v>1,100.00 บาท</v>
      </c>
      <c r="E905" s="353" t="s">
        <v>39</v>
      </c>
      <c r="F905" s="353" t="s">
        <v>357</v>
      </c>
      <c r="G905" s="353" t="str">
        <f>+F905</f>
        <v>ร้านบรรณศิลป์</v>
      </c>
      <c r="H905" s="353" t="s">
        <v>10</v>
      </c>
      <c r="I905" s="367" t="s">
        <v>358</v>
      </c>
    </row>
    <row r="906" spans="1:9" hidden="1" x14ac:dyDescent="0.35">
      <c r="A906" s="350"/>
      <c r="B906" s="368"/>
      <c r="C906" s="362"/>
      <c r="D906" s="362"/>
      <c r="E906" s="354"/>
      <c r="F906" s="354" t="s">
        <v>41</v>
      </c>
      <c r="G906" s="354" t="s">
        <v>42</v>
      </c>
      <c r="H906" s="354"/>
      <c r="I906" s="357">
        <v>242859</v>
      </c>
    </row>
    <row r="907" spans="1:9" hidden="1" x14ac:dyDescent="0.35">
      <c r="A907" s="332"/>
      <c r="B907" s="369"/>
      <c r="C907" s="363"/>
      <c r="D907" s="363"/>
      <c r="E907" s="355"/>
      <c r="F907" s="355" t="str">
        <f>+C905</f>
        <v>1,100.00 บาท</v>
      </c>
      <c r="G907" s="355" t="str">
        <f>+D905</f>
        <v>1,100.00 บาท</v>
      </c>
      <c r="H907" s="355"/>
      <c r="I907" s="364"/>
    </row>
    <row r="908" spans="1:9" hidden="1" x14ac:dyDescent="0.35">
      <c r="A908" s="337">
        <v>306</v>
      </c>
      <c r="B908" s="360" t="s">
        <v>356</v>
      </c>
      <c r="C908" s="361" t="s">
        <v>259</v>
      </c>
      <c r="D908" s="361" t="str">
        <f>+C908</f>
        <v>1,100.00 บาท</v>
      </c>
      <c r="E908" s="353" t="s">
        <v>39</v>
      </c>
      <c r="F908" s="353" t="s">
        <v>357</v>
      </c>
      <c r="G908" s="353" t="str">
        <f>+F908</f>
        <v>ร้านบรรณศิลป์</v>
      </c>
      <c r="H908" s="353" t="s">
        <v>10</v>
      </c>
      <c r="I908" s="367" t="s">
        <v>358</v>
      </c>
    </row>
    <row r="909" spans="1:9" hidden="1" x14ac:dyDescent="0.35">
      <c r="A909" s="350"/>
      <c r="B909" s="368"/>
      <c r="C909" s="362"/>
      <c r="D909" s="362"/>
      <c r="E909" s="354"/>
      <c r="F909" s="354" t="s">
        <v>41</v>
      </c>
      <c r="G909" s="354" t="s">
        <v>42</v>
      </c>
      <c r="H909" s="354"/>
      <c r="I909" s="357">
        <v>242860</v>
      </c>
    </row>
    <row r="910" spans="1:9" hidden="1" x14ac:dyDescent="0.35">
      <c r="A910" s="332"/>
      <c r="B910" s="369"/>
      <c r="C910" s="363"/>
      <c r="D910" s="363"/>
      <c r="E910" s="355"/>
      <c r="F910" s="355" t="str">
        <f>+C908</f>
        <v>1,100.00 บาท</v>
      </c>
      <c r="G910" s="355" t="str">
        <f>+D908</f>
        <v>1,100.00 บาท</v>
      </c>
      <c r="H910" s="355"/>
      <c r="I910" s="364"/>
    </row>
    <row r="911" spans="1:9" hidden="1" x14ac:dyDescent="0.35">
      <c r="A911" s="337">
        <v>307</v>
      </c>
      <c r="B911" s="360" t="s">
        <v>356</v>
      </c>
      <c r="C911" s="361" t="s">
        <v>259</v>
      </c>
      <c r="D911" s="361" t="str">
        <f>+C911</f>
        <v>1,100.00 บาท</v>
      </c>
      <c r="E911" s="353" t="s">
        <v>39</v>
      </c>
      <c r="F911" s="353" t="s">
        <v>357</v>
      </c>
      <c r="G911" s="353" t="str">
        <f>+F911</f>
        <v>ร้านบรรณศิลป์</v>
      </c>
      <c r="H911" s="353" t="s">
        <v>10</v>
      </c>
      <c r="I911" s="367" t="s">
        <v>358</v>
      </c>
    </row>
    <row r="912" spans="1:9" hidden="1" x14ac:dyDescent="0.35">
      <c r="A912" s="350"/>
      <c r="B912" s="368"/>
      <c r="C912" s="362"/>
      <c r="D912" s="362"/>
      <c r="E912" s="354"/>
      <c r="F912" s="354" t="s">
        <v>41</v>
      </c>
      <c r="G912" s="354" t="s">
        <v>42</v>
      </c>
      <c r="H912" s="354"/>
      <c r="I912" s="357">
        <v>242861</v>
      </c>
    </row>
    <row r="913" spans="1:9" hidden="1" x14ac:dyDescent="0.35">
      <c r="A913" s="332"/>
      <c r="B913" s="369"/>
      <c r="C913" s="363"/>
      <c r="D913" s="363"/>
      <c r="E913" s="355"/>
      <c r="F913" s="355" t="str">
        <f>+C911</f>
        <v>1,100.00 บาท</v>
      </c>
      <c r="G913" s="355" t="str">
        <f>+D911</f>
        <v>1,100.00 บาท</v>
      </c>
      <c r="H913" s="355"/>
      <c r="I913" s="364"/>
    </row>
    <row r="914" spans="1:9" hidden="1" x14ac:dyDescent="0.35">
      <c r="A914" s="337">
        <v>308</v>
      </c>
      <c r="B914" s="360" t="s">
        <v>356</v>
      </c>
      <c r="C914" s="361" t="s">
        <v>259</v>
      </c>
      <c r="D914" s="361" t="str">
        <f>+C914</f>
        <v>1,100.00 บาท</v>
      </c>
      <c r="E914" s="353" t="s">
        <v>39</v>
      </c>
      <c r="F914" s="353" t="s">
        <v>357</v>
      </c>
      <c r="G914" s="353" t="str">
        <f>+F914</f>
        <v>ร้านบรรณศิลป์</v>
      </c>
      <c r="H914" s="353" t="s">
        <v>10</v>
      </c>
      <c r="I914" s="367" t="s">
        <v>358</v>
      </c>
    </row>
    <row r="915" spans="1:9" hidden="1" x14ac:dyDescent="0.35">
      <c r="A915" s="350"/>
      <c r="B915" s="368"/>
      <c r="C915" s="362"/>
      <c r="D915" s="362"/>
      <c r="E915" s="354"/>
      <c r="F915" s="354" t="s">
        <v>41</v>
      </c>
      <c r="G915" s="354" t="s">
        <v>42</v>
      </c>
      <c r="H915" s="354"/>
      <c r="I915" s="357">
        <v>242862</v>
      </c>
    </row>
    <row r="916" spans="1:9" hidden="1" x14ac:dyDescent="0.35">
      <c r="A916" s="332"/>
      <c r="B916" s="369"/>
      <c r="C916" s="363"/>
      <c r="D916" s="363"/>
      <c r="E916" s="355"/>
      <c r="F916" s="355" t="str">
        <f>+C914</f>
        <v>1,100.00 บาท</v>
      </c>
      <c r="G916" s="355" t="str">
        <f>+D914</f>
        <v>1,100.00 บาท</v>
      </c>
      <c r="H916" s="355"/>
      <c r="I916" s="364"/>
    </row>
    <row r="917" spans="1:9" hidden="1" x14ac:dyDescent="0.35">
      <c r="A917" s="337">
        <v>309</v>
      </c>
      <c r="B917" s="360" t="s">
        <v>356</v>
      </c>
      <c r="C917" s="361" t="s">
        <v>259</v>
      </c>
      <c r="D917" s="361" t="str">
        <f>+C917</f>
        <v>1,100.00 บาท</v>
      </c>
      <c r="E917" s="353" t="s">
        <v>39</v>
      </c>
      <c r="F917" s="353" t="s">
        <v>357</v>
      </c>
      <c r="G917" s="353" t="str">
        <f>+F917</f>
        <v>ร้านบรรณศิลป์</v>
      </c>
      <c r="H917" s="353" t="s">
        <v>10</v>
      </c>
      <c r="I917" s="367" t="s">
        <v>358</v>
      </c>
    </row>
    <row r="918" spans="1:9" hidden="1" x14ac:dyDescent="0.35">
      <c r="A918" s="350"/>
      <c r="B918" s="368"/>
      <c r="C918" s="362"/>
      <c r="D918" s="362"/>
      <c r="E918" s="354"/>
      <c r="F918" s="354" t="s">
        <v>41</v>
      </c>
      <c r="G918" s="354" t="s">
        <v>42</v>
      </c>
      <c r="H918" s="354"/>
      <c r="I918" s="357">
        <v>242863</v>
      </c>
    </row>
    <row r="919" spans="1:9" hidden="1" x14ac:dyDescent="0.35">
      <c r="A919" s="332"/>
      <c r="B919" s="369"/>
      <c r="C919" s="363"/>
      <c r="D919" s="363"/>
      <c r="E919" s="355"/>
      <c r="F919" s="355" t="str">
        <f>+C917</f>
        <v>1,100.00 บาท</v>
      </c>
      <c r="G919" s="355" t="str">
        <f>+D917</f>
        <v>1,100.00 บาท</v>
      </c>
      <c r="H919" s="355"/>
      <c r="I919" s="364"/>
    </row>
    <row r="920" spans="1:9" hidden="1" x14ac:dyDescent="0.35">
      <c r="A920" s="337">
        <v>310</v>
      </c>
      <c r="B920" s="360" t="s">
        <v>356</v>
      </c>
      <c r="C920" s="361" t="s">
        <v>259</v>
      </c>
      <c r="D920" s="361" t="str">
        <f>+C920</f>
        <v>1,100.00 บาท</v>
      </c>
      <c r="E920" s="353" t="s">
        <v>39</v>
      </c>
      <c r="F920" s="353" t="s">
        <v>357</v>
      </c>
      <c r="G920" s="353" t="str">
        <f>+F920</f>
        <v>ร้านบรรณศิลป์</v>
      </c>
      <c r="H920" s="353" t="s">
        <v>10</v>
      </c>
      <c r="I920" s="367" t="s">
        <v>358</v>
      </c>
    </row>
    <row r="921" spans="1:9" hidden="1" x14ac:dyDescent="0.35">
      <c r="A921" s="350"/>
      <c r="B921" s="368"/>
      <c r="C921" s="362"/>
      <c r="D921" s="362"/>
      <c r="E921" s="354"/>
      <c r="F921" s="354" t="s">
        <v>41</v>
      </c>
      <c r="G921" s="354" t="s">
        <v>42</v>
      </c>
      <c r="H921" s="354"/>
      <c r="I921" s="357">
        <v>242864</v>
      </c>
    </row>
    <row r="922" spans="1:9" hidden="1" x14ac:dyDescent="0.35">
      <c r="A922" s="332"/>
      <c r="B922" s="369"/>
      <c r="C922" s="363"/>
      <c r="D922" s="363"/>
      <c r="E922" s="355"/>
      <c r="F922" s="355" t="str">
        <f>+C920</f>
        <v>1,100.00 บาท</v>
      </c>
      <c r="G922" s="355" t="str">
        <f>+D920</f>
        <v>1,100.00 บาท</v>
      </c>
      <c r="H922" s="355"/>
      <c r="I922" s="364"/>
    </row>
    <row r="923" spans="1:9" hidden="1" x14ac:dyDescent="0.35">
      <c r="A923" s="337">
        <v>311</v>
      </c>
      <c r="B923" s="360" t="s">
        <v>356</v>
      </c>
      <c r="C923" s="361" t="s">
        <v>259</v>
      </c>
      <c r="D923" s="361" t="str">
        <f>+C923</f>
        <v>1,100.00 บาท</v>
      </c>
      <c r="E923" s="353" t="s">
        <v>39</v>
      </c>
      <c r="F923" s="353" t="s">
        <v>357</v>
      </c>
      <c r="G923" s="353" t="str">
        <f>+F923</f>
        <v>ร้านบรรณศิลป์</v>
      </c>
      <c r="H923" s="353" t="s">
        <v>10</v>
      </c>
      <c r="I923" s="367" t="s">
        <v>358</v>
      </c>
    </row>
    <row r="924" spans="1:9" hidden="1" x14ac:dyDescent="0.35">
      <c r="A924" s="350"/>
      <c r="B924" s="368"/>
      <c r="C924" s="362"/>
      <c r="D924" s="362"/>
      <c r="E924" s="354"/>
      <c r="F924" s="354" t="s">
        <v>41</v>
      </c>
      <c r="G924" s="354" t="s">
        <v>42</v>
      </c>
      <c r="H924" s="354"/>
      <c r="I924" s="357">
        <v>242865</v>
      </c>
    </row>
    <row r="925" spans="1:9" hidden="1" x14ac:dyDescent="0.35">
      <c r="A925" s="332"/>
      <c r="B925" s="369"/>
      <c r="C925" s="363"/>
      <c r="D925" s="363"/>
      <c r="E925" s="355"/>
      <c r="F925" s="355" t="str">
        <f>+C923</f>
        <v>1,100.00 บาท</v>
      </c>
      <c r="G925" s="355" t="str">
        <f>+D923</f>
        <v>1,100.00 บาท</v>
      </c>
      <c r="H925" s="355"/>
      <c r="I925" s="364"/>
    </row>
    <row r="926" spans="1:9" hidden="1" x14ac:dyDescent="0.35">
      <c r="A926" s="337">
        <v>312</v>
      </c>
      <c r="B926" s="360" t="s">
        <v>356</v>
      </c>
      <c r="C926" s="361" t="s">
        <v>259</v>
      </c>
      <c r="D926" s="361" t="str">
        <f>+C926</f>
        <v>1,100.00 บาท</v>
      </c>
      <c r="E926" s="353" t="s">
        <v>39</v>
      </c>
      <c r="F926" s="353" t="s">
        <v>357</v>
      </c>
      <c r="G926" s="353" t="str">
        <f>+F926</f>
        <v>ร้านบรรณศิลป์</v>
      </c>
      <c r="H926" s="353" t="s">
        <v>10</v>
      </c>
      <c r="I926" s="367" t="s">
        <v>358</v>
      </c>
    </row>
    <row r="927" spans="1:9" hidden="1" x14ac:dyDescent="0.35">
      <c r="A927" s="350"/>
      <c r="B927" s="368"/>
      <c r="C927" s="362"/>
      <c r="D927" s="362"/>
      <c r="E927" s="354"/>
      <c r="F927" s="354" t="s">
        <v>41</v>
      </c>
      <c r="G927" s="354" t="s">
        <v>42</v>
      </c>
      <c r="H927" s="354"/>
      <c r="I927" s="357">
        <v>242866</v>
      </c>
    </row>
    <row r="928" spans="1:9" hidden="1" x14ac:dyDescent="0.35">
      <c r="A928" s="332"/>
      <c r="B928" s="369"/>
      <c r="C928" s="363"/>
      <c r="D928" s="363"/>
      <c r="E928" s="355"/>
      <c r="F928" s="355" t="str">
        <f>+C926</f>
        <v>1,100.00 บาท</v>
      </c>
      <c r="G928" s="355" t="str">
        <f>+D926</f>
        <v>1,100.00 บาท</v>
      </c>
      <c r="H928" s="355"/>
      <c r="I928" s="364"/>
    </row>
    <row r="929" spans="1:9" hidden="1" x14ac:dyDescent="0.35">
      <c r="A929" s="337">
        <v>313</v>
      </c>
      <c r="B929" s="360" t="s">
        <v>356</v>
      </c>
      <c r="C929" s="361" t="s">
        <v>259</v>
      </c>
      <c r="D929" s="361" t="str">
        <f>+C929</f>
        <v>1,100.00 บาท</v>
      </c>
      <c r="E929" s="353" t="s">
        <v>39</v>
      </c>
      <c r="F929" s="353" t="s">
        <v>357</v>
      </c>
      <c r="G929" s="353" t="str">
        <f>+F929</f>
        <v>ร้านบรรณศิลป์</v>
      </c>
      <c r="H929" s="353" t="s">
        <v>10</v>
      </c>
      <c r="I929" s="367" t="s">
        <v>358</v>
      </c>
    </row>
    <row r="930" spans="1:9" hidden="1" x14ac:dyDescent="0.35">
      <c r="A930" s="350"/>
      <c r="B930" s="368"/>
      <c r="C930" s="362"/>
      <c r="D930" s="362"/>
      <c r="E930" s="354"/>
      <c r="F930" s="354" t="s">
        <v>41</v>
      </c>
      <c r="G930" s="354" t="s">
        <v>42</v>
      </c>
      <c r="H930" s="354"/>
      <c r="I930" s="357">
        <v>242867</v>
      </c>
    </row>
    <row r="931" spans="1:9" hidden="1" x14ac:dyDescent="0.35">
      <c r="A931" s="332"/>
      <c r="B931" s="369"/>
      <c r="C931" s="363"/>
      <c r="D931" s="363"/>
      <c r="E931" s="355"/>
      <c r="F931" s="355" t="str">
        <f>+C929</f>
        <v>1,100.00 บาท</v>
      </c>
      <c r="G931" s="355" t="str">
        <f>+D929</f>
        <v>1,100.00 บาท</v>
      </c>
      <c r="H931" s="355"/>
      <c r="I931" s="364"/>
    </row>
    <row r="932" spans="1:9" hidden="1" x14ac:dyDescent="0.35">
      <c r="A932" s="337">
        <v>314</v>
      </c>
      <c r="B932" s="360" t="s">
        <v>356</v>
      </c>
      <c r="C932" s="361" t="s">
        <v>259</v>
      </c>
      <c r="D932" s="361" t="str">
        <f>+C932</f>
        <v>1,100.00 บาท</v>
      </c>
      <c r="E932" s="353" t="s">
        <v>39</v>
      </c>
      <c r="F932" s="353" t="s">
        <v>357</v>
      </c>
      <c r="G932" s="353" t="str">
        <f>+F932</f>
        <v>ร้านบรรณศิลป์</v>
      </c>
      <c r="H932" s="353" t="s">
        <v>10</v>
      </c>
      <c r="I932" s="367" t="s">
        <v>358</v>
      </c>
    </row>
    <row r="933" spans="1:9" hidden="1" x14ac:dyDescent="0.35">
      <c r="A933" s="350"/>
      <c r="B933" s="368"/>
      <c r="C933" s="362"/>
      <c r="D933" s="362"/>
      <c r="E933" s="354"/>
      <c r="F933" s="354" t="s">
        <v>41</v>
      </c>
      <c r="G933" s="354" t="s">
        <v>42</v>
      </c>
      <c r="H933" s="354"/>
      <c r="I933" s="357">
        <v>242868</v>
      </c>
    </row>
    <row r="934" spans="1:9" hidden="1" x14ac:dyDescent="0.35">
      <c r="A934" s="332"/>
      <c r="B934" s="369"/>
      <c r="C934" s="363"/>
      <c r="D934" s="363"/>
      <c r="E934" s="355"/>
      <c r="F934" s="355" t="str">
        <f>+C932</f>
        <v>1,100.00 บาท</v>
      </c>
      <c r="G934" s="355" t="str">
        <f>+D932</f>
        <v>1,100.00 บาท</v>
      </c>
      <c r="H934" s="355"/>
      <c r="I934" s="364"/>
    </row>
    <row r="935" spans="1:9" hidden="1" x14ac:dyDescent="0.35">
      <c r="A935" s="337">
        <v>315</v>
      </c>
      <c r="B935" s="360" t="s">
        <v>356</v>
      </c>
      <c r="C935" s="361" t="s">
        <v>259</v>
      </c>
      <c r="D935" s="361" t="str">
        <f>+C935</f>
        <v>1,100.00 บาท</v>
      </c>
      <c r="E935" s="353" t="s">
        <v>39</v>
      </c>
      <c r="F935" s="353" t="s">
        <v>357</v>
      </c>
      <c r="G935" s="353" t="str">
        <f>+F935</f>
        <v>ร้านบรรณศิลป์</v>
      </c>
      <c r="H935" s="353" t="s">
        <v>10</v>
      </c>
      <c r="I935" s="367" t="s">
        <v>358</v>
      </c>
    </row>
    <row r="936" spans="1:9" hidden="1" x14ac:dyDescent="0.35">
      <c r="A936" s="350"/>
      <c r="B936" s="368"/>
      <c r="C936" s="362"/>
      <c r="D936" s="362"/>
      <c r="E936" s="354"/>
      <c r="F936" s="354" t="s">
        <v>41</v>
      </c>
      <c r="G936" s="354" t="s">
        <v>42</v>
      </c>
      <c r="H936" s="354"/>
      <c r="I936" s="357">
        <v>242869</v>
      </c>
    </row>
    <row r="937" spans="1:9" hidden="1" x14ac:dyDescent="0.35">
      <c r="A937" s="332"/>
      <c r="B937" s="369"/>
      <c r="C937" s="363"/>
      <c r="D937" s="363"/>
      <c r="E937" s="355"/>
      <c r="F937" s="355" t="str">
        <f>+C935</f>
        <v>1,100.00 บาท</v>
      </c>
      <c r="G937" s="355" t="str">
        <f>+D935</f>
        <v>1,100.00 บาท</v>
      </c>
      <c r="H937" s="355"/>
      <c r="I937" s="364"/>
    </row>
    <row r="938" spans="1:9" hidden="1" x14ac:dyDescent="0.35">
      <c r="A938" s="337">
        <v>316</v>
      </c>
      <c r="B938" s="360" t="s">
        <v>356</v>
      </c>
      <c r="C938" s="361" t="s">
        <v>259</v>
      </c>
      <c r="D938" s="361" t="str">
        <f>+C938</f>
        <v>1,100.00 บาท</v>
      </c>
      <c r="E938" s="353" t="s">
        <v>39</v>
      </c>
      <c r="F938" s="353" t="s">
        <v>357</v>
      </c>
      <c r="G938" s="353" t="str">
        <f>+F938</f>
        <v>ร้านบรรณศิลป์</v>
      </c>
      <c r="H938" s="353" t="s">
        <v>10</v>
      </c>
      <c r="I938" s="367" t="s">
        <v>358</v>
      </c>
    </row>
    <row r="939" spans="1:9" hidden="1" x14ac:dyDescent="0.35">
      <c r="A939" s="350"/>
      <c r="B939" s="368"/>
      <c r="C939" s="362"/>
      <c r="D939" s="362"/>
      <c r="E939" s="354"/>
      <c r="F939" s="354" t="s">
        <v>41</v>
      </c>
      <c r="G939" s="354" t="s">
        <v>42</v>
      </c>
      <c r="H939" s="354"/>
      <c r="I939" s="357">
        <v>242870</v>
      </c>
    </row>
    <row r="940" spans="1:9" hidden="1" x14ac:dyDescent="0.35">
      <c r="A940" s="332"/>
      <c r="B940" s="369"/>
      <c r="C940" s="363"/>
      <c r="D940" s="363"/>
      <c r="E940" s="355"/>
      <c r="F940" s="355" t="str">
        <f>+C938</f>
        <v>1,100.00 บาท</v>
      </c>
      <c r="G940" s="355" t="str">
        <f>+D938</f>
        <v>1,100.00 บาท</v>
      </c>
      <c r="H940" s="355"/>
      <c r="I940" s="364"/>
    </row>
    <row r="941" spans="1:9" hidden="1" x14ac:dyDescent="0.35">
      <c r="A941" s="337">
        <v>317</v>
      </c>
      <c r="B941" s="360" t="s">
        <v>356</v>
      </c>
      <c r="C941" s="361" t="s">
        <v>259</v>
      </c>
      <c r="D941" s="361" t="str">
        <f>+C941</f>
        <v>1,100.00 บาท</v>
      </c>
      <c r="E941" s="353" t="s">
        <v>39</v>
      </c>
      <c r="F941" s="353" t="s">
        <v>357</v>
      </c>
      <c r="G941" s="353" t="str">
        <f>+F941</f>
        <v>ร้านบรรณศิลป์</v>
      </c>
      <c r="H941" s="353" t="s">
        <v>10</v>
      </c>
      <c r="I941" s="367" t="s">
        <v>358</v>
      </c>
    </row>
    <row r="942" spans="1:9" hidden="1" x14ac:dyDescent="0.35">
      <c r="A942" s="350"/>
      <c r="B942" s="368"/>
      <c r="C942" s="362"/>
      <c r="D942" s="362"/>
      <c r="E942" s="354"/>
      <c r="F942" s="354" t="s">
        <v>41</v>
      </c>
      <c r="G942" s="354" t="s">
        <v>42</v>
      </c>
      <c r="H942" s="354"/>
      <c r="I942" s="357">
        <v>242871</v>
      </c>
    </row>
    <row r="943" spans="1:9" hidden="1" x14ac:dyDescent="0.35">
      <c r="A943" s="332"/>
      <c r="B943" s="369"/>
      <c r="C943" s="363"/>
      <c r="D943" s="363"/>
      <c r="E943" s="355"/>
      <c r="F943" s="355" t="str">
        <f>+C941</f>
        <v>1,100.00 บาท</v>
      </c>
      <c r="G943" s="355" t="str">
        <f>+D941</f>
        <v>1,100.00 บาท</v>
      </c>
      <c r="H943" s="355"/>
      <c r="I943" s="364"/>
    </row>
    <row r="944" spans="1:9" hidden="1" x14ac:dyDescent="0.35">
      <c r="A944" s="337">
        <v>318</v>
      </c>
      <c r="B944" s="360" t="s">
        <v>356</v>
      </c>
      <c r="C944" s="361" t="s">
        <v>259</v>
      </c>
      <c r="D944" s="361" t="str">
        <f>+C944</f>
        <v>1,100.00 บาท</v>
      </c>
      <c r="E944" s="353" t="s">
        <v>39</v>
      </c>
      <c r="F944" s="353" t="s">
        <v>357</v>
      </c>
      <c r="G944" s="353" t="str">
        <f>+F944</f>
        <v>ร้านบรรณศิลป์</v>
      </c>
      <c r="H944" s="353" t="s">
        <v>10</v>
      </c>
      <c r="I944" s="367" t="s">
        <v>358</v>
      </c>
    </row>
    <row r="945" spans="1:9" hidden="1" x14ac:dyDescent="0.35">
      <c r="A945" s="350"/>
      <c r="B945" s="368"/>
      <c r="C945" s="362"/>
      <c r="D945" s="362"/>
      <c r="E945" s="354"/>
      <c r="F945" s="354" t="s">
        <v>41</v>
      </c>
      <c r="G945" s="354" t="s">
        <v>42</v>
      </c>
      <c r="H945" s="354"/>
      <c r="I945" s="357">
        <v>242872</v>
      </c>
    </row>
    <row r="946" spans="1:9" hidden="1" x14ac:dyDescent="0.35">
      <c r="A946" s="332"/>
      <c r="B946" s="369"/>
      <c r="C946" s="363"/>
      <c r="D946" s="363"/>
      <c r="E946" s="355"/>
      <c r="F946" s="355" t="str">
        <f>+C944</f>
        <v>1,100.00 บาท</v>
      </c>
      <c r="G946" s="355" t="str">
        <f>+D944</f>
        <v>1,100.00 บาท</v>
      </c>
      <c r="H946" s="355"/>
      <c r="I946" s="364"/>
    </row>
    <row r="947" spans="1:9" hidden="1" x14ac:dyDescent="0.35">
      <c r="A947" s="337">
        <v>319</v>
      </c>
      <c r="B947" s="360" t="s">
        <v>356</v>
      </c>
      <c r="C947" s="361" t="s">
        <v>259</v>
      </c>
      <c r="D947" s="361" t="str">
        <f>+C947</f>
        <v>1,100.00 บาท</v>
      </c>
      <c r="E947" s="353" t="s">
        <v>39</v>
      </c>
      <c r="F947" s="353" t="s">
        <v>357</v>
      </c>
      <c r="G947" s="353" t="str">
        <f>+F947</f>
        <v>ร้านบรรณศิลป์</v>
      </c>
      <c r="H947" s="353" t="s">
        <v>10</v>
      </c>
      <c r="I947" s="367" t="s">
        <v>358</v>
      </c>
    </row>
    <row r="948" spans="1:9" hidden="1" x14ac:dyDescent="0.35">
      <c r="A948" s="350"/>
      <c r="B948" s="368"/>
      <c r="C948" s="362"/>
      <c r="D948" s="362"/>
      <c r="E948" s="354"/>
      <c r="F948" s="354" t="s">
        <v>41</v>
      </c>
      <c r="G948" s="354" t="s">
        <v>42</v>
      </c>
      <c r="H948" s="354"/>
      <c r="I948" s="357">
        <v>242873</v>
      </c>
    </row>
    <row r="949" spans="1:9" hidden="1" x14ac:dyDescent="0.35">
      <c r="A949" s="332"/>
      <c r="B949" s="369"/>
      <c r="C949" s="363"/>
      <c r="D949" s="363"/>
      <c r="E949" s="355"/>
      <c r="F949" s="355" t="str">
        <f>+C947</f>
        <v>1,100.00 บาท</v>
      </c>
      <c r="G949" s="355" t="str">
        <f>+D947</f>
        <v>1,100.00 บาท</v>
      </c>
      <c r="H949" s="355"/>
      <c r="I949" s="364"/>
    </row>
    <row r="950" spans="1:9" hidden="1" x14ac:dyDescent="0.35">
      <c r="A950" s="337">
        <v>320</v>
      </c>
      <c r="B950" s="360" t="s">
        <v>356</v>
      </c>
      <c r="C950" s="361" t="s">
        <v>259</v>
      </c>
      <c r="D950" s="361" t="str">
        <f>+C950</f>
        <v>1,100.00 บาท</v>
      </c>
      <c r="E950" s="353" t="s">
        <v>39</v>
      </c>
      <c r="F950" s="353" t="s">
        <v>357</v>
      </c>
      <c r="G950" s="353" t="str">
        <f>+F950</f>
        <v>ร้านบรรณศิลป์</v>
      </c>
      <c r="H950" s="353" t="s">
        <v>10</v>
      </c>
      <c r="I950" s="367" t="s">
        <v>358</v>
      </c>
    </row>
    <row r="951" spans="1:9" hidden="1" x14ac:dyDescent="0.35">
      <c r="A951" s="350"/>
      <c r="B951" s="368"/>
      <c r="C951" s="362"/>
      <c r="D951" s="362"/>
      <c r="E951" s="354"/>
      <c r="F951" s="354" t="s">
        <v>41</v>
      </c>
      <c r="G951" s="354" t="s">
        <v>42</v>
      </c>
      <c r="H951" s="354"/>
      <c r="I951" s="357">
        <v>242874</v>
      </c>
    </row>
    <row r="952" spans="1:9" hidden="1" x14ac:dyDescent="0.35">
      <c r="A952" s="332"/>
      <c r="B952" s="369"/>
      <c r="C952" s="363"/>
      <c r="D952" s="363"/>
      <c r="E952" s="355"/>
      <c r="F952" s="355" t="str">
        <f>+C950</f>
        <v>1,100.00 บาท</v>
      </c>
      <c r="G952" s="355" t="str">
        <f>+D950</f>
        <v>1,100.00 บาท</v>
      </c>
      <c r="H952" s="355"/>
      <c r="I952" s="364"/>
    </row>
    <row r="953" spans="1:9" hidden="1" x14ac:dyDescent="0.35">
      <c r="A953" s="337">
        <v>321</v>
      </c>
      <c r="B953" s="360" t="s">
        <v>356</v>
      </c>
      <c r="C953" s="361" t="s">
        <v>259</v>
      </c>
      <c r="D953" s="361" t="str">
        <f>+C953</f>
        <v>1,100.00 บาท</v>
      </c>
      <c r="E953" s="353" t="s">
        <v>39</v>
      </c>
      <c r="F953" s="353" t="s">
        <v>357</v>
      </c>
      <c r="G953" s="353" t="str">
        <f>+F953</f>
        <v>ร้านบรรณศิลป์</v>
      </c>
      <c r="H953" s="353" t="s">
        <v>10</v>
      </c>
      <c r="I953" s="367" t="s">
        <v>358</v>
      </c>
    </row>
    <row r="954" spans="1:9" hidden="1" x14ac:dyDescent="0.35">
      <c r="A954" s="350"/>
      <c r="B954" s="368"/>
      <c r="C954" s="362"/>
      <c r="D954" s="362"/>
      <c r="E954" s="354"/>
      <c r="F954" s="354" t="s">
        <v>41</v>
      </c>
      <c r="G954" s="354" t="s">
        <v>42</v>
      </c>
      <c r="H954" s="354"/>
      <c r="I954" s="357">
        <v>242875</v>
      </c>
    </row>
    <row r="955" spans="1:9" hidden="1" x14ac:dyDescent="0.35">
      <c r="A955" s="332"/>
      <c r="B955" s="369"/>
      <c r="C955" s="363"/>
      <c r="D955" s="363"/>
      <c r="E955" s="355"/>
      <c r="F955" s="355" t="str">
        <f>+C953</f>
        <v>1,100.00 บาท</v>
      </c>
      <c r="G955" s="355" t="str">
        <f>+D953</f>
        <v>1,100.00 บาท</v>
      </c>
      <c r="H955" s="355"/>
      <c r="I955" s="364"/>
    </row>
    <row r="956" spans="1:9" hidden="1" x14ac:dyDescent="0.35">
      <c r="A956" s="337">
        <v>322</v>
      </c>
      <c r="B956" s="360" t="s">
        <v>356</v>
      </c>
      <c r="C956" s="361" t="s">
        <v>259</v>
      </c>
      <c r="D956" s="361" t="str">
        <f>+C956</f>
        <v>1,100.00 บาท</v>
      </c>
      <c r="E956" s="353" t="s">
        <v>39</v>
      </c>
      <c r="F956" s="353" t="s">
        <v>357</v>
      </c>
      <c r="G956" s="353" t="str">
        <f>+F956</f>
        <v>ร้านบรรณศิลป์</v>
      </c>
      <c r="H956" s="353" t="s">
        <v>10</v>
      </c>
      <c r="I956" s="367" t="s">
        <v>358</v>
      </c>
    </row>
    <row r="957" spans="1:9" hidden="1" x14ac:dyDescent="0.35">
      <c r="A957" s="350"/>
      <c r="B957" s="368"/>
      <c r="C957" s="362"/>
      <c r="D957" s="362"/>
      <c r="E957" s="354"/>
      <c r="F957" s="354" t="s">
        <v>41</v>
      </c>
      <c r="G957" s="354" t="s">
        <v>42</v>
      </c>
      <c r="H957" s="354"/>
      <c r="I957" s="357">
        <v>242876</v>
      </c>
    </row>
    <row r="958" spans="1:9" hidden="1" x14ac:dyDescent="0.35">
      <c r="A958" s="332"/>
      <c r="B958" s="369"/>
      <c r="C958" s="363"/>
      <c r="D958" s="363"/>
      <c r="E958" s="355"/>
      <c r="F958" s="355" t="str">
        <f>+C956</f>
        <v>1,100.00 บาท</v>
      </c>
      <c r="G958" s="355" t="str">
        <f>+D956</f>
        <v>1,100.00 บาท</v>
      </c>
      <c r="H958" s="355"/>
      <c r="I958" s="364"/>
    </row>
    <row r="959" spans="1:9" hidden="1" x14ac:dyDescent="0.35">
      <c r="A959" s="337">
        <v>323</v>
      </c>
      <c r="B959" s="360" t="s">
        <v>356</v>
      </c>
      <c r="C959" s="361" t="s">
        <v>259</v>
      </c>
      <c r="D959" s="361" t="str">
        <f>+C959</f>
        <v>1,100.00 บาท</v>
      </c>
      <c r="E959" s="353" t="s">
        <v>39</v>
      </c>
      <c r="F959" s="353" t="s">
        <v>357</v>
      </c>
      <c r="G959" s="353" t="str">
        <f>+F959</f>
        <v>ร้านบรรณศิลป์</v>
      </c>
      <c r="H959" s="353" t="s">
        <v>10</v>
      </c>
      <c r="I959" s="367" t="s">
        <v>358</v>
      </c>
    </row>
    <row r="960" spans="1:9" hidden="1" x14ac:dyDescent="0.35">
      <c r="A960" s="350"/>
      <c r="B960" s="368"/>
      <c r="C960" s="362"/>
      <c r="D960" s="362"/>
      <c r="E960" s="354"/>
      <c r="F960" s="354" t="s">
        <v>41</v>
      </c>
      <c r="G960" s="354" t="s">
        <v>42</v>
      </c>
      <c r="H960" s="354"/>
      <c r="I960" s="357">
        <v>242877</v>
      </c>
    </row>
    <row r="961" spans="1:9" hidden="1" x14ac:dyDescent="0.35">
      <c r="A961" s="332"/>
      <c r="B961" s="369"/>
      <c r="C961" s="363"/>
      <c r="D961" s="363"/>
      <c r="E961" s="355"/>
      <c r="F961" s="355" t="str">
        <f>+C959</f>
        <v>1,100.00 บาท</v>
      </c>
      <c r="G961" s="355" t="str">
        <f>+D959</f>
        <v>1,100.00 บาท</v>
      </c>
      <c r="H961" s="355"/>
      <c r="I961" s="364"/>
    </row>
    <row r="962" spans="1:9" hidden="1" x14ac:dyDescent="0.35">
      <c r="A962" s="337">
        <v>324</v>
      </c>
      <c r="B962" s="360" t="s">
        <v>356</v>
      </c>
      <c r="C962" s="361" t="s">
        <v>259</v>
      </c>
      <c r="D962" s="361" t="str">
        <f>+C962</f>
        <v>1,100.00 บาท</v>
      </c>
      <c r="E962" s="353" t="s">
        <v>39</v>
      </c>
      <c r="F962" s="353" t="s">
        <v>357</v>
      </c>
      <c r="G962" s="353" t="str">
        <f>+F962</f>
        <v>ร้านบรรณศิลป์</v>
      </c>
      <c r="H962" s="353" t="s">
        <v>10</v>
      </c>
      <c r="I962" s="367" t="s">
        <v>358</v>
      </c>
    </row>
    <row r="963" spans="1:9" hidden="1" x14ac:dyDescent="0.35">
      <c r="A963" s="350"/>
      <c r="B963" s="368"/>
      <c r="C963" s="362"/>
      <c r="D963" s="362"/>
      <c r="E963" s="354"/>
      <c r="F963" s="354" t="s">
        <v>41</v>
      </c>
      <c r="G963" s="354" t="s">
        <v>42</v>
      </c>
      <c r="H963" s="354"/>
      <c r="I963" s="357">
        <v>242878</v>
      </c>
    </row>
    <row r="964" spans="1:9" hidden="1" x14ac:dyDescent="0.35">
      <c r="A964" s="332"/>
      <c r="B964" s="369"/>
      <c r="C964" s="363"/>
      <c r="D964" s="363"/>
      <c r="E964" s="355"/>
      <c r="F964" s="355" t="str">
        <f>+C962</f>
        <v>1,100.00 บาท</v>
      </c>
      <c r="G964" s="355" t="str">
        <f>+D962</f>
        <v>1,100.00 บาท</v>
      </c>
      <c r="H964" s="355"/>
      <c r="I964" s="364"/>
    </row>
    <row r="965" spans="1:9" hidden="1" x14ac:dyDescent="0.35">
      <c r="A965" s="337">
        <v>325</v>
      </c>
      <c r="B965" s="360" t="s">
        <v>356</v>
      </c>
      <c r="C965" s="361" t="s">
        <v>259</v>
      </c>
      <c r="D965" s="361" t="str">
        <f>+C965</f>
        <v>1,100.00 บาท</v>
      </c>
      <c r="E965" s="353" t="s">
        <v>39</v>
      </c>
      <c r="F965" s="353" t="s">
        <v>357</v>
      </c>
      <c r="G965" s="353" t="str">
        <f>+F965</f>
        <v>ร้านบรรณศิลป์</v>
      </c>
      <c r="H965" s="353" t="s">
        <v>10</v>
      </c>
      <c r="I965" s="367" t="s">
        <v>358</v>
      </c>
    </row>
    <row r="966" spans="1:9" hidden="1" x14ac:dyDescent="0.35">
      <c r="A966" s="350"/>
      <c r="B966" s="368"/>
      <c r="C966" s="362"/>
      <c r="D966" s="362"/>
      <c r="E966" s="354"/>
      <c r="F966" s="354" t="s">
        <v>41</v>
      </c>
      <c r="G966" s="354" t="s">
        <v>42</v>
      </c>
      <c r="H966" s="354"/>
      <c r="I966" s="357">
        <v>242879</v>
      </c>
    </row>
    <row r="967" spans="1:9" hidden="1" x14ac:dyDescent="0.35">
      <c r="A967" s="332"/>
      <c r="B967" s="369"/>
      <c r="C967" s="363"/>
      <c r="D967" s="363"/>
      <c r="E967" s="355"/>
      <c r="F967" s="355" t="str">
        <f>+C965</f>
        <v>1,100.00 บาท</v>
      </c>
      <c r="G967" s="355" t="str">
        <f>+D965</f>
        <v>1,100.00 บาท</v>
      </c>
      <c r="H967" s="355"/>
      <c r="I967" s="364"/>
    </row>
    <row r="968" spans="1:9" hidden="1" x14ac:dyDescent="0.35">
      <c r="A968" s="337">
        <v>326</v>
      </c>
      <c r="B968" s="360" t="s">
        <v>356</v>
      </c>
      <c r="C968" s="361" t="s">
        <v>259</v>
      </c>
      <c r="D968" s="361" t="str">
        <f>+C968</f>
        <v>1,100.00 บาท</v>
      </c>
      <c r="E968" s="353" t="s">
        <v>39</v>
      </c>
      <c r="F968" s="353" t="s">
        <v>357</v>
      </c>
      <c r="G968" s="353" t="str">
        <f>+F968</f>
        <v>ร้านบรรณศิลป์</v>
      </c>
      <c r="H968" s="353" t="s">
        <v>10</v>
      </c>
      <c r="I968" s="367" t="s">
        <v>358</v>
      </c>
    </row>
    <row r="969" spans="1:9" hidden="1" x14ac:dyDescent="0.35">
      <c r="A969" s="350"/>
      <c r="B969" s="368"/>
      <c r="C969" s="362"/>
      <c r="D969" s="362"/>
      <c r="E969" s="354"/>
      <c r="F969" s="354" t="s">
        <v>41</v>
      </c>
      <c r="G969" s="354" t="s">
        <v>42</v>
      </c>
      <c r="H969" s="354"/>
      <c r="I969" s="357">
        <v>242880</v>
      </c>
    </row>
    <row r="970" spans="1:9" hidden="1" x14ac:dyDescent="0.35">
      <c r="A970" s="332"/>
      <c r="B970" s="369"/>
      <c r="C970" s="363"/>
      <c r="D970" s="363"/>
      <c r="E970" s="355"/>
      <c r="F970" s="355" t="str">
        <f>+C968</f>
        <v>1,100.00 บาท</v>
      </c>
      <c r="G970" s="355" t="str">
        <f>+D968</f>
        <v>1,100.00 บาท</v>
      </c>
      <c r="H970" s="355"/>
      <c r="I970" s="364"/>
    </row>
    <row r="971" spans="1:9" hidden="1" x14ac:dyDescent="0.35">
      <c r="A971" s="337">
        <v>327</v>
      </c>
      <c r="B971" s="360" t="s">
        <v>356</v>
      </c>
      <c r="C971" s="361" t="s">
        <v>259</v>
      </c>
      <c r="D971" s="361" t="str">
        <f>+C971</f>
        <v>1,100.00 บาท</v>
      </c>
      <c r="E971" s="353" t="s">
        <v>39</v>
      </c>
      <c r="F971" s="353" t="s">
        <v>357</v>
      </c>
      <c r="G971" s="353" t="str">
        <f>+F971</f>
        <v>ร้านบรรณศิลป์</v>
      </c>
      <c r="H971" s="353" t="s">
        <v>10</v>
      </c>
      <c r="I971" s="367" t="s">
        <v>358</v>
      </c>
    </row>
    <row r="972" spans="1:9" hidden="1" x14ac:dyDescent="0.35">
      <c r="A972" s="350"/>
      <c r="B972" s="368"/>
      <c r="C972" s="362"/>
      <c r="D972" s="362"/>
      <c r="E972" s="354"/>
      <c r="F972" s="354" t="s">
        <v>41</v>
      </c>
      <c r="G972" s="354" t="s">
        <v>42</v>
      </c>
      <c r="H972" s="354"/>
      <c r="I972" s="357">
        <v>242881</v>
      </c>
    </row>
    <row r="973" spans="1:9" hidden="1" x14ac:dyDescent="0.35">
      <c r="A973" s="332"/>
      <c r="B973" s="369"/>
      <c r="C973" s="363"/>
      <c r="D973" s="363"/>
      <c r="E973" s="355"/>
      <c r="F973" s="355" t="str">
        <f>+C971</f>
        <v>1,100.00 บาท</v>
      </c>
      <c r="G973" s="355" t="str">
        <f>+D971</f>
        <v>1,100.00 บาท</v>
      </c>
      <c r="H973" s="355"/>
      <c r="I973" s="364"/>
    </row>
    <row r="974" spans="1:9" hidden="1" x14ac:dyDescent="0.35">
      <c r="A974" s="337">
        <v>328</v>
      </c>
      <c r="B974" s="360" t="s">
        <v>356</v>
      </c>
      <c r="C974" s="361" t="s">
        <v>259</v>
      </c>
      <c r="D974" s="361" t="str">
        <f>+C974</f>
        <v>1,100.00 บาท</v>
      </c>
      <c r="E974" s="353" t="s">
        <v>39</v>
      </c>
      <c r="F974" s="353" t="s">
        <v>357</v>
      </c>
      <c r="G974" s="353" t="str">
        <f>+F974</f>
        <v>ร้านบรรณศิลป์</v>
      </c>
      <c r="H974" s="353" t="s">
        <v>10</v>
      </c>
      <c r="I974" s="367" t="s">
        <v>358</v>
      </c>
    </row>
    <row r="975" spans="1:9" hidden="1" x14ac:dyDescent="0.35">
      <c r="A975" s="350"/>
      <c r="B975" s="368"/>
      <c r="C975" s="362"/>
      <c r="D975" s="362"/>
      <c r="E975" s="354"/>
      <c r="F975" s="354" t="s">
        <v>41</v>
      </c>
      <c r="G975" s="354" t="s">
        <v>42</v>
      </c>
      <c r="H975" s="354"/>
      <c r="I975" s="357">
        <v>242882</v>
      </c>
    </row>
    <row r="976" spans="1:9" hidden="1" x14ac:dyDescent="0.35">
      <c r="A976" s="332"/>
      <c r="B976" s="369"/>
      <c r="C976" s="363"/>
      <c r="D976" s="363"/>
      <c r="E976" s="355"/>
      <c r="F976" s="355" t="str">
        <f>+C974</f>
        <v>1,100.00 บาท</v>
      </c>
      <c r="G976" s="355" t="str">
        <f>+D974</f>
        <v>1,100.00 บาท</v>
      </c>
      <c r="H976" s="355"/>
      <c r="I976" s="364"/>
    </row>
    <row r="977" spans="1:9" hidden="1" x14ac:dyDescent="0.35">
      <c r="A977" s="337">
        <v>329</v>
      </c>
      <c r="B977" s="360" t="s">
        <v>356</v>
      </c>
      <c r="C977" s="361" t="s">
        <v>259</v>
      </c>
      <c r="D977" s="361" t="str">
        <f>+C977</f>
        <v>1,100.00 บาท</v>
      </c>
      <c r="E977" s="353" t="s">
        <v>39</v>
      </c>
      <c r="F977" s="353" t="s">
        <v>357</v>
      </c>
      <c r="G977" s="353" t="str">
        <f>+F977</f>
        <v>ร้านบรรณศิลป์</v>
      </c>
      <c r="H977" s="353" t="s">
        <v>10</v>
      </c>
      <c r="I977" s="367" t="s">
        <v>358</v>
      </c>
    </row>
    <row r="978" spans="1:9" hidden="1" x14ac:dyDescent="0.35">
      <c r="A978" s="350"/>
      <c r="B978" s="368"/>
      <c r="C978" s="362"/>
      <c r="D978" s="362"/>
      <c r="E978" s="354"/>
      <c r="F978" s="354" t="s">
        <v>41</v>
      </c>
      <c r="G978" s="354" t="s">
        <v>42</v>
      </c>
      <c r="H978" s="354"/>
      <c r="I978" s="357">
        <v>242883</v>
      </c>
    </row>
    <row r="979" spans="1:9" hidden="1" x14ac:dyDescent="0.35">
      <c r="A979" s="332"/>
      <c r="B979" s="369"/>
      <c r="C979" s="363"/>
      <c r="D979" s="363"/>
      <c r="E979" s="355"/>
      <c r="F979" s="355" t="str">
        <f>+C977</f>
        <v>1,100.00 บาท</v>
      </c>
      <c r="G979" s="355" t="str">
        <f>+D977</f>
        <v>1,100.00 บาท</v>
      </c>
      <c r="H979" s="355"/>
      <c r="I979" s="364"/>
    </row>
    <row r="980" spans="1:9" hidden="1" x14ac:dyDescent="0.35">
      <c r="A980" s="337">
        <v>330</v>
      </c>
      <c r="B980" s="360" t="s">
        <v>356</v>
      </c>
      <c r="C980" s="361" t="s">
        <v>259</v>
      </c>
      <c r="D980" s="361" t="str">
        <f>+C980</f>
        <v>1,100.00 บาท</v>
      </c>
      <c r="E980" s="353" t="s">
        <v>39</v>
      </c>
      <c r="F980" s="353" t="s">
        <v>357</v>
      </c>
      <c r="G980" s="353" t="str">
        <f>+F980</f>
        <v>ร้านบรรณศิลป์</v>
      </c>
      <c r="H980" s="353" t="s">
        <v>10</v>
      </c>
      <c r="I980" s="367" t="s">
        <v>358</v>
      </c>
    </row>
    <row r="981" spans="1:9" hidden="1" x14ac:dyDescent="0.35">
      <c r="A981" s="350"/>
      <c r="B981" s="368"/>
      <c r="C981" s="362"/>
      <c r="D981" s="362"/>
      <c r="E981" s="354"/>
      <c r="F981" s="354" t="s">
        <v>41</v>
      </c>
      <c r="G981" s="354" t="s">
        <v>42</v>
      </c>
      <c r="H981" s="354"/>
      <c r="I981" s="357">
        <v>242884</v>
      </c>
    </row>
    <row r="982" spans="1:9" hidden="1" x14ac:dyDescent="0.35">
      <c r="A982" s="332"/>
      <c r="B982" s="369"/>
      <c r="C982" s="363"/>
      <c r="D982" s="363"/>
      <c r="E982" s="355"/>
      <c r="F982" s="355" t="str">
        <f>+C980</f>
        <v>1,100.00 บาท</v>
      </c>
      <c r="G982" s="355" t="str">
        <f>+D980</f>
        <v>1,100.00 บาท</v>
      </c>
      <c r="H982" s="355"/>
      <c r="I982" s="364"/>
    </row>
    <row r="983" spans="1:9" hidden="1" x14ac:dyDescent="0.35">
      <c r="A983" s="337">
        <v>331</v>
      </c>
      <c r="B983" s="360" t="s">
        <v>356</v>
      </c>
      <c r="C983" s="361" t="s">
        <v>259</v>
      </c>
      <c r="D983" s="361" t="str">
        <f>+C983</f>
        <v>1,100.00 บาท</v>
      </c>
      <c r="E983" s="353" t="s">
        <v>39</v>
      </c>
      <c r="F983" s="353" t="s">
        <v>357</v>
      </c>
      <c r="G983" s="353" t="str">
        <f>+F983</f>
        <v>ร้านบรรณศิลป์</v>
      </c>
      <c r="H983" s="353" t="s">
        <v>10</v>
      </c>
      <c r="I983" s="367" t="s">
        <v>358</v>
      </c>
    </row>
    <row r="984" spans="1:9" hidden="1" x14ac:dyDescent="0.35">
      <c r="A984" s="350"/>
      <c r="B984" s="368"/>
      <c r="C984" s="362"/>
      <c r="D984" s="362"/>
      <c r="E984" s="354"/>
      <c r="F984" s="354" t="s">
        <v>41</v>
      </c>
      <c r="G984" s="354" t="s">
        <v>42</v>
      </c>
      <c r="H984" s="354"/>
      <c r="I984" s="357">
        <v>242885</v>
      </c>
    </row>
    <row r="985" spans="1:9" hidden="1" x14ac:dyDescent="0.35">
      <c r="A985" s="332"/>
      <c r="B985" s="369"/>
      <c r="C985" s="363"/>
      <c r="D985" s="363"/>
      <c r="E985" s="355"/>
      <c r="F985" s="355" t="str">
        <f>+C983</f>
        <v>1,100.00 บาท</v>
      </c>
      <c r="G985" s="355" t="str">
        <f>+D983</f>
        <v>1,100.00 บาท</v>
      </c>
      <c r="H985" s="355"/>
      <c r="I985" s="364"/>
    </row>
    <row r="986" spans="1:9" hidden="1" x14ac:dyDescent="0.35">
      <c r="A986" s="337">
        <v>332</v>
      </c>
      <c r="B986" s="360" t="s">
        <v>356</v>
      </c>
      <c r="C986" s="361" t="s">
        <v>259</v>
      </c>
      <c r="D986" s="361" t="str">
        <f>+C986</f>
        <v>1,100.00 บาท</v>
      </c>
      <c r="E986" s="353" t="s">
        <v>39</v>
      </c>
      <c r="F986" s="353" t="s">
        <v>357</v>
      </c>
      <c r="G986" s="353" t="str">
        <f>+F986</f>
        <v>ร้านบรรณศิลป์</v>
      </c>
      <c r="H986" s="353" t="s">
        <v>10</v>
      </c>
      <c r="I986" s="367" t="s">
        <v>358</v>
      </c>
    </row>
    <row r="987" spans="1:9" hidden="1" x14ac:dyDescent="0.35">
      <c r="A987" s="350"/>
      <c r="B987" s="368"/>
      <c r="C987" s="362"/>
      <c r="D987" s="362"/>
      <c r="E987" s="354"/>
      <c r="F987" s="354" t="s">
        <v>41</v>
      </c>
      <c r="G987" s="354" t="s">
        <v>42</v>
      </c>
      <c r="H987" s="354"/>
      <c r="I987" s="357">
        <v>242886</v>
      </c>
    </row>
    <row r="988" spans="1:9" hidden="1" x14ac:dyDescent="0.35">
      <c r="A988" s="332"/>
      <c r="B988" s="369"/>
      <c r="C988" s="363"/>
      <c r="D988" s="363"/>
      <c r="E988" s="355"/>
      <c r="F988" s="355" t="str">
        <f>+C986</f>
        <v>1,100.00 บาท</v>
      </c>
      <c r="G988" s="355" t="str">
        <f>+D986</f>
        <v>1,100.00 บาท</v>
      </c>
      <c r="H988" s="355"/>
      <c r="I988" s="364"/>
    </row>
    <row r="989" spans="1:9" hidden="1" x14ac:dyDescent="0.35">
      <c r="B989" s="366"/>
      <c r="C989" s="372"/>
      <c r="D989" s="372"/>
      <c r="E989" s="356"/>
      <c r="F989" s="356"/>
      <c r="G989" s="356"/>
      <c r="H989" s="356"/>
      <c r="I989" s="356"/>
    </row>
    <row r="990" spans="1:9" hidden="1" x14ac:dyDescent="0.35">
      <c r="B990" s="366"/>
      <c r="C990" s="372"/>
      <c r="D990" s="372"/>
      <c r="E990" s="356"/>
      <c r="F990" s="356"/>
      <c r="G990" s="356"/>
      <c r="H990" s="356"/>
      <c r="I990" s="356"/>
    </row>
    <row r="991" spans="1:9" hidden="1" x14ac:dyDescent="0.35">
      <c r="B991" s="366"/>
      <c r="C991" s="372"/>
      <c r="D991" s="372"/>
      <c r="E991" s="356"/>
      <c r="F991" s="356"/>
      <c r="G991" s="356"/>
      <c r="H991" s="356"/>
      <c r="I991" s="356"/>
    </row>
    <row r="992" spans="1:9" hidden="1" x14ac:dyDescent="0.35">
      <c r="B992" s="366"/>
      <c r="C992" s="372"/>
      <c r="D992" s="372"/>
      <c r="E992" s="356"/>
      <c r="F992" s="356"/>
      <c r="G992" s="356"/>
      <c r="H992" s="356"/>
      <c r="I992" s="356"/>
    </row>
    <row r="993" spans="2:9" hidden="1" x14ac:dyDescent="0.35">
      <c r="B993" s="366"/>
      <c r="C993" s="372"/>
      <c r="D993" s="372"/>
      <c r="E993" s="356"/>
      <c r="F993" s="356"/>
      <c r="G993" s="356"/>
      <c r="H993" s="356"/>
      <c r="I993" s="356"/>
    </row>
    <row r="994" spans="2:9" hidden="1" x14ac:dyDescent="0.35">
      <c r="B994" s="366"/>
      <c r="C994" s="372"/>
      <c r="D994" s="372"/>
      <c r="E994" s="356"/>
      <c r="F994" s="356"/>
      <c r="G994" s="356"/>
      <c r="H994" s="356"/>
      <c r="I994" s="356"/>
    </row>
    <row r="995" spans="2:9" hidden="1" x14ac:dyDescent="0.35">
      <c r="B995" s="366"/>
      <c r="C995" s="372"/>
      <c r="D995" s="372"/>
      <c r="E995" s="356"/>
      <c r="F995" s="356"/>
      <c r="G995" s="356"/>
      <c r="H995" s="356"/>
      <c r="I995" s="356"/>
    </row>
    <row r="996" spans="2:9" hidden="1" x14ac:dyDescent="0.35">
      <c r="B996" s="366"/>
      <c r="C996" s="372"/>
      <c r="D996" s="372"/>
      <c r="E996" s="356"/>
      <c r="F996" s="356"/>
      <c r="G996" s="356"/>
      <c r="H996" s="356"/>
      <c r="I996" s="356"/>
    </row>
    <row r="997" spans="2:9" hidden="1" x14ac:dyDescent="0.35">
      <c r="B997" s="366"/>
      <c r="C997" s="372"/>
      <c r="D997" s="372"/>
      <c r="E997" s="356"/>
      <c r="F997" s="356"/>
      <c r="G997" s="356"/>
      <c r="H997" s="356"/>
      <c r="I997" s="356"/>
    </row>
    <row r="998" spans="2:9" hidden="1" x14ac:dyDescent="0.35">
      <c r="B998" s="366"/>
      <c r="C998" s="372"/>
      <c r="D998" s="372"/>
      <c r="E998" s="356"/>
      <c r="F998" s="356"/>
      <c r="G998" s="356"/>
      <c r="H998" s="356"/>
      <c r="I998" s="356"/>
    </row>
    <row r="999" spans="2:9" hidden="1" x14ac:dyDescent="0.35">
      <c r="B999" s="366"/>
      <c r="C999" s="372"/>
      <c r="D999" s="372"/>
      <c r="E999" s="356"/>
      <c r="F999" s="356"/>
      <c r="G999" s="356"/>
      <c r="H999" s="356"/>
      <c r="I999" s="356"/>
    </row>
    <row r="1000" spans="2:9" hidden="1" x14ac:dyDescent="0.35">
      <c r="B1000" s="366"/>
      <c r="C1000" s="372"/>
      <c r="D1000" s="372"/>
      <c r="E1000" s="356"/>
      <c r="F1000" s="356"/>
      <c r="G1000" s="356"/>
      <c r="H1000" s="356"/>
      <c r="I1000" s="356"/>
    </row>
    <row r="1001" spans="2:9" hidden="1" x14ac:dyDescent="0.35">
      <c r="B1001" s="366"/>
      <c r="C1001" s="372"/>
      <c r="D1001" s="372"/>
      <c r="E1001" s="356"/>
      <c r="F1001" s="356"/>
      <c r="G1001" s="356"/>
      <c r="H1001" s="356"/>
      <c r="I1001" s="356"/>
    </row>
    <row r="1002" spans="2:9" hidden="1" x14ac:dyDescent="0.35">
      <c r="B1002" s="366"/>
      <c r="C1002" s="372"/>
      <c r="D1002" s="372"/>
      <c r="E1002" s="356"/>
      <c r="F1002" s="356"/>
      <c r="G1002" s="356"/>
      <c r="H1002" s="356"/>
      <c r="I1002" s="356"/>
    </row>
    <row r="1003" spans="2:9" hidden="1" x14ac:dyDescent="0.35">
      <c r="B1003" s="366"/>
      <c r="C1003" s="372"/>
      <c r="D1003" s="372"/>
      <c r="E1003" s="356"/>
      <c r="F1003" s="356"/>
      <c r="G1003" s="356"/>
      <c r="H1003" s="356"/>
      <c r="I1003" s="356"/>
    </row>
    <row r="1004" spans="2:9" hidden="1" x14ac:dyDescent="0.35">
      <c r="B1004" s="366"/>
      <c r="C1004" s="372"/>
      <c r="D1004" s="372"/>
      <c r="E1004" s="356"/>
      <c r="F1004" s="356"/>
      <c r="G1004" s="356"/>
      <c r="H1004" s="356"/>
      <c r="I1004" s="356"/>
    </row>
    <row r="1005" spans="2:9" hidden="1" x14ac:dyDescent="0.35">
      <c r="B1005" s="366"/>
      <c r="C1005" s="372"/>
      <c r="D1005" s="372"/>
      <c r="E1005" s="356"/>
      <c r="F1005" s="356"/>
      <c r="G1005" s="356"/>
      <c r="H1005" s="356"/>
      <c r="I1005" s="356"/>
    </row>
    <row r="1006" spans="2:9" hidden="1" x14ac:dyDescent="0.35">
      <c r="B1006" s="366"/>
      <c r="C1006" s="372"/>
      <c r="D1006" s="372"/>
      <c r="E1006" s="356"/>
      <c r="F1006" s="356"/>
      <c r="G1006" s="356"/>
      <c r="H1006" s="356"/>
      <c r="I1006" s="356"/>
    </row>
    <row r="1007" spans="2:9" hidden="1" x14ac:dyDescent="0.35">
      <c r="B1007" s="366"/>
      <c r="C1007" s="372"/>
      <c r="D1007" s="372"/>
      <c r="E1007" s="356"/>
      <c r="F1007" s="356"/>
      <c r="G1007" s="356"/>
      <c r="H1007" s="356"/>
      <c r="I1007" s="356"/>
    </row>
    <row r="1008" spans="2:9" hidden="1" x14ac:dyDescent="0.35">
      <c r="B1008" s="366"/>
      <c r="C1008" s="372"/>
      <c r="D1008" s="372"/>
      <c r="E1008" s="356"/>
      <c r="F1008" s="356"/>
      <c r="G1008" s="356"/>
      <c r="H1008" s="356"/>
      <c r="I1008" s="356"/>
    </row>
    <row r="1009" spans="2:9" hidden="1" x14ac:dyDescent="0.35">
      <c r="B1009" s="366"/>
      <c r="C1009" s="372"/>
      <c r="D1009" s="372"/>
      <c r="E1009" s="356"/>
      <c r="F1009" s="356"/>
      <c r="G1009" s="356"/>
      <c r="H1009" s="356"/>
      <c r="I1009" s="356"/>
    </row>
    <row r="1010" spans="2:9" hidden="1" x14ac:dyDescent="0.35">
      <c r="B1010" s="366"/>
      <c r="C1010" s="372"/>
      <c r="D1010" s="372"/>
      <c r="E1010" s="356"/>
      <c r="F1010" s="356"/>
      <c r="G1010" s="356"/>
      <c r="H1010" s="356"/>
      <c r="I1010" s="356"/>
    </row>
    <row r="1011" spans="2:9" hidden="1" x14ac:dyDescent="0.35">
      <c r="B1011" s="366"/>
      <c r="C1011" s="372"/>
      <c r="D1011" s="372"/>
      <c r="E1011" s="356"/>
      <c r="F1011" s="356"/>
      <c r="G1011" s="356"/>
      <c r="H1011" s="356"/>
      <c r="I1011" s="356"/>
    </row>
    <row r="1012" spans="2:9" hidden="1" x14ac:dyDescent="0.35">
      <c r="B1012" s="366"/>
      <c r="C1012" s="372"/>
      <c r="D1012" s="372"/>
      <c r="E1012" s="356"/>
      <c r="F1012" s="356"/>
      <c r="G1012" s="356"/>
      <c r="H1012" s="356"/>
      <c r="I1012" s="356"/>
    </row>
    <row r="1013" spans="2:9" hidden="1" x14ac:dyDescent="0.35">
      <c r="B1013" s="366"/>
      <c r="C1013" s="372"/>
      <c r="D1013" s="372"/>
      <c r="E1013" s="356"/>
      <c r="F1013" s="356"/>
      <c r="G1013" s="356"/>
      <c r="H1013" s="356"/>
      <c r="I1013" s="356"/>
    </row>
    <row r="1014" spans="2:9" hidden="1" x14ac:dyDescent="0.35">
      <c r="B1014" s="366"/>
      <c r="C1014" s="372"/>
      <c r="D1014" s="372"/>
      <c r="E1014" s="356"/>
      <c r="F1014" s="356"/>
      <c r="G1014" s="356"/>
      <c r="H1014" s="356"/>
      <c r="I1014" s="356"/>
    </row>
    <row r="1015" spans="2:9" hidden="1" x14ac:dyDescent="0.35">
      <c r="B1015" s="366"/>
      <c r="C1015" s="372"/>
      <c r="D1015" s="372"/>
      <c r="E1015" s="356"/>
      <c r="F1015" s="356"/>
      <c r="G1015" s="356"/>
      <c r="H1015" s="356"/>
      <c r="I1015" s="356"/>
    </row>
    <row r="1016" spans="2:9" hidden="1" x14ac:dyDescent="0.35">
      <c r="B1016" s="366"/>
      <c r="C1016" s="372"/>
      <c r="D1016" s="372"/>
      <c r="E1016" s="356"/>
      <c r="F1016" s="356"/>
      <c r="G1016" s="356"/>
      <c r="H1016" s="356"/>
      <c r="I1016" s="356"/>
    </row>
    <row r="1017" spans="2:9" hidden="1" x14ac:dyDescent="0.35">
      <c r="B1017" s="366"/>
      <c r="C1017" s="372"/>
      <c r="D1017" s="372"/>
      <c r="E1017" s="356"/>
      <c r="F1017" s="356"/>
      <c r="G1017" s="356"/>
      <c r="H1017" s="356"/>
      <c r="I1017" s="356"/>
    </row>
    <row r="1018" spans="2:9" hidden="1" x14ac:dyDescent="0.35">
      <c r="B1018" s="366"/>
      <c r="C1018" s="372"/>
      <c r="D1018" s="372"/>
      <c r="E1018" s="356"/>
      <c r="F1018" s="356"/>
      <c r="G1018" s="356"/>
      <c r="H1018" s="356"/>
      <c r="I1018" s="356"/>
    </row>
    <row r="1019" spans="2:9" hidden="1" x14ac:dyDescent="0.35">
      <c r="B1019" s="366"/>
      <c r="C1019" s="372"/>
      <c r="D1019" s="372"/>
      <c r="E1019" s="356"/>
      <c r="F1019" s="356"/>
      <c r="G1019" s="356"/>
      <c r="H1019" s="356"/>
      <c r="I1019" s="356"/>
    </row>
    <row r="1020" spans="2:9" hidden="1" x14ac:dyDescent="0.35">
      <c r="B1020" s="366"/>
      <c r="C1020" s="372"/>
      <c r="D1020" s="372"/>
      <c r="E1020" s="356"/>
      <c r="F1020" s="356"/>
      <c r="G1020" s="356"/>
      <c r="H1020" s="356"/>
      <c r="I1020" s="356"/>
    </row>
    <row r="1021" spans="2:9" hidden="1" x14ac:dyDescent="0.35">
      <c r="B1021" s="366"/>
      <c r="C1021" s="372"/>
      <c r="D1021" s="372"/>
      <c r="E1021" s="356"/>
      <c r="F1021" s="356"/>
      <c r="G1021" s="356"/>
      <c r="H1021" s="356"/>
      <c r="I1021" s="356"/>
    </row>
    <row r="1022" spans="2:9" hidden="1" x14ac:dyDescent="0.35">
      <c r="B1022" s="366"/>
      <c r="C1022" s="372"/>
      <c r="D1022" s="372"/>
      <c r="E1022" s="356"/>
      <c r="F1022" s="356"/>
      <c r="G1022" s="356"/>
      <c r="H1022" s="356"/>
      <c r="I1022" s="356"/>
    </row>
    <row r="1023" spans="2:9" hidden="1" x14ac:dyDescent="0.35">
      <c r="B1023" s="366"/>
      <c r="C1023" s="372"/>
      <c r="D1023" s="372"/>
      <c r="E1023" s="356"/>
      <c r="F1023" s="356"/>
      <c r="G1023" s="356"/>
      <c r="H1023" s="356"/>
      <c r="I1023" s="356"/>
    </row>
    <row r="1024" spans="2:9" hidden="1" x14ac:dyDescent="0.35">
      <c r="B1024" s="366"/>
      <c r="C1024" s="372"/>
      <c r="D1024" s="372"/>
      <c r="E1024" s="356"/>
      <c r="F1024" s="356"/>
      <c r="G1024" s="356"/>
      <c r="H1024" s="356"/>
      <c r="I1024" s="356"/>
    </row>
    <row r="1025" spans="2:9" hidden="1" x14ac:dyDescent="0.35">
      <c r="B1025" s="366"/>
      <c r="C1025" s="372"/>
      <c r="D1025" s="372"/>
      <c r="E1025" s="356"/>
      <c r="F1025" s="356"/>
      <c r="G1025" s="356"/>
      <c r="H1025" s="356"/>
      <c r="I1025" s="356"/>
    </row>
    <row r="1026" spans="2:9" hidden="1" x14ac:dyDescent="0.35">
      <c r="B1026" s="366"/>
      <c r="C1026" s="372"/>
      <c r="D1026" s="372"/>
      <c r="E1026" s="356"/>
      <c r="F1026" s="356"/>
      <c r="G1026" s="356"/>
      <c r="H1026" s="356"/>
      <c r="I1026" s="356"/>
    </row>
    <row r="1027" spans="2:9" hidden="1" x14ac:dyDescent="0.35">
      <c r="B1027" s="366"/>
      <c r="C1027" s="372"/>
      <c r="D1027" s="372"/>
      <c r="E1027" s="356"/>
      <c r="F1027" s="356"/>
      <c r="G1027" s="356"/>
      <c r="H1027" s="356"/>
      <c r="I1027" s="356"/>
    </row>
    <row r="1028" spans="2:9" hidden="1" x14ac:dyDescent="0.35">
      <c r="B1028" s="366"/>
      <c r="C1028" s="372"/>
      <c r="D1028" s="372"/>
      <c r="E1028" s="356"/>
      <c r="F1028" s="356"/>
      <c r="G1028" s="356"/>
      <c r="H1028" s="356"/>
      <c r="I1028" s="356"/>
    </row>
    <row r="1029" spans="2:9" hidden="1" x14ac:dyDescent="0.35">
      <c r="B1029" s="366"/>
      <c r="C1029" s="372"/>
      <c r="D1029" s="372"/>
      <c r="E1029" s="356"/>
      <c r="F1029" s="356"/>
      <c r="G1029" s="356"/>
      <c r="H1029" s="356"/>
      <c r="I1029" s="356"/>
    </row>
    <row r="1030" spans="2:9" hidden="1" x14ac:dyDescent="0.35">
      <c r="B1030" s="366"/>
      <c r="C1030" s="372"/>
      <c r="D1030" s="372"/>
      <c r="E1030" s="356"/>
      <c r="F1030" s="356"/>
      <c r="G1030" s="356"/>
      <c r="H1030" s="356"/>
      <c r="I1030" s="356"/>
    </row>
    <row r="1031" spans="2:9" hidden="1" x14ac:dyDescent="0.35">
      <c r="B1031" s="366"/>
      <c r="C1031" s="372"/>
      <c r="D1031" s="372"/>
      <c r="E1031" s="356"/>
      <c r="F1031" s="356"/>
      <c r="G1031" s="356"/>
      <c r="H1031" s="356"/>
      <c r="I1031" s="356"/>
    </row>
    <row r="1032" spans="2:9" hidden="1" x14ac:dyDescent="0.35">
      <c r="B1032" s="366"/>
      <c r="C1032" s="372"/>
      <c r="D1032" s="372"/>
      <c r="E1032" s="356"/>
      <c r="F1032" s="356"/>
      <c r="G1032" s="356"/>
      <c r="H1032" s="356"/>
      <c r="I1032" s="356"/>
    </row>
    <row r="1033" spans="2:9" hidden="1" x14ac:dyDescent="0.35">
      <c r="B1033" s="366"/>
      <c r="C1033" s="372"/>
      <c r="D1033" s="372"/>
      <c r="E1033" s="356"/>
      <c r="F1033" s="356"/>
      <c r="G1033" s="356"/>
      <c r="H1033" s="356"/>
      <c r="I1033" s="356"/>
    </row>
    <row r="1034" spans="2:9" hidden="1" x14ac:dyDescent="0.35">
      <c r="B1034" s="366"/>
      <c r="C1034" s="372"/>
      <c r="D1034" s="372"/>
      <c r="E1034" s="356"/>
      <c r="F1034" s="356"/>
      <c r="G1034" s="356"/>
      <c r="H1034" s="356"/>
      <c r="I1034" s="356"/>
    </row>
    <row r="1035" spans="2:9" hidden="1" x14ac:dyDescent="0.35">
      <c r="B1035" s="366"/>
      <c r="C1035" s="372"/>
      <c r="D1035" s="372"/>
      <c r="E1035" s="356"/>
      <c r="F1035" s="356"/>
      <c r="G1035" s="356"/>
      <c r="H1035" s="356"/>
      <c r="I1035" s="356"/>
    </row>
    <row r="1036" spans="2:9" hidden="1" x14ac:dyDescent="0.35">
      <c r="B1036" s="366"/>
      <c r="C1036" s="372"/>
      <c r="D1036" s="372"/>
      <c r="E1036" s="356"/>
      <c r="F1036" s="356"/>
      <c r="G1036" s="356"/>
      <c r="H1036" s="356"/>
      <c r="I1036" s="356"/>
    </row>
    <row r="1037" spans="2:9" hidden="1" x14ac:dyDescent="0.35">
      <c r="B1037" s="366"/>
      <c r="C1037" s="372"/>
      <c r="D1037" s="372"/>
      <c r="E1037" s="356"/>
      <c r="F1037" s="356"/>
      <c r="G1037" s="356"/>
      <c r="H1037" s="356"/>
      <c r="I1037" s="356"/>
    </row>
    <row r="1038" spans="2:9" hidden="1" x14ac:dyDescent="0.35">
      <c r="B1038" s="366"/>
      <c r="C1038" s="372"/>
      <c r="D1038" s="372"/>
      <c r="E1038" s="356"/>
      <c r="F1038" s="356"/>
      <c r="G1038" s="356"/>
      <c r="H1038" s="356"/>
      <c r="I1038" s="356"/>
    </row>
    <row r="1039" spans="2:9" hidden="1" x14ac:dyDescent="0.35">
      <c r="B1039" s="366"/>
      <c r="C1039" s="372"/>
      <c r="D1039" s="372"/>
      <c r="E1039" s="356"/>
      <c r="F1039" s="356"/>
      <c r="G1039" s="356"/>
      <c r="H1039" s="356"/>
      <c r="I1039" s="356"/>
    </row>
    <row r="1040" spans="2:9" hidden="1" x14ac:dyDescent="0.35">
      <c r="B1040" s="366"/>
      <c r="C1040" s="372"/>
      <c r="D1040" s="372"/>
      <c r="E1040" s="356"/>
      <c r="F1040" s="356"/>
      <c r="G1040" s="356"/>
      <c r="H1040" s="356"/>
      <c r="I1040" s="356"/>
    </row>
    <row r="1041" spans="2:9" hidden="1" x14ac:dyDescent="0.35">
      <c r="B1041" s="366"/>
      <c r="C1041" s="372"/>
      <c r="D1041" s="372"/>
      <c r="E1041" s="356"/>
      <c r="F1041" s="356"/>
      <c r="G1041" s="356"/>
      <c r="H1041" s="356"/>
      <c r="I1041" s="356"/>
    </row>
    <row r="1042" spans="2:9" hidden="1" x14ac:dyDescent="0.35">
      <c r="B1042" s="366"/>
      <c r="C1042" s="372"/>
      <c r="D1042" s="372"/>
      <c r="E1042" s="356"/>
      <c r="F1042" s="356"/>
      <c r="G1042" s="356"/>
      <c r="H1042" s="356"/>
      <c r="I1042" s="356"/>
    </row>
    <row r="1043" spans="2:9" hidden="1" x14ac:dyDescent="0.35">
      <c r="B1043" s="366"/>
      <c r="C1043" s="372"/>
      <c r="D1043" s="372"/>
      <c r="E1043" s="356"/>
      <c r="F1043" s="356"/>
      <c r="G1043" s="356"/>
      <c r="H1043" s="356"/>
      <c r="I1043" s="356"/>
    </row>
    <row r="1044" spans="2:9" hidden="1" x14ac:dyDescent="0.35">
      <c r="B1044" s="366"/>
      <c r="C1044" s="372"/>
      <c r="D1044" s="372"/>
      <c r="E1044" s="356"/>
      <c r="F1044" s="356"/>
      <c r="G1044" s="356"/>
      <c r="H1044" s="356"/>
      <c r="I1044" s="356"/>
    </row>
    <row r="1045" spans="2:9" hidden="1" x14ac:dyDescent="0.35">
      <c r="B1045" s="366"/>
      <c r="C1045" s="372"/>
      <c r="D1045" s="372"/>
      <c r="E1045" s="356"/>
      <c r="F1045" s="356"/>
      <c r="G1045" s="356"/>
      <c r="H1045" s="356"/>
      <c r="I1045" s="356"/>
    </row>
    <row r="1046" spans="2:9" hidden="1" x14ac:dyDescent="0.35">
      <c r="B1046" s="366"/>
      <c r="C1046" s="372"/>
      <c r="D1046" s="372"/>
      <c r="E1046" s="356"/>
      <c r="F1046" s="356"/>
      <c r="G1046" s="356"/>
      <c r="H1046" s="356"/>
      <c r="I1046" s="356"/>
    </row>
    <row r="1047" spans="2:9" hidden="1" x14ac:dyDescent="0.35">
      <c r="B1047" s="366"/>
      <c r="C1047" s="372"/>
      <c r="D1047" s="372"/>
      <c r="E1047" s="356"/>
      <c r="F1047" s="356"/>
      <c r="G1047" s="356"/>
      <c r="H1047" s="356"/>
      <c r="I1047" s="356"/>
    </row>
    <row r="1048" spans="2:9" hidden="1" x14ac:dyDescent="0.35">
      <c r="B1048" s="366"/>
      <c r="C1048" s="372"/>
      <c r="D1048" s="372"/>
      <c r="E1048" s="356"/>
      <c r="F1048" s="356"/>
      <c r="G1048" s="356"/>
      <c r="H1048" s="356"/>
      <c r="I1048" s="356"/>
    </row>
    <row r="1049" spans="2:9" hidden="1" x14ac:dyDescent="0.35">
      <c r="B1049" s="366"/>
      <c r="C1049" s="372"/>
      <c r="D1049" s="372"/>
      <c r="E1049" s="356"/>
      <c r="F1049" s="356"/>
      <c r="G1049" s="356"/>
      <c r="H1049" s="356"/>
      <c r="I1049" s="356"/>
    </row>
    <row r="1050" spans="2:9" hidden="1" x14ac:dyDescent="0.35">
      <c r="B1050" s="366"/>
      <c r="C1050" s="372"/>
      <c r="D1050" s="372"/>
      <c r="E1050" s="356"/>
      <c r="F1050" s="356"/>
      <c r="G1050" s="356"/>
      <c r="H1050" s="356"/>
      <c r="I1050" s="356"/>
    </row>
    <row r="1051" spans="2:9" hidden="1" x14ac:dyDescent="0.35">
      <c r="B1051" s="366"/>
      <c r="C1051" s="372"/>
      <c r="D1051" s="372"/>
      <c r="E1051" s="356"/>
      <c r="F1051" s="356"/>
      <c r="G1051" s="356"/>
      <c r="H1051" s="356"/>
      <c r="I1051" s="356"/>
    </row>
    <row r="1052" spans="2:9" hidden="1" x14ac:dyDescent="0.35">
      <c r="B1052" s="366"/>
      <c r="C1052" s="372"/>
      <c r="D1052" s="372"/>
      <c r="E1052" s="356"/>
      <c r="F1052" s="356"/>
      <c r="G1052" s="356"/>
      <c r="H1052" s="356"/>
      <c r="I1052" s="356"/>
    </row>
    <row r="1053" spans="2:9" hidden="1" x14ac:dyDescent="0.35">
      <c r="B1053" s="366"/>
      <c r="C1053" s="372"/>
      <c r="D1053" s="372"/>
      <c r="E1053" s="356"/>
      <c r="F1053" s="356"/>
      <c r="G1053" s="356"/>
      <c r="H1053" s="356"/>
      <c r="I1053" s="356"/>
    </row>
    <row r="1054" spans="2:9" hidden="1" x14ac:dyDescent="0.35">
      <c r="B1054" s="366"/>
      <c r="C1054" s="372"/>
      <c r="D1054" s="372"/>
      <c r="E1054" s="356"/>
      <c r="F1054" s="356"/>
      <c r="G1054" s="356"/>
      <c r="H1054" s="356"/>
      <c r="I1054" s="356"/>
    </row>
    <row r="1055" spans="2:9" hidden="1" x14ac:dyDescent="0.35">
      <c r="B1055" s="366"/>
      <c r="C1055" s="372"/>
      <c r="D1055" s="372"/>
      <c r="E1055" s="356"/>
      <c r="F1055" s="356"/>
      <c r="G1055" s="356"/>
      <c r="H1055" s="356"/>
      <c r="I1055" s="356"/>
    </row>
    <row r="1056" spans="2:9" hidden="1" x14ac:dyDescent="0.35">
      <c r="B1056" s="366"/>
      <c r="C1056" s="372"/>
      <c r="D1056" s="372"/>
      <c r="E1056" s="356"/>
      <c r="F1056" s="356"/>
      <c r="G1056" s="356"/>
      <c r="H1056" s="356"/>
      <c r="I1056" s="356"/>
    </row>
    <row r="1057" spans="2:9" hidden="1" x14ac:dyDescent="0.35">
      <c r="B1057" s="366"/>
      <c r="C1057" s="372"/>
      <c r="D1057" s="372"/>
      <c r="E1057" s="356"/>
      <c r="F1057" s="356"/>
      <c r="G1057" s="356"/>
      <c r="H1057" s="356"/>
      <c r="I1057" s="356"/>
    </row>
    <row r="1058" spans="2:9" hidden="1" x14ac:dyDescent="0.35">
      <c r="B1058" s="366"/>
      <c r="C1058" s="372"/>
      <c r="D1058" s="372"/>
      <c r="E1058" s="356"/>
      <c r="F1058" s="356"/>
      <c r="G1058" s="356"/>
      <c r="H1058" s="356"/>
      <c r="I1058" s="356"/>
    </row>
    <row r="1059" spans="2:9" hidden="1" x14ac:dyDescent="0.35">
      <c r="B1059" s="366"/>
      <c r="C1059" s="372"/>
      <c r="D1059" s="372"/>
      <c r="E1059" s="356"/>
      <c r="F1059" s="356"/>
      <c r="G1059" s="356"/>
      <c r="H1059" s="356"/>
      <c r="I1059" s="356"/>
    </row>
    <row r="1060" spans="2:9" hidden="1" x14ac:dyDescent="0.35">
      <c r="B1060" s="366"/>
      <c r="C1060" s="372"/>
      <c r="D1060" s="372"/>
      <c r="E1060" s="356"/>
      <c r="F1060" s="356"/>
      <c r="G1060" s="356"/>
      <c r="H1060" s="356"/>
      <c r="I1060" s="356"/>
    </row>
    <row r="1061" spans="2:9" hidden="1" x14ac:dyDescent="0.35">
      <c r="B1061" s="366"/>
      <c r="C1061" s="372"/>
      <c r="D1061" s="372"/>
      <c r="E1061" s="356"/>
      <c r="F1061" s="356"/>
      <c r="G1061" s="356"/>
      <c r="H1061" s="356"/>
      <c r="I1061" s="356"/>
    </row>
    <row r="1062" spans="2:9" hidden="1" x14ac:dyDescent="0.35">
      <c r="B1062" s="366"/>
      <c r="C1062" s="372"/>
      <c r="D1062" s="372"/>
      <c r="E1062" s="356"/>
      <c r="F1062" s="356"/>
      <c r="G1062" s="356"/>
      <c r="H1062" s="356"/>
      <c r="I1062" s="356"/>
    </row>
    <row r="1063" spans="2:9" hidden="1" x14ac:dyDescent="0.35">
      <c r="B1063" s="366"/>
      <c r="C1063" s="372"/>
      <c r="D1063" s="372"/>
      <c r="E1063" s="356"/>
      <c r="F1063" s="356"/>
      <c r="G1063" s="356"/>
      <c r="H1063" s="356"/>
      <c r="I1063" s="356"/>
    </row>
    <row r="1064" spans="2:9" hidden="1" x14ac:dyDescent="0.35">
      <c r="B1064" s="366"/>
      <c r="C1064" s="372"/>
      <c r="D1064" s="372"/>
      <c r="E1064" s="356"/>
      <c r="F1064" s="356"/>
      <c r="G1064" s="356"/>
      <c r="H1064" s="356"/>
      <c r="I1064" s="356"/>
    </row>
    <row r="1065" spans="2:9" hidden="1" x14ac:dyDescent="0.35">
      <c r="B1065" s="366"/>
      <c r="C1065" s="372"/>
      <c r="D1065" s="372"/>
      <c r="E1065" s="356"/>
      <c r="F1065" s="356"/>
      <c r="G1065" s="356"/>
      <c r="H1065" s="356"/>
      <c r="I1065" s="356"/>
    </row>
    <row r="1066" spans="2:9" hidden="1" x14ac:dyDescent="0.35">
      <c r="B1066" s="366"/>
      <c r="C1066" s="372"/>
      <c r="D1066" s="372"/>
      <c r="E1066" s="356"/>
      <c r="F1066" s="356"/>
      <c r="G1066" s="356"/>
      <c r="H1066" s="356"/>
      <c r="I1066" s="356"/>
    </row>
    <row r="1067" spans="2:9" hidden="1" x14ac:dyDescent="0.35">
      <c r="B1067" s="366"/>
      <c r="C1067" s="372"/>
      <c r="D1067" s="372"/>
      <c r="E1067" s="356"/>
      <c r="F1067" s="356"/>
      <c r="G1067" s="356"/>
      <c r="H1067" s="356"/>
      <c r="I1067" s="356"/>
    </row>
    <row r="1068" spans="2:9" hidden="1" x14ac:dyDescent="0.35">
      <c r="B1068" s="366"/>
      <c r="C1068" s="372"/>
      <c r="D1068" s="372"/>
      <c r="E1068" s="356"/>
      <c r="F1068" s="356"/>
      <c r="G1068" s="356"/>
      <c r="H1068" s="356"/>
      <c r="I1068" s="356"/>
    </row>
    <row r="1069" spans="2:9" hidden="1" x14ac:dyDescent="0.35">
      <c r="B1069" s="366"/>
      <c r="C1069" s="372"/>
      <c r="D1069" s="372"/>
      <c r="E1069" s="356"/>
      <c r="F1069" s="356"/>
      <c r="G1069" s="356"/>
      <c r="H1069" s="356"/>
      <c r="I1069" s="356"/>
    </row>
    <row r="1070" spans="2:9" hidden="1" x14ac:dyDescent="0.35">
      <c r="B1070" s="366"/>
      <c r="C1070" s="372"/>
      <c r="D1070" s="372"/>
      <c r="E1070" s="356"/>
      <c r="F1070" s="356"/>
      <c r="G1070" s="356"/>
      <c r="H1070" s="356"/>
      <c r="I1070" s="356"/>
    </row>
    <row r="1071" spans="2:9" hidden="1" x14ac:dyDescent="0.35">
      <c r="B1071" s="366"/>
      <c r="C1071" s="372"/>
      <c r="D1071" s="372"/>
      <c r="E1071" s="356"/>
      <c r="F1071" s="356"/>
      <c r="G1071" s="356"/>
      <c r="H1071" s="356"/>
      <c r="I1071" s="356"/>
    </row>
    <row r="1072" spans="2:9" hidden="1" x14ac:dyDescent="0.35">
      <c r="B1072" s="366"/>
      <c r="C1072" s="372"/>
      <c r="D1072" s="372"/>
      <c r="E1072" s="356"/>
      <c r="F1072" s="356"/>
      <c r="G1072" s="356"/>
      <c r="H1072" s="356"/>
      <c r="I1072" s="356"/>
    </row>
    <row r="1073" spans="2:9" hidden="1" x14ac:dyDescent="0.35">
      <c r="B1073" s="366"/>
      <c r="C1073" s="372"/>
      <c r="D1073" s="372"/>
      <c r="E1073" s="356"/>
      <c r="F1073" s="356"/>
      <c r="G1073" s="356"/>
      <c r="H1073" s="356"/>
      <c r="I1073" s="356"/>
    </row>
    <row r="1074" spans="2:9" hidden="1" x14ac:dyDescent="0.35">
      <c r="B1074" s="366"/>
      <c r="C1074" s="372"/>
      <c r="D1074" s="372"/>
      <c r="E1074" s="356"/>
      <c r="F1074" s="356"/>
      <c r="G1074" s="356"/>
      <c r="H1074" s="356"/>
      <c r="I1074" s="356"/>
    </row>
    <row r="1075" spans="2:9" hidden="1" x14ac:dyDescent="0.35">
      <c r="B1075" s="366"/>
      <c r="C1075" s="372"/>
      <c r="D1075" s="372"/>
      <c r="E1075" s="356"/>
      <c r="F1075" s="356"/>
      <c r="G1075" s="356"/>
      <c r="H1075" s="356"/>
      <c r="I1075" s="356"/>
    </row>
    <row r="1076" spans="2:9" hidden="1" x14ac:dyDescent="0.35">
      <c r="B1076" s="366"/>
      <c r="C1076" s="372"/>
      <c r="D1076" s="372"/>
      <c r="E1076" s="356"/>
      <c r="F1076" s="356"/>
      <c r="G1076" s="356"/>
      <c r="H1076" s="356"/>
      <c r="I1076" s="356"/>
    </row>
    <row r="1077" spans="2:9" hidden="1" x14ac:dyDescent="0.35">
      <c r="B1077" s="366"/>
      <c r="C1077" s="372"/>
      <c r="D1077" s="372"/>
      <c r="E1077" s="356"/>
      <c r="F1077" s="356"/>
      <c r="G1077" s="356"/>
      <c r="H1077" s="356"/>
      <c r="I1077" s="356"/>
    </row>
    <row r="1078" spans="2:9" hidden="1" x14ac:dyDescent="0.35">
      <c r="B1078" s="366"/>
      <c r="C1078" s="372"/>
      <c r="D1078" s="372"/>
      <c r="E1078" s="356"/>
      <c r="F1078" s="356"/>
      <c r="G1078" s="356"/>
      <c r="H1078" s="356"/>
      <c r="I1078" s="356"/>
    </row>
    <row r="1079" spans="2:9" hidden="1" x14ac:dyDescent="0.35">
      <c r="B1079" s="366"/>
      <c r="C1079" s="372"/>
      <c r="D1079" s="372"/>
      <c r="E1079" s="356"/>
      <c r="F1079" s="356"/>
      <c r="G1079" s="356"/>
      <c r="H1079" s="356"/>
      <c r="I1079" s="356"/>
    </row>
    <row r="1080" spans="2:9" hidden="1" x14ac:dyDescent="0.35">
      <c r="B1080" s="366"/>
      <c r="C1080" s="372"/>
      <c r="D1080" s="372"/>
      <c r="E1080" s="356"/>
      <c r="F1080" s="356"/>
      <c r="G1080" s="356"/>
      <c r="H1080" s="356"/>
      <c r="I1080" s="356"/>
    </row>
    <row r="1081" spans="2:9" hidden="1" x14ac:dyDescent="0.35">
      <c r="B1081" s="366"/>
      <c r="C1081" s="372"/>
      <c r="D1081" s="372"/>
      <c r="E1081" s="356"/>
      <c r="F1081" s="356"/>
      <c r="G1081" s="356"/>
      <c r="H1081" s="356"/>
      <c r="I1081" s="356"/>
    </row>
    <row r="1082" spans="2:9" hidden="1" x14ac:dyDescent="0.35">
      <c r="B1082" s="366"/>
      <c r="C1082" s="372"/>
      <c r="D1082" s="372"/>
      <c r="E1082" s="356"/>
      <c r="F1082" s="356"/>
      <c r="G1082" s="356"/>
      <c r="H1082" s="356"/>
      <c r="I1082" s="356"/>
    </row>
    <row r="1083" spans="2:9" hidden="1" x14ac:dyDescent="0.35">
      <c r="B1083" s="366"/>
      <c r="C1083" s="372"/>
      <c r="D1083" s="372"/>
      <c r="E1083" s="356"/>
      <c r="F1083" s="356"/>
      <c r="G1083" s="356"/>
      <c r="H1083" s="356"/>
      <c r="I1083" s="356"/>
    </row>
    <row r="1084" spans="2:9" hidden="1" x14ac:dyDescent="0.35">
      <c r="B1084" s="366"/>
      <c r="C1084" s="372"/>
      <c r="D1084" s="372"/>
      <c r="E1084" s="356"/>
      <c r="F1084" s="356"/>
      <c r="G1084" s="356"/>
      <c r="H1084" s="356"/>
      <c r="I1084" s="356"/>
    </row>
    <row r="1085" spans="2:9" hidden="1" x14ac:dyDescent="0.35">
      <c r="B1085" s="366"/>
      <c r="C1085" s="372"/>
      <c r="D1085" s="372"/>
      <c r="E1085" s="356"/>
      <c r="F1085" s="356"/>
      <c r="G1085" s="356"/>
      <c r="H1085" s="356"/>
      <c r="I1085" s="356"/>
    </row>
    <row r="1086" spans="2:9" hidden="1" x14ac:dyDescent="0.35">
      <c r="B1086" s="366"/>
      <c r="C1086" s="372"/>
      <c r="D1086" s="372"/>
      <c r="E1086" s="356"/>
      <c r="F1086" s="356"/>
      <c r="G1086" s="356"/>
      <c r="H1086" s="356"/>
      <c r="I1086" s="356"/>
    </row>
    <row r="1087" spans="2:9" hidden="1" x14ac:dyDescent="0.35">
      <c r="B1087" s="366"/>
      <c r="C1087" s="372"/>
      <c r="D1087" s="372"/>
      <c r="E1087" s="356"/>
      <c r="F1087" s="356"/>
      <c r="G1087" s="356"/>
      <c r="H1087" s="356"/>
      <c r="I1087" s="356"/>
    </row>
    <row r="1088" spans="2:9" hidden="1" x14ac:dyDescent="0.35">
      <c r="B1088" s="366"/>
      <c r="C1088" s="372"/>
      <c r="D1088" s="372"/>
      <c r="E1088" s="356"/>
      <c r="F1088" s="356"/>
      <c r="G1088" s="356"/>
      <c r="H1088" s="356"/>
      <c r="I1088" s="356"/>
    </row>
    <row r="1089" spans="2:9" hidden="1" x14ac:dyDescent="0.35">
      <c r="B1089" s="366"/>
      <c r="C1089" s="372"/>
      <c r="D1089" s="372"/>
      <c r="E1089" s="356"/>
      <c r="F1089" s="356"/>
      <c r="G1089" s="356"/>
      <c r="H1089" s="356"/>
      <c r="I1089" s="356"/>
    </row>
    <row r="1090" spans="2:9" hidden="1" x14ac:dyDescent="0.35">
      <c r="B1090" s="366"/>
      <c r="C1090" s="372"/>
      <c r="D1090" s="372"/>
      <c r="E1090" s="356"/>
      <c r="F1090" s="356"/>
      <c r="G1090" s="356"/>
      <c r="H1090" s="356"/>
      <c r="I1090" s="356"/>
    </row>
    <row r="1091" spans="2:9" hidden="1" x14ac:dyDescent="0.35">
      <c r="B1091" s="366"/>
      <c r="C1091" s="372"/>
      <c r="D1091" s="372"/>
      <c r="E1091" s="356"/>
      <c r="F1091" s="356"/>
      <c r="G1091" s="356"/>
      <c r="H1091" s="356"/>
      <c r="I1091" s="356"/>
    </row>
    <row r="1092" spans="2:9" hidden="1" x14ac:dyDescent="0.35">
      <c r="B1092" s="366"/>
      <c r="C1092" s="372"/>
      <c r="D1092" s="372"/>
      <c r="E1092" s="356"/>
      <c r="F1092" s="356"/>
      <c r="G1092" s="356"/>
      <c r="H1092" s="356"/>
      <c r="I1092" s="356"/>
    </row>
    <row r="1093" spans="2:9" hidden="1" x14ac:dyDescent="0.35">
      <c r="B1093" s="366"/>
      <c r="C1093" s="372"/>
      <c r="D1093" s="372"/>
      <c r="E1093" s="356"/>
      <c r="F1093" s="356"/>
      <c r="G1093" s="356"/>
      <c r="H1093" s="356"/>
      <c r="I1093" s="356"/>
    </row>
    <row r="1094" spans="2:9" hidden="1" x14ac:dyDescent="0.35">
      <c r="B1094" s="366"/>
      <c r="C1094" s="372"/>
      <c r="D1094" s="372"/>
      <c r="E1094" s="356"/>
      <c r="F1094" s="356"/>
      <c r="G1094" s="356"/>
      <c r="H1094" s="356"/>
      <c r="I1094" s="356"/>
    </row>
    <row r="1095" spans="2:9" hidden="1" x14ac:dyDescent="0.35">
      <c r="B1095" s="366"/>
      <c r="C1095" s="372"/>
      <c r="D1095" s="372"/>
      <c r="E1095" s="356"/>
      <c r="F1095" s="356"/>
      <c r="G1095" s="356"/>
      <c r="H1095" s="356"/>
      <c r="I1095" s="356"/>
    </row>
    <row r="1096" spans="2:9" hidden="1" x14ac:dyDescent="0.35">
      <c r="B1096" s="366"/>
      <c r="C1096" s="372"/>
      <c r="D1096" s="372"/>
      <c r="E1096" s="356"/>
      <c r="F1096" s="356"/>
      <c r="G1096" s="356"/>
      <c r="H1096" s="356"/>
      <c r="I1096" s="356"/>
    </row>
    <row r="1097" spans="2:9" hidden="1" x14ac:dyDescent="0.35">
      <c r="B1097" s="366"/>
      <c r="C1097" s="372"/>
      <c r="D1097" s="372"/>
      <c r="E1097" s="356"/>
      <c r="F1097" s="356"/>
      <c r="G1097" s="356"/>
      <c r="H1097" s="356"/>
      <c r="I1097" s="356"/>
    </row>
    <row r="1098" spans="2:9" hidden="1" x14ac:dyDescent="0.35">
      <c r="B1098" s="366"/>
      <c r="C1098" s="372"/>
      <c r="D1098" s="372"/>
      <c r="E1098" s="356"/>
      <c r="F1098" s="356"/>
      <c r="G1098" s="356"/>
      <c r="H1098" s="356"/>
      <c r="I1098" s="356"/>
    </row>
    <row r="1099" spans="2:9" hidden="1" x14ac:dyDescent="0.35">
      <c r="B1099" s="366"/>
      <c r="C1099" s="372"/>
      <c r="D1099" s="372"/>
      <c r="E1099" s="356"/>
      <c r="F1099" s="356"/>
      <c r="G1099" s="356"/>
      <c r="H1099" s="356"/>
      <c r="I1099" s="356"/>
    </row>
    <row r="1100" spans="2:9" hidden="1" x14ac:dyDescent="0.35">
      <c r="B1100" s="366"/>
      <c r="C1100" s="372"/>
      <c r="D1100" s="372"/>
      <c r="E1100" s="356"/>
      <c r="F1100" s="356"/>
      <c r="G1100" s="356"/>
      <c r="H1100" s="356"/>
      <c r="I1100" s="356"/>
    </row>
    <row r="1101" spans="2:9" hidden="1" x14ac:dyDescent="0.35">
      <c r="B1101" s="366"/>
      <c r="C1101" s="372"/>
      <c r="D1101" s="372"/>
      <c r="E1101" s="356"/>
      <c r="F1101" s="356"/>
      <c r="G1101" s="356"/>
      <c r="H1101" s="356"/>
      <c r="I1101" s="356"/>
    </row>
    <row r="1102" spans="2:9" hidden="1" x14ac:dyDescent="0.35">
      <c r="B1102" s="366"/>
      <c r="C1102" s="372"/>
      <c r="D1102" s="372"/>
      <c r="E1102" s="356"/>
      <c r="F1102" s="356"/>
      <c r="G1102" s="356"/>
      <c r="H1102" s="356"/>
      <c r="I1102" s="356"/>
    </row>
    <row r="1103" spans="2:9" hidden="1" x14ac:dyDescent="0.35">
      <c r="B1103" s="366"/>
      <c r="C1103" s="372"/>
      <c r="D1103" s="372"/>
      <c r="E1103" s="356"/>
      <c r="F1103" s="356"/>
      <c r="G1103" s="356"/>
      <c r="H1103" s="356"/>
      <c r="I1103" s="356"/>
    </row>
    <row r="1104" spans="2:9" hidden="1" x14ac:dyDescent="0.35">
      <c r="B1104" s="366"/>
      <c r="C1104" s="372"/>
      <c r="D1104" s="372"/>
      <c r="E1104" s="356"/>
      <c r="F1104" s="356"/>
      <c r="G1104" s="356"/>
      <c r="H1104" s="356"/>
      <c r="I1104" s="356"/>
    </row>
    <row r="1105" spans="2:9" hidden="1" x14ac:dyDescent="0.35">
      <c r="B1105" s="366"/>
      <c r="C1105" s="372"/>
      <c r="D1105" s="372"/>
      <c r="E1105" s="356"/>
      <c r="F1105" s="356"/>
      <c r="G1105" s="356"/>
      <c r="H1105" s="356"/>
      <c r="I1105" s="356"/>
    </row>
    <row r="1106" spans="2:9" hidden="1" x14ac:dyDescent="0.35">
      <c r="B1106" s="366"/>
      <c r="C1106" s="372"/>
      <c r="D1106" s="372"/>
      <c r="E1106" s="356"/>
      <c r="F1106" s="356"/>
      <c r="G1106" s="356"/>
      <c r="H1106" s="356"/>
      <c r="I1106" s="356"/>
    </row>
    <row r="1107" spans="2:9" hidden="1" x14ac:dyDescent="0.35">
      <c r="B1107" s="366"/>
      <c r="C1107" s="372"/>
      <c r="D1107" s="372"/>
      <c r="E1107" s="356"/>
      <c r="F1107" s="356"/>
      <c r="G1107" s="356"/>
      <c r="H1107" s="356"/>
      <c r="I1107" s="356"/>
    </row>
    <row r="1108" spans="2:9" hidden="1" x14ac:dyDescent="0.35">
      <c r="B1108" s="366"/>
      <c r="C1108" s="372"/>
      <c r="D1108" s="372"/>
      <c r="E1108" s="356"/>
      <c r="F1108" s="356"/>
      <c r="G1108" s="356"/>
      <c r="H1108" s="356"/>
      <c r="I1108" s="356"/>
    </row>
    <row r="1109" spans="2:9" x14ac:dyDescent="0.35">
      <c r="B1109" s="366"/>
      <c r="C1109" s="372"/>
      <c r="D1109" s="372"/>
      <c r="E1109" s="356"/>
      <c r="F1109" s="356"/>
      <c r="G1109" s="356"/>
      <c r="H1109" s="356"/>
      <c r="I1109" s="356"/>
    </row>
    <row r="1110" spans="2:9" x14ac:dyDescent="0.35">
      <c r="B1110" s="366"/>
      <c r="C1110" s="372"/>
      <c r="D1110" s="372"/>
      <c r="E1110" s="356"/>
      <c r="F1110" s="356"/>
      <c r="G1110" s="356"/>
      <c r="H1110" s="356"/>
      <c r="I1110" s="356"/>
    </row>
    <row r="1111" spans="2:9" x14ac:dyDescent="0.35">
      <c r="B1111" s="366"/>
      <c r="C1111" s="372"/>
      <c r="D1111" s="372"/>
      <c r="E1111" s="356"/>
      <c r="F1111" s="356"/>
      <c r="G1111" s="356"/>
      <c r="H1111" s="356"/>
      <c r="I1111" s="356"/>
    </row>
    <row r="1112" spans="2:9" x14ac:dyDescent="0.35">
      <c r="B1112" s="366"/>
      <c r="C1112" s="372"/>
      <c r="D1112" s="372"/>
      <c r="E1112" s="356"/>
      <c r="F1112" s="356"/>
      <c r="G1112" s="356"/>
      <c r="H1112" s="356"/>
      <c r="I1112" s="356"/>
    </row>
    <row r="1113" spans="2:9" x14ac:dyDescent="0.35">
      <c r="B1113" s="366"/>
      <c r="C1113" s="372"/>
      <c r="D1113" s="372"/>
      <c r="E1113" s="356"/>
      <c r="F1113" s="356"/>
      <c r="G1113" s="356"/>
      <c r="H1113" s="356"/>
      <c r="I1113" s="356"/>
    </row>
    <row r="1114" spans="2:9" x14ac:dyDescent="0.35">
      <c r="B1114" s="366"/>
      <c r="C1114" s="372"/>
      <c r="D1114" s="372"/>
      <c r="E1114" s="356"/>
      <c r="F1114" s="356"/>
      <c r="G1114" s="356"/>
      <c r="H1114" s="356"/>
      <c r="I1114" s="356"/>
    </row>
    <row r="1115" spans="2:9" x14ac:dyDescent="0.35">
      <c r="B1115" s="366"/>
      <c r="C1115" s="372"/>
      <c r="D1115" s="372"/>
      <c r="E1115" s="356"/>
      <c r="F1115" s="356"/>
      <c r="G1115" s="356"/>
      <c r="H1115" s="356"/>
      <c r="I1115" s="356"/>
    </row>
    <row r="1116" spans="2:9" x14ac:dyDescent="0.35">
      <c r="B1116" s="366"/>
      <c r="C1116" s="372"/>
      <c r="D1116" s="372"/>
      <c r="E1116" s="356"/>
      <c r="F1116" s="356"/>
      <c r="G1116" s="356"/>
      <c r="H1116" s="356"/>
      <c r="I1116" s="356"/>
    </row>
    <row r="1117" spans="2:9" x14ac:dyDescent="0.35">
      <c r="B1117" s="366"/>
      <c r="C1117" s="372"/>
      <c r="D1117" s="372"/>
      <c r="E1117" s="356"/>
      <c r="F1117" s="356"/>
      <c r="G1117" s="356"/>
      <c r="H1117" s="356"/>
      <c r="I1117" s="356"/>
    </row>
    <row r="1118" spans="2:9" x14ac:dyDescent="0.35">
      <c r="B1118" s="366"/>
      <c r="C1118" s="372"/>
      <c r="D1118" s="372"/>
      <c r="E1118" s="356"/>
      <c r="F1118" s="356"/>
      <c r="G1118" s="356"/>
      <c r="H1118" s="356"/>
      <c r="I1118" s="356"/>
    </row>
    <row r="1119" spans="2:9" x14ac:dyDescent="0.35">
      <c r="B1119" s="366"/>
      <c r="C1119" s="372"/>
      <c r="D1119" s="372"/>
      <c r="E1119" s="356"/>
      <c r="F1119" s="356"/>
      <c r="G1119" s="356"/>
      <c r="H1119" s="356"/>
      <c r="I1119" s="356"/>
    </row>
    <row r="1120" spans="2:9" x14ac:dyDescent="0.35">
      <c r="B1120" s="366"/>
      <c r="C1120" s="372"/>
      <c r="D1120" s="372"/>
      <c r="E1120" s="356"/>
      <c r="F1120" s="356"/>
      <c r="G1120" s="356"/>
      <c r="H1120" s="356"/>
      <c r="I1120" s="356"/>
    </row>
    <row r="1121" spans="2:9" x14ac:dyDescent="0.35">
      <c r="B1121" s="366"/>
      <c r="C1121" s="372"/>
      <c r="D1121" s="372"/>
      <c r="E1121" s="356"/>
      <c r="F1121" s="356"/>
      <c r="G1121" s="356"/>
      <c r="H1121" s="356"/>
      <c r="I1121" s="356"/>
    </row>
    <row r="1122" spans="2:9" x14ac:dyDescent="0.35">
      <c r="B1122" s="366"/>
      <c r="C1122" s="372"/>
      <c r="D1122" s="372"/>
      <c r="E1122" s="356"/>
      <c r="F1122" s="356"/>
      <c r="G1122" s="356"/>
      <c r="H1122" s="356"/>
      <c r="I1122" s="356"/>
    </row>
    <row r="1123" spans="2:9" x14ac:dyDescent="0.35">
      <c r="B1123" s="366"/>
      <c r="C1123" s="372"/>
      <c r="D1123" s="372"/>
      <c r="E1123" s="356"/>
      <c r="F1123" s="356"/>
      <c r="G1123" s="356"/>
      <c r="H1123" s="356"/>
      <c r="I1123" s="356"/>
    </row>
    <row r="1124" spans="2:9" x14ac:dyDescent="0.35">
      <c r="B1124" s="366"/>
      <c r="C1124" s="372"/>
      <c r="D1124" s="372"/>
      <c r="E1124" s="356"/>
      <c r="F1124" s="356"/>
      <c r="G1124" s="356"/>
      <c r="H1124" s="356"/>
      <c r="I1124" s="356"/>
    </row>
    <row r="1125" spans="2:9" x14ac:dyDescent="0.35">
      <c r="B1125" s="366"/>
      <c r="C1125" s="372"/>
      <c r="D1125" s="372"/>
      <c r="E1125" s="356"/>
      <c r="F1125" s="356"/>
      <c r="G1125" s="356"/>
      <c r="H1125" s="356"/>
      <c r="I1125" s="356"/>
    </row>
    <row r="1126" spans="2:9" x14ac:dyDescent="0.35">
      <c r="B1126" s="366"/>
      <c r="C1126" s="372"/>
      <c r="D1126" s="372"/>
      <c r="E1126" s="356"/>
      <c r="F1126" s="356"/>
      <c r="G1126" s="356"/>
      <c r="H1126" s="356"/>
      <c r="I1126" s="356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69" orientation="landscape" horizontalDpi="0" verticalDpi="0" r:id="rId1"/>
  <rowBreaks count="2" manualBreakCount="2">
    <brk id="31" max="8" man="1"/>
    <brk id="49" max="8" man="1"/>
  </rowBreaks>
  <colBreaks count="1" manualBreakCount="1">
    <brk id="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E9208-A9DC-418B-A39B-88635704DA7E}">
  <sheetPr>
    <tabColor rgb="FF00B0F0"/>
  </sheetPr>
  <dimension ref="A1:J521"/>
  <sheetViews>
    <sheetView view="pageBreakPreview" zoomScale="60" zoomScaleNormal="100" workbookViewId="0">
      <selection sqref="A1:XFD1048576"/>
    </sheetView>
  </sheetViews>
  <sheetFormatPr defaultRowHeight="21" x14ac:dyDescent="0.35"/>
  <cols>
    <col min="1" max="1" width="6" style="85" bestFit="1" customWidth="1"/>
    <col min="2" max="2" width="42.75" style="175" customWidth="1"/>
    <col min="3" max="4" width="18.625" style="175" customWidth="1"/>
    <col min="5" max="5" width="13.375" style="175" customWidth="1"/>
    <col min="6" max="7" width="25.625" style="352" customWidth="1"/>
    <col min="8" max="8" width="17.875" style="175" customWidth="1"/>
    <col min="9" max="9" width="18.75" style="84" customWidth="1"/>
    <col min="10" max="16384" width="9" style="422"/>
  </cols>
  <sheetData>
    <row r="1" spans="1:10" ht="24.95" customHeight="1" x14ac:dyDescent="0.35">
      <c r="A1" s="789" t="s">
        <v>1228</v>
      </c>
      <c r="B1" s="789"/>
      <c r="C1" s="789"/>
      <c r="D1" s="789"/>
      <c r="E1" s="789"/>
      <c r="F1" s="789"/>
      <c r="G1" s="789"/>
      <c r="H1" s="789"/>
      <c r="I1" s="789"/>
    </row>
    <row r="2" spans="1:10" ht="24.95" customHeight="1" x14ac:dyDescent="0.35">
      <c r="A2" s="789" t="s">
        <v>121</v>
      </c>
      <c r="B2" s="789"/>
      <c r="C2" s="789"/>
      <c r="D2" s="789"/>
      <c r="E2" s="789"/>
      <c r="F2" s="789"/>
      <c r="G2" s="789"/>
      <c r="H2" s="789"/>
      <c r="I2" s="789"/>
    </row>
    <row r="3" spans="1:10" ht="24.95" customHeight="1" x14ac:dyDescent="0.35">
      <c r="A3" s="789" t="s">
        <v>2457</v>
      </c>
      <c r="B3" s="789"/>
      <c r="C3" s="789"/>
      <c r="D3" s="789"/>
      <c r="E3" s="789"/>
      <c r="F3" s="789"/>
      <c r="G3" s="789"/>
      <c r="H3" s="789"/>
      <c r="I3" s="789"/>
    </row>
    <row r="4" spans="1:10" ht="24.95" customHeight="1" x14ac:dyDescent="0.2">
      <c r="A4" s="893" t="s">
        <v>0</v>
      </c>
      <c r="B4" s="893" t="s">
        <v>1</v>
      </c>
      <c r="C4" s="897" t="s">
        <v>11</v>
      </c>
      <c r="D4" s="893" t="s">
        <v>2</v>
      </c>
      <c r="E4" s="893" t="s">
        <v>3</v>
      </c>
      <c r="F4" s="780" t="s">
        <v>70</v>
      </c>
      <c r="G4" s="780" t="s">
        <v>71</v>
      </c>
      <c r="H4" s="893" t="s">
        <v>122</v>
      </c>
      <c r="I4" s="895" t="s">
        <v>123</v>
      </c>
    </row>
    <row r="5" spans="1:10" ht="24.95" customHeight="1" x14ac:dyDescent="0.2">
      <c r="A5" s="894"/>
      <c r="B5" s="894"/>
      <c r="C5" s="898"/>
      <c r="D5" s="894"/>
      <c r="E5" s="894"/>
      <c r="F5" s="781" t="s">
        <v>74</v>
      </c>
      <c r="G5" s="781" t="s">
        <v>95</v>
      </c>
      <c r="H5" s="894"/>
      <c r="I5" s="896"/>
    </row>
    <row r="6" spans="1:10" ht="24.95" customHeight="1" x14ac:dyDescent="0.35">
      <c r="A6" s="465">
        <v>1</v>
      </c>
      <c r="B6" s="338" t="s">
        <v>535</v>
      </c>
      <c r="C6" s="44" t="s">
        <v>2458</v>
      </c>
      <c r="D6" s="339" t="str">
        <f t="shared" ref="D6" si="0">+C6</f>
        <v>8,170.00 บาท</v>
      </c>
      <c r="E6" s="337" t="s">
        <v>8</v>
      </c>
      <c r="F6" s="45" t="s">
        <v>267</v>
      </c>
      <c r="G6" s="45" t="str">
        <f>F6</f>
        <v>สมประสงค์การช่าง</v>
      </c>
      <c r="H6" s="337" t="s">
        <v>114</v>
      </c>
      <c r="I6" s="345" t="s">
        <v>741</v>
      </c>
    </row>
    <row r="7" spans="1:10" ht="24.95" customHeight="1" x14ac:dyDescent="0.35">
      <c r="A7" s="343"/>
      <c r="B7" s="342" t="s">
        <v>128</v>
      </c>
      <c r="C7" s="46"/>
      <c r="D7" s="348"/>
      <c r="E7" s="350"/>
      <c r="F7" s="47" t="s">
        <v>41</v>
      </c>
      <c r="G7" s="47" t="s">
        <v>125</v>
      </c>
      <c r="H7" s="350"/>
      <c r="I7" s="346" t="s">
        <v>109</v>
      </c>
    </row>
    <row r="8" spans="1:10" ht="24.95" customHeight="1" x14ac:dyDescent="0.35">
      <c r="A8" s="466"/>
      <c r="B8" s="341"/>
      <c r="C8" s="48"/>
      <c r="D8" s="349"/>
      <c r="E8" s="341"/>
      <c r="F8" s="49" t="str">
        <f t="shared" ref="F8" si="1">+D6</f>
        <v>8,170.00 บาท</v>
      </c>
      <c r="G8" s="49" t="str">
        <f>F8</f>
        <v>8,170.00 บาท</v>
      </c>
      <c r="H8" s="341"/>
      <c r="I8" s="347" t="s">
        <v>2459</v>
      </c>
      <c r="J8" s="422">
        <v>290</v>
      </c>
    </row>
    <row r="9" spans="1:10" ht="24.95" customHeight="1" x14ac:dyDescent="0.35">
      <c r="A9" s="465">
        <v>2</v>
      </c>
      <c r="B9" s="338" t="s">
        <v>2460</v>
      </c>
      <c r="C9" s="44" t="s">
        <v>2461</v>
      </c>
      <c r="D9" s="339" t="str">
        <f t="shared" ref="D9" si="2">+C9</f>
        <v>1,179.00 บาท</v>
      </c>
      <c r="E9" s="337" t="s">
        <v>8</v>
      </c>
      <c r="F9" s="45" t="s">
        <v>126</v>
      </c>
      <c r="G9" s="45" t="str">
        <f>F9</f>
        <v>ศรีสัชออยล์</v>
      </c>
      <c r="H9" s="337" t="s">
        <v>114</v>
      </c>
      <c r="I9" s="345" t="s">
        <v>2462</v>
      </c>
    </row>
    <row r="10" spans="1:10" ht="24.95" customHeight="1" x14ac:dyDescent="0.35">
      <c r="A10" s="343"/>
      <c r="B10" s="342" t="s">
        <v>2463</v>
      </c>
      <c r="C10" s="46"/>
      <c r="D10" s="348"/>
      <c r="E10" s="350"/>
      <c r="F10" s="47" t="s">
        <v>41</v>
      </c>
      <c r="G10" s="47" t="s">
        <v>125</v>
      </c>
      <c r="H10" s="350"/>
      <c r="I10" s="346" t="s">
        <v>109</v>
      </c>
    </row>
    <row r="11" spans="1:10" ht="24.95" customHeight="1" x14ac:dyDescent="0.35">
      <c r="A11" s="466"/>
      <c r="B11" s="341"/>
      <c r="C11" s="48"/>
      <c r="D11" s="349"/>
      <c r="E11" s="341"/>
      <c r="F11" s="49" t="str">
        <f t="shared" ref="F11" si="3">+D9</f>
        <v>1,179.00 บาท</v>
      </c>
      <c r="G11" s="49" t="str">
        <f>F11</f>
        <v>1,179.00 บาท</v>
      </c>
      <c r="H11" s="341"/>
      <c r="I11" s="347" t="s">
        <v>2464</v>
      </c>
      <c r="J11" s="422">
        <v>1</v>
      </c>
    </row>
    <row r="12" spans="1:10" ht="24.95" customHeight="1" x14ac:dyDescent="0.35">
      <c r="A12" s="465">
        <v>3</v>
      </c>
      <c r="B12" s="338" t="s">
        <v>2465</v>
      </c>
      <c r="C12" s="44" t="s">
        <v>2461</v>
      </c>
      <c r="D12" s="339" t="str">
        <f t="shared" ref="D12" si="4">+C12</f>
        <v>1,179.00 บาท</v>
      </c>
      <c r="E12" s="337" t="s">
        <v>8</v>
      </c>
      <c r="F12" s="45" t="s">
        <v>126</v>
      </c>
      <c r="G12" s="45" t="str">
        <f>F12</f>
        <v>ศรีสัชออยล์</v>
      </c>
      <c r="H12" s="337" t="s">
        <v>114</v>
      </c>
      <c r="I12" s="345" t="s">
        <v>2466</v>
      </c>
    </row>
    <row r="13" spans="1:10" ht="24.95" customHeight="1" x14ac:dyDescent="0.35">
      <c r="A13" s="343"/>
      <c r="B13" s="342" t="s">
        <v>268</v>
      </c>
      <c r="C13" s="46"/>
      <c r="D13" s="348"/>
      <c r="E13" s="350"/>
      <c r="F13" s="47" t="s">
        <v>41</v>
      </c>
      <c r="G13" s="47" t="s">
        <v>125</v>
      </c>
      <c r="H13" s="350"/>
      <c r="I13" s="346" t="s">
        <v>109</v>
      </c>
    </row>
    <row r="14" spans="1:10" ht="24.95" customHeight="1" x14ac:dyDescent="0.35">
      <c r="A14" s="466"/>
      <c r="B14" s="341"/>
      <c r="C14" s="48"/>
      <c r="D14" s="349"/>
      <c r="E14" s="341"/>
      <c r="F14" s="49" t="str">
        <f t="shared" ref="F14" si="5">+D12</f>
        <v>1,179.00 บาท</v>
      </c>
      <c r="G14" s="49" t="str">
        <f>F14</f>
        <v>1,179.00 บาท</v>
      </c>
      <c r="H14" s="341"/>
      <c r="I14" s="347" t="s">
        <v>2464</v>
      </c>
      <c r="J14" s="422">
        <v>1</v>
      </c>
    </row>
    <row r="15" spans="1:10" ht="24.95" customHeight="1" x14ac:dyDescent="0.35">
      <c r="A15" s="465">
        <v>4</v>
      </c>
      <c r="B15" s="338" t="s">
        <v>2460</v>
      </c>
      <c r="C15" s="44" t="s">
        <v>746</v>
      </c>
      <c r="D15" s="339" t="str">
        <f>+C15</f>
        <v>1,005.00 บาท</v>
      </c>
      <c r="E15" s="337" t="s">
        <v>8</v>
      </c>
      <c r="F15" s="45" t="s">
        <v>126</v>
      </c>
      <c r="G15" s="45" t="str">
        <f>F15</f>
        <v>ศรีสัชออยล์</v>
      </c>
      <c r="H15" s="337" t="s">
        <v>114</v>
      </c>
      <c r="I15" s="345" t="s">
        <v>2467</v>
      </c>
    </row>
    <row r="16" spans="1:10" ht="24.95" customHeight="1" x14ac:dyDescent="0.35">
      <c r="A16" s="343"/>
      <c r="B16" s="342" t="s">
        <v>492</v>
      </c>
      <c r="C16" s="46"/>
      <c r="D16" s="348"/>
      <c r="E16" s="350"/>
      <c r="F16" s="47" t="s">
        <v>41</v>
      </c>
      <c r="G16" s="47" t="s">
        <v>125</v>
      </c>
      <c r="H16" s="350"/>
      <c r="I16" s="346" t="s">
        <v>109</v>
      </c>
    </row>
    <row r="17" spans="1:10" ht="24.95" customHeight="1" x14ac:dyDescent="0.35">
      <c r="A17" s="466"/>
      <c r="B17" s="341"/>
      <c r="C17" s="48"/>
      <c r="D17" s="349"/>
      <c r="E17" s="341"/>
      <c r="F17" s="49" t="str">
        <f>+D15</f>
        <v>1,005.00 บาท</v>
      </c>
      <c r="G17" s="49" t="str">
        <f>F17</f>
        <v>1,005.00 บาท</v>
      </c>
      <c r="H17" s="341"/>
      <c r="I17" s="347" t="s">
        <v>2464</v>
      </c>
      <c r="J17" s="422">
        <v>1</v>
      </c>
    </row>
    <row r="18" spans="1:10" ht="24.95" customHeight="1" x14ac:dyDescent="0.35">
      <c r="A18" s="465">
        <v>5</v>
      </c>
      <c r="B18" s="338" t="s">
        <v>253</v>
      </c>
      <c r="C18" s="44" t="s">
        <v>2468</v>
      </c>
      <c r="D18" s="339" t="str">
        <f t="shared" ref="D18" si="6">+C18</f>
        <v>3,076.00 บาท</v>
      </c>
      <c r="E18" s="337" t="s">
        <v>8</v>
      </c>
      <c r="F18" s="45" t="s">
        <v>126</v>
      </c>
      <c r="G18" s="45" t="str">
        <f>F18</f>
        <v>ศรีสัชออยล์</v>
      </c>
      <c r="H18" s="337" t="s">
        <v>114</v>
      </c>
      <c r="I18" s="345" t="s">
        <v>2469</v>
      </c>
    </row>
    <row r="19" spans="1:10" ht="24.95" customHeight="1" x14ac:dyDescent="0.35">
      <c r="A19" s="343"/>
      <c r="B19" s="342" t="s">
        <v>128</v>
      </c>
      <c r="C19" s="46"/>
      <c r="D19" s="348"/>
      <c r="E19" s="350"/>
      <c r="F19" s="47" t="s">
        <v>41</v>
      </c>
      <c r="G19" s="47" t="s">
        <v>125</v>
      </c>
      <c r="H19" s="350"/>
      <c r="I19" s="346" t="s">
        <v>109</v>
      </c>
    </row>
    <row r="20" spans="1:10" ht="24.95" customHeight="1" x14ac:dyDescent="0.35">
      <c r="A20" s="466"/>
      <c r="B20" s="341"/>
      <c r="C20" s="48"/>
      <c r="D20" s="349"/>
      <c r="E20" s="341"/>
      <c r="F20" s="49" t="str">
        <f t="shared" ref="F20" si="7">+D18</f>
        <v>3,076.00 บาท</v>
      </c>
      <c r="G20" s="49" t="str">
        <f>F20</f>
        <v>3,076.00 บาท</v>
      </c>
      <c r="H20" s="341"/>
      <c r="I20" s="347" t="s">
        <v>2464</v>
      </c>
      <c r="J20" s="422">
        <v>1</v>
      </c>
    </row>
    <row r="21" spans="1:10" ht="24.95" customHeight="1" x14ac:dyDescent="0.35">
      <c r="A21" s="465">
        <v>6</v>
      </c>
      <c r="B21" s="338" t="s">
        <v>269</v>
      </c>
      <c r="C21" s="44" t="s">
        <v>547</v>
      </c>
      <c r="D21" s="339" t="str">
        <f t="shared" ref="D21" si="8">+C21</f>
        <v>6,700.00 บาท</v>
      </c>
      <c r="E21" s="337" t="s">
        <v>8</v>
      </c>
      <c r="F21" s="45" t="s">
        <v>126</v>
      </c>
      <c r="G21" s="45" t="str">
        <f>F21</f>
        <v>ศรีสัชออยล์</v>
      </c>
      <c r="H21" s="337" t="s">
        <v>114</v>
      </c>
      <c r="I21" s="345" t="s">
        <v>2470</v>
      </c>
    </row>
    <row r="22" spans="1:10" ht="24.95" customHeight="1" x14ac:dyDescent="0.35">
      <c r="A22" s="343"/>
      <c r="B22" s="342" t="s">
        <v>270</v>
      </c>
      <c r="C22" s="46"/>
      <c r="D22" s="348"/>
      <c r="E22" s="350"/>
      <c r="F22" s="47" t="s">
        <v>41</v>
      </c>
      <c r="G22" s="47" t="s">
        <v>125</v>
      </c>
      <c r="H22" s="350"/>
      <c r="I22" s="346" t="s">
        <v>109</v>
      </c>
    </row>
    <row r="23" spans="1:10" ht="24.95" customHeight="1" x14ac:dyDescent="0.35">
      <c r="A23" s="466"/>
      <c r="B23" s="341"/>
      <c r="C23" s="48"/>
      <c r="D23" s="349"/>
      <c r="E23" s="341"/>
      <c r="F23" s="49" t="str">
        <f t="shared" ref="F23" si="9">+D21</f>
        <v>6,700.00 บาท</v>
      </c>
      <c r="G23" s="49" t="str">
        <f t="shared" ref="G23" si="10">F23</f>
        <v>6,700.00 บาท</v>
      </c>
      <c r="H23" s="341"/>
      <c r="I23" s="347" t="s">
        <v>2464</v>
      </c>
      <c r="J23" s="422">
        <v>1</v>
      </c>
    </row>
    <row r="24" spans="1:10" ht="24.95" customHeight="1" x14ac:dyDescent="0.35">
      <c r="A24" s="465">
        <v>7</v>
      </c>
      <c r="B24" s="338" t="s">
        <v>2471</v>
      </c>
      <c r="C24" s="44" t="s">
        <v>2461</v>
      </c>
      <c r="D24" s="339" t="str">
        <f t="shared" ref="D24" si="11">+C24</f>
        <v>1,179.00 บาท</v>
      </c>
      <c r="E24" s="337" t="s">
        <v>8</v>
      </c>
      <c r="F24" s="45" t="s">
        <v>126</v>
      </c>
      <c r="G24" s="45" t="str">
        <f>F24</f>
        <v>ศรีสัชออยล์</v>
      </c>
      <c r="H24" s="337" t="s">
        <v>114</v>
      </c>
      <c r="I24" s="345" t="s">
        <v>2472</v>
      </c>
    </row>
    <row r="25" spans="1:10" ht="24.95" customHeight="1" x14ac:dyDescent="0.35">
      <c r="A25" s="343"/>
      <c r="B25" s="342" t="s">
        <v>2473</v>
      </c>
      <c r="C25" s="46"/>
      <c r="D25" s="348"/>
      <c r="E25" s="350"/>
      <c r="F25" s="47" t="s">
        <v>41</v>
      </c>
      <c r="G25" s="47" t="s">
        <v>125</v>
      </c>
      <c r="H25" s="350"/>
      <c r="I25" s="346" t="s">
        <v>109</v>
      </c>
    </row>
    <row r="26" spans="1:10" ht="24.95" customHeight="1" x14ac:dyDescent="0.35">
      <c r="A26" s="466"/>
      <c r="B26" s="341"/>
      <c r="C26" s="48"/>
      <c r="D26" s="349"/>
      <c r="E26" s="341"/>
      <c r="F26" s="49" t="str">
        <f t="shared" ref="F26" si="12">+D24</f>
        <v>1,179.00 บาท</v>
      </c>
      <c r="G26" s="49" t="str">
        <f>F26</f>
        <v>1,179.00 บาท</v>
      </c>
      <c r="H26" s="341"/>
      <c r="I26" s="347" t="s">
        <v>2464</v>
      </c>
      <c r="J26" s="422">
        <v>1</v>
      </c>
    </row>
    <row r="27" spans="1:10" ht="24.95" customHeight="1" x14ac:dyDescent="0.35">
      <c r="A27" s="465">
        <v>8</v>
      </c>
      <c r="B27" s="338" t="s">
        <v>2471</v>
      </c>
      <c r="C27" s="44" t="s">
        <v>2461</v>
      </c>
      <c r="D27" s="339" t="str">
        <f t="shared" ref="D27" si="13">+C27</f>
        <v>1,179.00 บาท</v>
      </c>
      <c r="E27" s="337" t="s">
        <v>8</v>
      </c>
      <c r="F27" s="45" t="s">
        <v>126</v>
      </c>
      <c r="G27" s="45" t="str">
        <f t="shared" ref="G27" si="14">F27</f>
        <v>ศรีสัชออยล์</v>
      </c>
      <c r="H27" s="337" t="s">
        <v>114</v>
      </c>
      <c r="I27" s="345" t="s">
        <v>2474</v>
      </c>
    </row>
    <row r="28" spans="1:10" ht="24.95" customHeight="1" x14ac:dyDescent="0.35">
      <c r="A28" s="343"/>
      <c r="B28" s="342" t="s">
        <v>745</v>
      </c>
      <c r="C28" s="46"/>
      <c r="D28" s="348"/>
      <c r="E28" s="350"/>
      <c r="F28" s="47" t="s">
        <v>41</v>
      </c>
      <c r="G28" s="47" t="s">
        <v>125</v>
      </c>
      <c r="H28" s="350"/>
      <c r="I28" s="346" t="s">
        <v>109</v>
      </c>
    </row>
    <row r="29" spans="1:10" ht="24.95" customHeight="1" x14ac:dyDescent="0.35">
      <c r="A29" s="466"/>
      <c r="B29" s="341"/>
      <c r="C29" s="48"/>
      <c r="D29" s="349"/>
      <c r="E29" s="341"/>
      <c r="F29" s="49" t="str">
        <f t="shared" ref="F29" si="15">+D27</f>
        <v>1,179.00 บาท</v>
      </c>
      <c r="G29" s="49" t="str">
        <f>F29</f>
        <v>1,179.00 บาท</v>
      </c>
      <c r="H29" s="341"/>
      <c r="I29" s="347" t="s">
        <v>2464</v>
      </c>
      <c r="J29" s="422">
        <v>1</v>
      </c>
    </row>
    <row r="30" spans="1:10" ht="24.95" customHeight="1" x14ac:dyDescent="0.35">
      <c r="A30" s="465">
        <v>9</v>
      </c>
      <c r="B30" s="338" t="s">
        <v>124</v>
      </c>
      <c r="C30" s="44" t="s">
        <v>2475</v>
      </c>
      <c r="D30" s="339" t="str">
        <f t="shared" ref="D30" si="16">+C30</f>
        <v>800.00 บาท</v>
      </c>
      <c r="E30" s="337" t="s">
        <v>8</v>
      </c>
      <c r="F30" s="45" t="s">
        <v>266</v>
      </c>
      <c r="G30" s="45" t="str">
        <f>F30</f>
        <v>สุนทรวัสดุก่อสร้าง</v>
      </c>
      <c r="H30" s="337" t="s">
        <v>114</v>
      </c>
      <c r="I30" s="345" t="s">
        <v>2476</v>
      </c>
    </row>
    <row r="31" spans="1:10" ht="24.95" customHeight="1" x14ac:dyDescent="0.35">
      <c r="A31" s="343"/>
      <c r="B31" s="342" t="s">
        <v>2477</v>
      </c>
      <c r="C31" s="46"/>
      <c r="D31" s="348"/>
      <c r="E31" s="350"/>
      <c r="F31" s="47" t="s">
        <v>41</v>
      </c>
      <c r="G31" s="47" t="s">
        <v>125</v>
      </c>
      <c r="H31" s="350"/>
      <c r="I31" s="346" t="s">
        <v>109</v>
      </c>
    </row>
    <row r="32" spans="1:10" ht="24.95" customHeight="1" x14ac:dyDescent="0.35">
      <c r="A32" s="466"/>
      <c r="B32" s="341"/>
      <c r="C32" s="48"/>
      <c r="D32" s="349"/>
      <c r="E32" s="341"/>
      <c r="F32" s="49" t="str">
        <f t="shared" ref="F32" si="17">+D30</f>
        <v>800.00 บาท</v>
      </c>
      <c r="G32" s="49" t="str">
        <f>F32</f>
        <v>800.00 บาท</v>
      </c>
      <c r="H32" s="341"/>
      <c r="I32" s="347" t="s">
        <v>740</v>
      </c>
      <c r="J32" s="422">
        <v>1</v>
      </c>
    </row>
    <row r="33" spans="1:10" ht="24.95" customHeight="1" x14ac:dyDescent="0.35">
      <c r="A33" s="465">
        <v>10</v>
      </c>
      <c r="B33" s="338" t="s">
        <v>759</v>
      </c>
      <c r="C33" s="44" t="s">
        <v>2478</v>
      </c>
      <c r="D33" s="339" t="str">
        <f t="shared" ref="D33" si="18">+C33</f>
        <v>3,400.00 บาท</v>
      </c>
      <c r="E33" s="337" t="s">
        <v>8</v>
      </c>
      <c r="F33" s="45" t="s">
        <v>2479</v>
      </c>
      <c r="G33" s="45" t="str">
        <f>F33</f>
        <v>ชาญศักดิ์-มอเตอร์</v>
      </c>
      <c r="H33" s="337" t="s">
        <v>114</v>
      </c>
      <c r="I33" s="345" t="s">
        <v>2480</v>
      </c>
    </row>
    <row r="34" spans="1:10" ht="24.95" customHeight="1" x14ac:dyDescent="0.35">
      <c r="A34" s="343"/>
      <c r="B34" s="342" t="s">
        <v>319</v>
      </c>
      <c r="C34" s="46"/>
      <c r="D34" s="348"/>
      <c r="E34" s="350"/>
      <c r="F34" s="47" t="s">
        <v>41</v>
      </c>
      <c r="G34" s="47" t="s">
        <v>125</v>
      </c>
      <c r="H34" s="350"/>
      <c r="I34" s="346" t="s">
        <v>109</v>
      </c>
    </row>
    <row r="35" spans="1:10" ht="24.95" customHeight="1" x14ac:dyDescent="0.35">
      <c r="A35" s="466"/>
      <c r="B35" s="341"/>
      <c r="C35" s="48"/>
      <c r="D35" s="349"/>
      <c r="E35" s="341"/>
      <c r="F35" s="49" t="str">
        <f t="shared" ref="F35" si="19">+D33</f>
        <v>3,400.00 บาท</v>
      </c>
      <c r="G35" s="49" t="str">
        <f>F35</f>
        <v>3,400.00 บาท</v>
      </c>
      <c r="H35" s="341"/>
      <c r="I35" s="347" t="s">
        <v>2464</v>
      </c>
      <c r="J35" s="422">
        <v>1</v>
      </c>
    </row>
    <row r="36" spans="1:10" ht="24.95" customHeight="1" x14ac:dyDescent="0.35">
      <c r="A36" s="465">
        <v>11</v>
      </c>
      <c r="B36" s="338" t="s">
        <v>759</v>
      </c>
      <c r="C36" s="44" t="s">
        <v>1785</v>
      </c>
      <c r="D36" s="339" t="str">
        <f t="shared" ref="D36" si="20">+C36</f>
        <v>4,280.00 บาท</v>
      </c>
      <c r="E36" s="337" t="s">
        <v>8</v>
      </c>
      <c r="F36" s="45" t="s">
        <v>346</v>
      </c>
      <c r="G36" s="45" t="str">
        <f t="shared" ref="G36" si="21">F36</f>
        <v>อู่ช่างเกตุ</v>
      </c>
      <c r="H36" s="337" t="s">
        <v>114</v>
      </c>
      <c r="I36" s="345" t="s">
        <v>687</v>
      </c>
    </row>
    <row r="37" spans="1:10" ht="24.95" customHeight="1" x14ac:dyDescent="0.35">
      <c r="A37" s="343"/>
      <c r="B37" s="342" t="s">
        <v>319</v>
      </c>
      <c r="C37" s="46"/>
      <c r="D37" s="348"/>
      <c r="E37" s="350"/>
      <c r="F37" s="47" t="s">
        <v>41</v>
      </c>
      <c r="G37" s="47" t="s">
        <v>125</v>
      </c>
      <c r="H37" s="350"/>
      <c r="I37" s="346" t="s">
        <v>109</v>
      </c>
    </row>
    <row r="38" spans="1:10" ht="24.95" customHeight="1" x14ac:dyDescent="0.35">
      <c r="A38" s="466"/>
      <c r="B38" s="341"/>
      <c r="C38" s="48"/>
      <c r="D38" s="349"/>
      <c r="E38" s="341"/>
      <c r="F38" s="49" t="str">
        <f t="shared" ref="F38" si="22">+D36</f>
        <v>4,280.00 บาท</v>
      </c>
      <c r="G38" s="49" t="str">
        <f>F38</f>
        <v>4,280.00 บาท</v>
      </c>
      <c r="H38" s="341"/>
      <c r="I38" s="347" t="s">
        <v>2481</v>
      </c>
      <c r="J38" s="422">
        <v>2</v>
      </c>
    </row>
    <row r="39" spans="1:10" ht="24.95" customHeight="1" x14ac:dyDescent="0.35">
      <c r="A39" s="465">
        <v>12</v>
      </c>
      <c r="B39" s="338" t="s">
        <v>253</v>
      </c>
      <c r="C39" s="44" t="s">
        <v>733</v>
      </c>
      <c r="D39" s="339" t="str">
        <f>+C39</f>
        <v>2,177.00 บาท</v>
      </c>
      <c r="E39" s="337" t="s">
        <v>8</v>
      </c>
      <c r="F39" s="45" t="s">
        <v>126</v>
      </c>
      <c r="G39" s="45" t="str">
        <f>F39</f>
        <v>ศรีสัชออยล์</v>
      </c>
      <c r="H39" s="337" t="s">
        <v>114</v>
      </c>
      <c r="I39" s="345" t="s">
        <v>2482</v>
      </c>
    </row>
    <row r="40" spans="1:10" ht="24.95" customHeight="1" x14ac:dyDescent="0.35">
      <c r="A40" s="343"/>
      <c r="B40" s="342" t="s">
        <v>2483</v>
      </c>
      <c r="C40" s="46"/>
      <c r="D40" s="348"/>
      <c r="E40" s="350"/>
      <c r="F40" s="47" t="s">
        <v>41</v>
      </c>
      <c r="G40" s="47" t="s">
        <v>125</v>
      </c>
      <c r="H40" s="350"/>
      <c r="I40" s="346" t="s">
        <v>109</v>
      </c>
    </row>
    <row r="41" spans="1:10" ht="24.95" customHeight="1" x14ac:dyDescent="0.35">
      <c r="A41" s="466"/>
      <c r="B41" s="341"/>
      <c r="C41" s="48"/>
      <c r="D41" s="349"/>
      <c r="E41" s="341"/>
      <c r="F41" s="49" t="str">
        <f>+D39</f>
        <v>2,177.00 บาท</v>
      </c>
      <c r="G41" s="49" t="str">
        <f>F41</f>
        <v>2,177.00 บาท</v>
      </c>
      <c r="H41" s="341"/>
      <c r="I41" s="347" t="s">
        <v>2484</v>
      </c>
      <c r="J41" s="422">
        <v>2</v>
      </c>
    </row>
    <row r="42" spans="1:10" ht="24.95" customHeight="1" x14ac:dyDescent="0.35">
      <c r="A42" s="465">
        <v>13</v>
      </c>
      <c r="B42" s="338" t="s">
        <v>759</v>
      </c>
      <c r="C42" s="44" t="s">
        <v>382</v>
      </c>
      <c r="D42" s="339" t="str">
        <f t="shared" ref="D42" si="23">+C42</f>
        <v>400.00 บาท</v>
      </c>
      <c r="E42" s="337" t="s">
        <v>8</v>
      </c>
      <c r="F42" s="45" t="s">
        <v>531</v>
      </c>
      <c r="G42" s="45" t="str">
        <f>F42</f>
        <v>ชำนิการยาง</v>
      </c>
      <c r="H42" s="337" t="s">
        <v>114</v>
      </c>
      <c r="I42" s="345" t="s">
        <v>2485</v>
      </c>
    </row>
    <row r="43" spans="1:10" ht="24.95" customHeight="1" x14ac:dyDescent="0.35">
      <c r="A43" s="343"/>
      <c r="B43" s="342" t="s">
        <v>319</v>
      </c>
      <c r="C43" s="46"/>
      <c r="D43" s="348"/>
      <c r="E43" s="350"/>
      <c r="F43" s="47" t="s">
        <v>41</v>
      </c>
      <c r="G43" s="47" t="s">
        <v>125</v>
      </c>
      <c r="H43" s="350"/>
      <c r="I43" s="346" t="s">
        <v>109</v>
      </c>
    </row>
    <row r="44" spans="1:10" ht="24.95" customHeight="1" x14ac:dyDescent="0.35">
      <c r="A44" s="466"/>
      <c r="B44" s="341"/>
      <c r="C44" s="48"/>
      <c r="D44" s="349"/>
      <c r="E44" s="341"/>
      <c r="F44" s="49" t="str">
        <f t="shared" ref="F44" si="24">+D42</f>
        <v>400.00 บาท</v>
      </c>
      <c r="G44" s="49" t="str">
        <f t="shared" ref="G44" si="25">F44</f>
        <v>400.00 บาท</v>
      </c>
      <c r="H44" s="341"/>
      <c r="I44" s="347" t="s">
        <v>2486</v>
      </c>
      <c r="J44" s="422">
        <v>3</v>
      </c>
    </row>
    <row r="45" spans="1:10" ht="24.95" customHeight="1" x14ac:dyDescent="0.35">
      <c r="A45" s="465">
        <v>14</v>
      </c>
      <c r="B45" s="338" t="s">
        <v>269</v>
      </c>
      <c r="C45" s="44" t="s">
        <v>755</v>
      </c>
      <c r="D45" s="339" t="str">
        <f>+C45</f>
        <v>7,580.00 บาท</v>
      </c>
      <c r="E45" s="337" t="s">
        <v>8</v>
      </c>
      <c r="F45" s="45" t="s">
        <v>126</v>
      </c>
      <c r="G45" s="45" t="str">
        <f>F45</f>
        <v>ศรีสัชออยล์</v>
      </c>
      <c r="H45" s="337" t="s">
        <v>114</v>
      </c>
      <c r="I45" s="345" t="s">
        <v>2487</v>
      </c>
    </row>
    <row r="46" spans="1:10" ht="24.95" customHeight="1" x14ac:dyDescent="0.35">
      <c r="A46" s="343"/>
      <c r="B46" s="342" t="s">
        <v>127</v>
      </c>
      <c r="C46" s="46"/>
      <c r="D46" s="348"/>
      <c r="E46" s="350"/>
      <c r="F46" s="47" t="s">
        <v>41</v>
      </c>
      <c r="G46" s="47" t="s">
        <v>125</v>
      </c>
      <c r="H46" s="350"/>
      <c r="I46" s="346" t="s">
        <v>109</v>
      </c>
    </row>
    <row r="47" spans="1:10" ht="24.95" customHeight="1" x14ac:dyDescent="0.35">
      <c r="A47" s="466"/>
      <c r="B47" s="341"/>
      <c r="C47" s="48"/>
      <c r="D47" s="349"/>
      <c r="E47" s="341"/>
      <c r="F47" s="49" t="str">
        <f>+D45</f>
        <v>7,580.00 บาท</v>
      </c>
      <c r="G47" s="49" t="str">
        <f>F47</f>
        <v>7,580.00 บาท</v>
      </c>
      <c r="H47" s="341"/>
      <c r="I47" s="347" t="s">
        <v>2486</v>
      </c>
      <c r="J47" s="422">
        <v>3</v>
      </c>
    </row>
    <row r="48" spans="1:10" ht="24.95" customHeight="1" x14ac:dyDescent="0.35">
      <c r="A48" s="465">
        <v>15</v>
      </c>
      <c r="B48" s="338" t="s">
        <v>2488</v>
      </c>
      <c r="C48" s="44" t="s">
        <v>2489</v>
      </c>
      <c r="D48" s="339" t="str">
        <f>+C48</f>
        <v>1,500.00 บาท</v>
      </c>
      <c r="E48" s="337" t="s">
        <v>8</v>
      </c>
      <c r="F48" s="45" t="s">
        <v>2490</v>
      </c>
      <c r="G48" s="45" t="str">
        <f>F48</f>
        <v>ศรีสัชสติ๊ก</v>
      </c>
      <c r="H48" s="337" t="s">
        <v>114</v>
      </c>
      <c r="I48" s="345" t="s">
        <v>552</v>
      </c>
    </row>
    <row r="49" spans="1:10" ht="24.95" customHeight="1" x14ac:dyDescent="0.35">
      <c r="A49" s="343"/>
      <c r="B49" s="342" t="s">
        <v>487</v>
      </c>
      <c r="C49" s="46"/>
      <c r="D49" s="348"/>
      <c r="E49" s="350"/>
      <c r="F49" s="47" t="s">
        <v>41</v>
      </c>
      <c r="G49" s="47" t="s">
        <v>125</v>
      </c>
      <c r="H49" s="350"/>
      <c r="I49" s="346" t="s">
        <v>109</v>
      </c>
    </row>
    <row r="50" spans="1:10" ht="24.95" customHeight="1" x14ac:dyDescent="0.35">
      <c r="A50" s="466"/>
      <c r="B50" s="341"/>
      <c r="C50" s="48"/>
      <c r="D50" s="349"/>
      <c r="E50" s="341"/>
      <c r="F50" s="49" t="str">
        <f>+D48</f>
        <v>1,500.00 บาท</v>
      </c>
      <c r="G50" s="49" t="str">
        <f>F50</f>
        <v>1,500.00 บาท</v>
      </c>
      <c r="H50" s="341"/>
      <c r="I50" s="347" t="s">
        <v>2491</v>
      </c>
      <c r="J50" s="422">
        <v>4</v>
      </c>
    </row>
    <row r="51" spans="1:10" ht="24.95" customHeight="1" x14ac:dyDescent="0.35">
      <c r="A51" s="465">
        <v>16</v>
      </c>
      <c r="B51" s="338" t="s">
        <v>2488</v>
      </c>
      <c r="C51" s="44" t="s">
        <v>971</v>
      </c>
      <c r="D51" s="339" t="str">
        <f>+C51</f>
        <v>9,300.00 บาท</v>
      </c>
      <c r="E51" s="337" t="s">
        <v>8</v>
      </c>
      <c r="F51" s="45" t="s">
        <v>757</v>
      </c>
      <c r="G51" s="45" t="str">
        <f>F51</f>
        <v>มีสุขเกษตร</v>
      </c>
      <c r="H51" s="337" t="s">
        <v>114</v>
      </c>
      <c r="I51" s="345" t="s">
        <v>2492</v>
      </c>
    </row>
    <row r="52" spans="1:10" ht="24.95" customHeight="1" x14ac:dyDescent="0.35">
      <c r="A52" s="343"/>
      <c r="B52" s="342" t="s">
        <v>686</v>
      </c>
      <c r="C52" s="46"/>
      <c r="D52" s="348"/>
      <c r="E52" s="350"/>
      <c r="F52" s="47" t="s">
        <v>41</v>
      </c>
      <c r="G52" s="47" t="s">
        <v>125</v>
      </c>
      <c r="H52" s="350"/>
      <c r="I52" s="346" t="s">
        <v>109</v>
      </c>
    </row>
    <row r="53" spans="1:10" ht="24.95" customHeight="1" x14ac:dyDescent="0.35">
      <c r="A53" s="466"/>
      <c r="B53" s="341"/>
      <c r="C53" s="48"/>
      <c r="D53" s="349"/>
      <c r="E53" s="341"/>
      <c r="F53" s="49" t="str">
        <f>+D51</f>
        <v>9,300.00 บาท</v>
      </c>
      <c r="G53" s="49" t="str">
        <f>F53</f>
        <v>9,300.00 บาท</v>
      </c>
      <c r="H53" s="341"/>
      <c r="I53" s="347" t="s">
        <v>2491</v>
      </c>
      <c r="J53" s="422">
        <v>4</v>
      </c>
    </row>
    <row r="54" spans="1:10" ht="24.95" customHeight="1" x14ac:dyDescent="0.35">
      <c r="A54" s="465">
        <v>17</v>
      </c>
      <c r="B54" s="338" t="s">
        <v>2493</v>
      </c>
      <c r="C54" s="44" t="s">
        <v>713</v>
      </c>
      <c r="D54" s="339" t="str">
        <f>+C54</f>
        <v>9,800.00 บาท</v>
      </c>
      <c r="E54" s="337" t="s">
        <v>8</v>
      </c>
      <c r="F54" s="45" t="s">
        <v>490</v>
      </c>
      <c r="G54" s="45" t="str">
        <f>F54</f>
        <v>ร้านเล็กวิไลการไฟฟ้า</v>
      </c>
      <c r="H54" s="337" t="s">
        <v>114</v>
      </c>
      <c r="I54" s="345" t="s">
        <v>2494</v>
      </c>
      <c r="J54" s="344"/>
    </row>
    <row r="55" spans="1:10" ht="24.95" customHeight="1" x14ac:dyDescent="0.35">
      <c r="A55" s="343"/>
      <c r="B55" s="340" t="s">
        <v>2495</v>
      </c>
      <c r="C55" s="46"/>
      <c r="D55" s="348"/>
      <c r="E55" s="350"/>
      <c r="F55" s="47" t="s">
        <v>41</v>
      </c>
      <c r="G55" s="47" t="s">
        <v>125</v>
      </c>
      <c r="H55" s="350"/>
      <c r="I55" s="346" t="s">
        <v>109</v>
      </c>
      <c r="J55" s="344"/>
    </row>
    <row r="56" spans="1:10" ht="24.95" customHeight="1" x14ac:dyDescent="0.35">
      <c r="A56" s="466"/>
      <c r="B56" s="341"/>
      <c r="C56" s="48"/>
      <c r="D56" s="349"/>
      <c r="E56" s="341"/>
      <c r="F56" s="49" t="str">
        <f>+D54</f>
        <v>9,800.00 บาท</v>
      </c>
      <c r="G56" s="49" t="str">
        <f>F56</f>
        <v>9,800.00 บาท</v>
      </c>
      <c r="H56" s="341"/>
      <c r="I56" s="347" t="s">
        <v>2491</v>
      </c>
      <c r="J56" s="344">
        <v>4</v>
      </c>
    </row>
    <row r="57" spans="1:10" s="107" customFormat="1" ht="24.95" customHeight="1" x14ac:dyDescent="0.35">
      <c r="A57" s="465">
        <v>18</v>
      </c>
      <c r="B57" s="338" t="s">
        <v>758</v>
      </c>
      <c r="C57" s="44" t="s">
        <v>2496</v>
      </c>
      <c r="D57" s="339" t="str">
        <f t="shared" ref="D57" si="26">+C57</f>
        <v>730.00 บาท</v>
      </c>
      <c r="E57" s="337" t="s">
        <v>8</v>
      </c>
      <c r="F57" s="45" t="s">
        <v>266</v>
      </c>
      <c r="G57" s="45" t="str">
        <f>F57</f>
        <v>สุนทรวัสดุก่อสร้าง</v>
      </c>
      <c r="H57" s="337" t="s">
        <v>114</v>
      </c>
      <c r="I57" s="345" t="s">
        <v>2497</v>
      </c>
      <c r="J57" s="422"/>
    </row>
    <row r="58" spans="1:10" ht="24.95" customHeight="1" x14ac:dyDescent="0.35">
      <c r="A58" s="343"/>
      <c r="B58" s="342" t="s">
        <v>492</v>
      </c>
      <c r="C58" s="46"/>
      <c r="D58" s="348"/>
      <c r="E58" s="350"/>
      <c r="F58" s="47" t="s">
        <v>41</v>
      </c>
      <c r="G58" s="47" t="s">
        <v>125</v>
      </c>
      <c r="H58" s="350"/>
      <c r="I58" s="346" t="s">
        <v>109</v>
      </c>
    </row>
    <row r="59" spans="1:10" ht="24.95" customHeight="1" x14ac:dyDescent="0.35">
      <c r="A59" s="466"/>
      <c r="B59" s="341"/>
      <c r="C59" s="48"/>
      <c r="D59" s="349"/>
      <c r="E59" s="341"/>
      <c r="F59" s="49" t="str">
        <f t="shared" ref="F59" si="27">+D57</f>
        <v>730.00 บาท</v>
      </c>
      <c r="G59" s="49" t="str">
        <f>F59</f>
        <v>730.00 บาท</v>
      </c>
      <c r="H59" s="341"/>
      <c r="I59" s="347" t="s">
        <v>2498</v>
      </c>
      <c r="J59" s="422">
        <v>5</v>
      </c>
    </row>
    <row r="60" spans="1:10" ht="24.95" customHeight="1" x14ac:dyDescent="0.35">
      <c r="A60" s="465">
        <v>19</v>
      </c>
      <c r="B60" s="338" t="s">
        <v>2499</v>
      </c>
      <c r="C60" s="44" t="s">
        <v>755</v>
      </c>
      <c r="D60" s="339" t="str">
        <f>+C60</f>
        <v>7,580.00 บาท</v>
      </c>
      <c r="E60" s="337" t="s">
        <v>8</v>
      </c>
      <c r="F60" s="45" t="s">
        <v>126</v>
      </c>
      <c r="G60" s="45" t="str">
        <f>F60</f>
        <v>ศรีสัชออยล์</v>
      </c>
      <c r="H60" s="337" t="s">
        <v>114</v>
      </c>
      <c r="I60" s="345" t="s">
        <v>2500</v>
      </c>
    </row>
    <row r="61" spans="1:10" ht="24.95" customHeight="1" x14ac:dyDescent="0.35">
      <c r="A61" s="343"/>
      <c r="B61" s="342" t="s">
        <v>534</v>
      </c>
      <c r="C61" s="46"/>
      <c r="D61" s="348"/>
      <c r="E61" s="350"/>
      <c r="F61" s="47" t="s">
        <v>41</v>
      </c>
      <c r="G61" s="47" t="s">
        <v>125</v>
      </c>
      <c r="H61" s="350"/>
      <c r="I61" s="346" t="s">
        <v>109</v>
      </c>
    </row>
    <row r="62" spans="1:10" ht="24.95" customHeight="1" x14ac:dyDescent="0.35">
      <c r="A62" s="466"/>
      <c r="B62" s="341"/>
      <c r="C62" s="48"/>
      <c r="D62" s="349"/>
      <c r="E62" s="341"/>
      <c r="F62" s="49" t="str">
        <f>+D60</f>
        <v>7,580.00 บาท</v>
      </c>
      <c r="G62" s="49" t="str">
        <f>F62</f>
        <v>7,580.00 บาท</v>
      </c>
      <c r="H62" s="341"/>
      <c r="I62" s="347" t="s">
        <v>2498</v>
      </c>
      <c r="J62" s="422">
        <v>5</v>
      </c>
    </row>
    <row r="63" spans="1:10" ht="24.95" customHeight="1" x14ac:dyDescent="0.35">
      <c r="A63" s="465">
        <v>20</v>
      </c>
      <c r="B63" s="338" t="s">
        <v>253</v>
      </c>
      <c r="C63" s="44" t="s">
        <v>2501</v>
      </c>
      <c r="D63" s="339" t="str">
        <f t="shared" ref="D63" si="28">+C63</f>
        <v>1,876.00 บาท</v>
      </c>
      <c r="E63" s="337" t="s">
        <v>8</v>
      </c>
      <c r="F63" s="45" t="s">
        <v>126</v>
      </c>
      <c r="G63" s="45" t="str">
        <f t="shared" ref="G63" si="29">F63</f>
        <v>ศรีสัชออยล์</v>
      </c>
      <c r="H63" s="337" t="s">
        <v>114</v>
      </c>
      <c r="I63" s="345" t="s">
        <v>2502</v>
      </c>
    </row>
    <row r="64" spans="1:10" ht="24.95" customHeight="1" x14ac:dyDescent="0.35">
      <c r="A64" s="343"/>
      <c r="B64" s="342" t="s">
        <v>128</v>
      </c>
      <c r="C64" s="46"/>
      <c r="D64" s="348"/>
      <c r="E64" s="350"/>
      <c r="F64" s="47" t="s">
        <v>41</v>
      </c>
      <c r="G64" s="47" t="s">
        <v>125</v>
      </c>
      <c r="H64" s="350"/>
      <c r="I64" s="346" t="s">
        <v>109</v>
      </c>
    </row>
    <row r="65" spans="1:10" ht="24.95" customHeight="1" x14ac:dyDescent="0.35">
      <c r="A65" s="466"/>
      <c r="B65" s="341"/>
      <c r="C65" s="48"/>
      <c r="D65" s="349"/>
      <c r="E65" s="341"/>
      <c r="F65" s="49" t="str">
        <f t="shared" ref="F65" si="30">+D63</f>
        <v>1,876.00 บาท</v>
      </c>
      <c r="G65" s="49" t="str">
        <f>F65</f>
        <v>1,876.00 บาท</v>
      </c>
      <c r="H65" s="341"/>
      <c r="I65" s="347" t="s">
        <v>2498</v>
      </c>
      <c r="J65" s="422">
        <v>5</v>
      </c>
    </row>
    <row r="66" spans="1:10" ht="24.95" customHeight="1" x14ac:dyDescent="0.35">
      <c r="A66" s="465">
        <v>21</v>
      </c>
      <c r="B66" s="338" t="s">
        <v>253</v>
      </c>
      <c r="C66" s="44" t="s">
        <v>2503</v>
      </c>
      <c r="D66" s="339" t="str">
        <f t="shared" ref="D66" si="31">+C66</f>
        <v>1,680.00 บาท</v>
      </c>
      <c r="E66" s="337" t="s">
        <v>8</v>
      </c>
      <c r="F66" s="45" t="s">
        <v>126</v>
      </c>
      <c r="G66" s="45" t="str">
        <f>F66</f>
        <v>ศรีสัชออยล์</v>
      </c>
      <c r="H66" s="337" t="s">
        <v>114</v>
      </c>
      <c r="I66" s="345" t="s">
        <v>2504</v>
      </c>
    </row>
    <row r="67" spans="1:10" ht="24.95" customHeight="1" x14ac:dyDescent="0.35">
      <c r="A67" s="343"/>
      <c r="B67" s="342" t="s">
        <v>2483</v>
      </c>
      <c r="C67" s="46"/>
      <c r="D67" s="348"/>
      <c r="E67" s="350"/>
      <c r="F67" s="47" t="s">
        <v>41</v>
      </c>
      <c r="G67" s="47" t="s">
        <v>125</v>
      </c>
      <c r="H67" s="350"/>
      <c r="I67" s="346" t="s">
        <v>109</v>
      </c>
    </row>
    <row r="68" spans="1:10" ht="24.95" customHeight="1" x14ac:dyDescent="0.35">
      <c r="A68" s="466"/>
      <c r="B68" s="341"/>
      <c r="C68" s="48"/>
      <c r="D68" s="349"/>
      <c r="E68" s="341"/>
      <c r="F68" s="49" t="str">
        <f t="shared" ref="F68" si="32">+D66</f>
        <v>1,680.00 บาท</v>
      </c>
      <c r="G68" s="49" t="str">
        <f>F68</f>
        <v>1,680.00 บาท</v>
      </c>
      <c r="H68" s="341"/>
      <c r="I68" s="347" t="s">
        <v>2505</v>
      </c>
      <c r="J68" s="422">
        <v>7</v>
      </c>
    </row>
    <row r="69" spans="1:10" ht="24.95" customHeight="1" x14ac:dyDescent="0.35">
      <c r="A69" s="465">
        <v>22</v>
      </c>
      <c r="B69" s="338" t="s">
        <v>2506</v>
      </c>
      <c r="C69" s="44" t="s">
        <v>747</v>
      </c>
      <c r="D69" s="339" t="str">
        <f>+C69</f>
        <v>1,809.00 บาท</v>
      </c>
      <c r="E69" s="337" t="s">
        <v>8</v>
      </c>
      <c r="F69" s="45" t="s">
        <v>126</v>
      </c>
      <c r="G69" s="45" t="str">
        <f>F69</f>
        <v>ศรีสัชออยล์</v>
      </c>
      <c r="H69" s="337" t="s">
        <v>114</v>
      </c>
      <c r="I69" s="345" t="s">
        <v>2507</v>
      </c>
    </row>
    <row r="70" spans="1:10" ht="24.95" customHeight="1" x14ac:dyDescent="0.35">
      <c r="A70" s="343"/>
      <c r="B70" s="342" t="s">
        <v>2508</v>
      </c>
      <c r="C70" s="46"/>
      <c r="D70" s="348"/>
      <c r="E70" s="350"/>
      <c r="F70" s="47" t="s">
        <v>41</v>
      </c>
      <c r="G70" s="47" t="s">
        <v>125</v>
      </c>
      <c r="H70" s="350"/>
      <c r="I70" s="346" t="s">
        <v>109</v>
      </c>
    </row>
    <row r="71" spans="1:10" ht="24.95" customHeight="1" x14ac:dyDescent="0.35">
      <c r="A71" s="466"/>
      <c r="B71" s="341"/>
      <c r="C71" s="48"/>
      <c r="D71" s="349"/>
      <c r="E71" s="341"/>
      <c r="F71" s="49" t="str">
        <f>+D69</f>
        <v>1,809.00 บาท</v>
      </c>
      <c r="G71" s="49" t="str">
        <f t="shared" ref="G71" si="33">F71</f>
        <v>1,809.00 บาท</v>
      </c>
      <c r="H71" s="341"/>
      <c r="I71" s="347" t="s">
        <v>748</v>
      </c>
      <c r="J71" s="422">
        <v>7</v>
      </c>
    </row>
    <row r="72" spans="1:10" ht="24.95" customHeight="1" x14ac:dyDescent="0.35">
      <c r="A72" s="465">
        <v>23</v>
      </c>
      <c r="B72" s="338" t="s">
        <v>2509</v>
      </c>
      <c r="C72" s="44" t="s">
        <v>2510</v>
      </c>
      <c r="D72" s="339" t="str">
        <f>+C72</f>
        <v>23,507.90 บาท</v>
      </c>
      <c r="E72" s="337" t="s">
        <v>8</v>
      </c>
      <c r="F72" s="45" t="s">
        <v>346</v>
      </c>
      <c r="G72" s="45" t="str">
        <f>F72</f>
        <v>อู่ช่างเกตุ</v>
      </c>
      <c r="H72" s="337" t="s">
        <v>114</v>
      </c>
      <c r="I72" s="345" t="s">
        <v>2511</v>
      </c>
    </row>
    <row r="73" spans="1:10" ht="24.95" customHeight="1" x14ac:dyDescent="0.35">
      <c r="A73" s="343"/>
      <c r="B73" s="342" t="s">
        <v>347</v>
      </c>
      <c r="C73" s="46"/>
      <c r="D73" s="348"/>
      <c r="E73" s="350"/>
      <c r="F73" s="47" t="s">
        <v>41</v>
      </c>
      <c r="G73" s="47" t="s">
        <v>125</v>
      </c>
      <c r="H73" s="350"/>
      <c r="I73" s="346" t="s">
        <v>109</v>
      </c>
    </row>
    <row r="74" spans="1:10" ht="24.95" customHeight="1" x14ac:dyDescent="0.35">
      <c r="A74" s="466"/>
      <c r="B74" s="341"/>
      <c r="C74" s="48"/>
      <c r="D74" s="349"/>
      <c r="E74" s="341"/>
      <c r="F74" s="49" t="str">
        <f>+D72</f>
        <v>23,507.90 บาท</v>
      </c>
      <c r="G74" s="49" t="str">
        <f>F74</f>
        <v>23,507.90 บาท</v>
      </c>
      <c r="H74" s="341"/>
      <c r="I74" s="347" t="s">
        <v>2512</v>
      </c>
      <c r="J74" s="422">
        <v>8</v>
      </c>
    </row>
    <row r="75" spans="1:10" ht="24.95" customHeight="1" x14ac:dyDescent="0.35">
      <c r="A75" s="465">
        <v>24</v>
      </c>
      <c r="B75" s="338" t="s">
        <v>253</v>
      </c>
      <c r="C75" s="44" t="s">
        <v>747</v>
      </c>
      <c r="D75" s="339" t="str">
        <f>+C75</f>
        <v>1,809.00 บาท</v>
      </c>
      <c r="E75" s="337" t="s">
        <v>8</v>
      </c>
      <c r="F75" s="45" t="s">
        <v>126</v>
      </c>
      <c r="G75" s="45" t="str">
        <f>F75</f>
        <v>ศรีสัชออยล์</v>
      </c>
      <c r="H75" s="337" t="s">
        <v>114</v>
      </c>
      <c r="I75" s="345" t="s">
        <v>2513</v>
      </c>
    </row>
    <row r="76" spans="1:10" ht="24.95" customHeight="1" x14ac:dyDescent="0.35">
      <c r="A76" s="343"/>
      <c r="B76" s="342" t="s">
        <v>128</v>
      </c>
      <c r="C76" s="46"/>
      <c r="D76" s="348"/>
      <c r="E76" s="350"/>
      <c r="F76" s="47" t="s">
        <v>41</v>
      </c>
      <c r="G76" s="47" t="s">
        <v>125</v>
      </c>
      <c r="H76" s="350"/>
      <c r="I76" s="346" t="s">
        <v>109</v>
      </c>
    </row>
    <row r="77" spans="1:10" ht="24.95" customHeight="1" x14ac:dyDescent="0.35">
      <c r="A77" s="466"/>
      <c r="B77" s="341"/>
      <c r="C77" s="48"/>
      <c r="D77" s="349"/>
      <c r="E77" s="341"/>
      <c r="F77" s="49" t="str">
        <f>+D75</f>
        <v>1,809.00 บาท</v>
      </c>
      <c r="G77" s="49" t="str">
        <f>F77</f>
        <v>1,809.00 บาท</v>
      </c>
      <c r="H77" s="341"/>
      <c r="I77" s="347" t="s">
        <v>2514</v>
      </c>
      <c r="J77" s="422">
        <v>9</v>
      </c>
    </row>
    <row r="78" spans="1:10" ht="24.95" customHeight="1" x14ac:dyDescent="0.35">
      <c r="A78" s="465">
        <v>25</v>
      </c>
      <c r="B78" s="338" t="s">
        <v>269</v>
      </c>
      <c r="C78" s="44" t="s">
        <v>547</v>
      </c>
      <c r="D78" s="339" t="str">
        <f t="shared" ref="D78" si="34">+C78</f>
        <v>6,700.00 บาท</v>
      </c>
      <c r="E78" s="337" t="s">
        <v>8</v>
      </c>
      <c r="F78" s="45" t="s">
        <v>126</v>
      </c>
      <c r="G78" s="45" t="str">
        <f>F78</f>
        <v>ศรีสัชออยล์</v>
      </c>
      <c r="H78" s="337" t="s">
        <v>114</v>
      </c>
      <c r="I78" s="345" t="s">
        <v>2515</v>
      </c>
    </row>
    <row r="79" spans="1:10" ht="24.95" customHeight="1" x14ac:dyDescent="0.35">
      <c r="A79" s="343"/>
      <c r="B79" s="342" t="s">
        <v>270</v>
      </c>
      <c r="C79" s="46"/>
      <c r="D79" s="348"/>
      <c r="E79" s="350"/>
      <c r="F79" s="47" t="s">
        <v>41</v>
      </c>
      <c r="G79" s="47" t="s">
        <v>125</v>
      </c>
      <c r="H79" s="350"/>
      <c r="I79" s="346" t="s">
        <v>109</v>
      </c>
    </row>
    <row r="80" spans="1:10" ht="24.95" customHeight="1" x14ac:dyDescent="0.35">
      <c r="A80" s="466"/>
      <c r="B80" s="341"/>
      <c r="C80" s="48"/>
      <c r="D80" s="349"/>
      <c r="E80" s="341"/>
      <c r="F80" s="49" t="str">
        <f t="shared" ref="F80" si="35">+D78</f>
        <v>6,700.00 บาท</v>
      </c>
      <c r="G80" s="49" t="str">
        <f>F80</f>
        <v>6,700.00 บาท</v>
      </c>
      <c r="H80" s="341"/>
      <c r="I80" s="347" t="s">
        <v>2516</v>
      </c>
      <c r="J80" s="422">
        <v>9</v>
      </c>
    </row>
    <row r="81" spans="1:10" ht="24.95" customHeight="1" x14ac:dyDescent="0.35">
      <c r="A81" s="465">
        <v>26</v>
      </c>
      <c r="B81" s="338" t="s">
        <v>2499</v>
      </c>
      <c r="C81" s="44" t="s">
        <v>547</v>
      </c>
      <c r="D81" s="339" t="str">
        <f t="shared" ref="D81" si="36">+C81</f>
        <v>6,700.00 บาท</v>
      </c>
      <c r="E81" s="337" t="s">
        <v>8</v>
      </c>
      <c r="F81" s="45" t="s">
        <v>126</v>
      </c>
      <c r="G81" s="45" t="str">
        <f>F81</f>
        <v>ศรีสัชออยล์</v>
      </c>
      <c r="H81" s="337" t="s">
        <v>114</v>
      </c>
      <c r="I81" s="345" t="s">
        <v>2517</v>
      </c>
    </row>
    <row r="82" spans="1:10" ht="24.95" customHeight="1" x14ac:dyDescent="0.35">
      <c r="A82" s="343"/>
      <c r="B82" s="342" t="s">
        <v>534</v>
      </c>
      <c r="C82" s="46"/>
      <c r="D82" s="348"/>
      <c r="E82" s="350"/>
      <c r="F82" s="47" t="s">
        <v>41</v>
      </c>
      <c r="G82" s="47" t="s">
        <v>125</v>
      </c>
      <c r="H82" s="350"/>
      <c r="I82" s="346" t="s">
        <v>109</v>
      </c>
    </row>
    <row r="83" spans="1:10" ht="24.95" customHeight="1" x14ac:dyDescent="0.35">
      <c r="A83" s="466"/>
      <c r="B83" s="341"/>
      <c r="C83" s="48"/>
      <c r="D83" s="349"/>
      <c r="E83" s="341"/>
      <c r="F83" s="49" t="str">
        <f t="shared" ref="F83" si="37">+D81</f>
        <v>6,700.00 บาท</v>
      </c>
      <c r="G83" s="49" t="str">
        <f>F83</f>
        <v>6,700.00 บาท</v>
      </c>
      <c r="H83" s="341"/>
      <c r="I83" s="347" t="s">
        <v>2516</v>
      </c>
      <c r="J83" s="422">
        <v>9</v>
      </c>
    </row>
    <row r="84" spans="1:10" ht="24.95" customHeight="1" x14ac:dyDescent="0.35">
      <c r="A84" s="465">
        <v>27</v>
      </c>
      <c r="B84" s="338" t="s">
        <v>2518</v>
      </c>
      <c r="C84" s="44" t="s">
        <v>980</v>
      </c>
      <c r="D84" s="339" t="str">
        <f>+C84</f>
        <v>250.00 บาท</v>
      </c>
      <c r="E84" s="337" t="s">
        <v>8</v>
      </c>
      <c r="F84" s="45" t="s">
        <v>2519</v>
      </c>
      <c r="G84" s="45" t="str">
        <f>F84</f>
        <v>ร้านแม่สินการยาง</v>
      </c>
      <c r="H84" s="337" t="s">
        <v>114</v>
      </c>
      <c r="I84" s="345" t="s">
        <v>2520</v>
      </c>
    </row>
    <row r="85" spans="1:10" ht="24.95" customHeight="1" x14ac:dyDescent="0.35">
      <c r="A85" s="343"/>
      <c r="B85" s="340" t="s">
        <v>2521</v>
      </c>
      <c r="C85" s="46"/>
      <c r="D85" s="348"/>
      <c r="E85" s="350"/>
      <c r="F85" s="47" t="s">
        <v>41</v>
      </c>
      <c r="G85" s="47" t="s">
        <v>125</v>
      </c>
      <c r="H85" s="350"/>
      <c r="I85" s="346" t="s">
        <v>109</v>
      </c>
    </row>
    <row r="86" spans="1:10" ht="24.95" customHeight="1" x14ac:dyDescent="0.35">
      <c r="A86" s="466"/>
      <c r="B86" s="341"/>
      <c r="C86" s="48"/>
      <c r="D86" s="349"/>
      <c r="E86" s="341"/>
      <c r="F86" s="49" t="str">
        <f>+D84</f>
        <v>250.00 บาท</v>
      </c>
      <c r="G86" s="49" t="str">
        <f>F86</f>
        <v>250.00 บาท</v>
      </c>
      <c r="H86" s="341"/>
      <c r="I86" s="347" t="s">
        <v>2522</v>
      </c>
      <c r="J86" s="422">
        <v>10</v>
      </c>
    </row>
    <row r="87" spans="1:10" ht="24.95" customHeight="1" x14ac:dyDescent="0.35">
      <c r="A87" s="465">
        <v>28</v>
      </c>
      <c r="B87" s="338" t="s">
        <v>124</v>
      </c>
      <c r="C87" s="44" t="s">
        <v>2523</v>
      </c>
      <c r="D87" s="339" t="str">
        <f t="shared" ref="D87" si="38">+C87</f>
        <v>429.00 บาท</v>
      </c>
      <c r="E87" s="337" t="s">
        <v>8</v>
      </c>
      <c r="F87" s="45" t="s">
        <v>266</v>
      </c>
      <c r="G87" s="45" t="str">
        <f>F87</f>
        <v>สุนทรวัสดุก่อสร้าง</v>
      </c>
      <c r="H87" s="337" t="s">
        <v>114</v>
      </c>
      <c r="I87" s="345" t="s">
        <v>2524</v>
      </c>
    </row>
    <row r="88" spans="1:10" ht="24.95" customHeight="1" x14ac:dyDescent="0.35">
      <c r="A88" s="343"/>
      <c r="B88" s="342" t="s">
        <v>2477</v>
      </c>
      <c r="C88" s="46"/>
      <c r="D88" s="348"/>
      <c r="E88" s="350"/>
      <c r="F88" s="47" t="s">
        <v>41</v>
      </c>
      <c r="G88" s="47" t="s">
        <v>125</v>
      </c>
      <c r="H88" s="350"/>
      <c r="I88" s="346" t="s">
        <v>109</v>
      </c>
    </row>
    <row r="89" spans="1:10" ht="24.95" customHeight="1" x14ac:dyDescent="0.35">
      <c r="A89" s="466"/>
      <c r="B89" s="341"/>
      <c r="C89" s="48"/>
      <c r="D89" s="349"/>
      <c r="E89" s="341"/>
      <c r="F89" s="49" t="str">
        <f t="shared" ref="F89" si="39">+D87</f>
        <v>429.00 บาท</v>
      </c>
      <c r="G89" s="49" t="str">
        <f>F89</f>
        <v>429.00 บาท</v>
      </c>
      <c r="H89" s="341"/>
      <c r="I89" s="347" t="s">
        <v>2525</v>
      </c>
      <c r="J89" s="422">
        <v>11</v>
      </c>
    </row>
    <row r="90" spans="1:10" ht="24.95" customHeight="1" x14ac:dyDescent="0.35">
      <c r="A90" s="465">
        <v>29</v>
      </c>
      <c r="B90" s="338" t="s">
        <v>253</v>
      </c>
      <c r="C90" s="44" t="s">
        <v>2501</v>
      </c>
      <c r="D90" s="339" t="str">
        <f>+C90</f>
        <v>1,876.00 บาท</v>
      </c>
      <c r="E90" s="337" t="s">
        <v>8</v>
      </c>
      <c r="F90" s="45" t="s">
        <v>126</v>
      </c>
      <c r="G90" s="45" t="str">
        <f>F90</f>
        <v>ศรีสัชออยล์</v>
      </c>
      <c r="H90" s="337" t="s">
        <v>114</v>
      </c>
      <c r="I90" s="345" t="s">
        <v>2526</v>
      </c>
    </row>
    <row r="91" spans="1:10" ht="24.95" customHeight="1" x14ac:dyDescent="0.35">
      <c r="A91" s="343"/>
      <c r="B91" s="342" t="s">
        <v>128</v>
      </c>
      <c r="C91" s="46"/>
      <c r="D91" s="348"/>
      <c r="E91" s="350"/>
      <c r="F91" s="47" t="s">
        <v>41</v>
      </c>
      <c r="G91" s="47" t="s">
        <v>125</v>
      </c>
      <c r="H91" s="350"/>
      <c r="I91" s="346" t="s">
        <v>109</v>
      </c>
    </row>
    <row r="92" spans="1:10" ht="24.95" customHeight="1" x14ac:dyDescent="0.35">
      <c r="A92" s="466"/>
      <c r="B92" s="341"/>
      <c r="C92" s="48"/>
      <c r="D92" s="349"/>
      <c r="E92" s="341"/>
      <c r="F92" s="49" t="str">
        <f>+D90</f>
        <v>1,876.00 บาท</v>
      </c>
      <c r="G92" s="49" t="str">
        <f>F92</f>
        <v>1,876.00 บาท</v>
      </c>
      <c r="H92" s="341"/>
      <c r="I92" s="347" t="s">
        <v>2527</v>
      </c>
      <c r="J92" s="422">
        <v>15</v>
      </c>
    </row>
    <row r="93" spans="1:10" ht="24.95" customHeight="1" x14ac:dyDescent="0.35">
      <c r="A93" s="465">
        <v>30</v>
      </c>
      <c r="B93" s="338" t="s">
        <v>111</v>
      </c>
      <c r="C93" s="44" t="s">
        <v>204</v>
      </c>
      <c r="D93" s="339" t="str">
        <f t="shared" ref="D93" si="40">+C93</f>
        <v>2,182.50 บาท</v>
      </c>
      <c r="E93" s="337" t="s">
        <v>8</v>
      </c>
      <c r="F93" s="45" t="s">
        <v>493</v>
      </c>
      <c r="G93" s="45" t="str">
        <f t="shared" ref="G93" si="41">F93</f>
        <v>บ.เอส.เค.โอ เอ เซ็นเตอร์ จำกัด</v>
      </c>
      <c r="H93" s="337" t="s">
        <v>114</v>
      </c>
      <c r="I93" s="345" t="s">
        <v>2528</v>
      </c>
    </row>
    <row r="94" spans="1:10" ht="24.95" customHeight="1" x14ac:dyDescent="0.35">
      <c r="A94" s="343"/>
      <c r="B94" s="342"/>
      <c r="C94" s="46"/>
      <c r="D94" s="348"/>
      <c r="E94" s="350"/>
      <c r="F94" s="47" t="s">
        <v>41</v>
      </c>
      <c r="G94" s="47" t="s">
        <v>125</v>
      </c>
      <c r="H94" s="350"/>
      <c r="I94" s="346" t="s">
        <v>109</v>
      </c>
    </row>
    <row r="95" spans="1:10" ht="24.95" customHeight="1" x14ac:dyDescent="0.35">
      <c r="A95" s="466"/>
      <c r="B95" s="341"/>
      <c r="C95" s="48"/>
      <c r="D95" s="349"/>
      <c r="E95" s="341"/>
      <c r="F95" s="49" t="str">
        <f t="shared" ref="F95" si="42">+D93</f>
        <v>2,182.50 บาท</v>
      </c>
      <c r="G95" s="49" t="str">
        <f>F95</f>
        <v>2,182.50 บาท</v>
      </c>
      <c r="H95" s="341"/>
      <c r="I95" s="347" t="s">
        <v>2529</v>
      </c>
      <c r="J95" s="422">
        <v>16</v>
      </c>
    </row>
    <row r="96" spans="1:10" ht="24.95" customHeight="1" x14ac:dyDescent="0.35">
      <c r="A96" s="465">
        <v>31</v>
      </c>
      <c r="B96" s="338" t="s">
        <v>2530</v>
      </c>
      <c r="C96" s="44" t="s">
        <v>2531</v>
      </c>
      <c r="D96" s="339" t="str">
        <f t="shared" ref="D96" si="43">+C96</f>
        <v>1,182.00 บาท</v>
      </c>
      <c r="E96" s="337" t="s">
        <v>8</v>
      </c>
      <c r="F96" s="45" t="s">
        <v>126</v>
      </c>
      <c r="G96" s="45" t="str">
        <f t="shared" ref="G96" si="44">F96</f>
        <v>ศรีสัชออยล์</v>
      </c>
      <c r="H96" s="337" t="s">
        <v>114</v>
      </c>
      <c r="I96" s="345" t="s">
        <v>2532</v>
      </c>
    </row>
    <row r="97" spans="1:10" ht="24.95" customHeight="1" x14ac:dyDescent="0.35">
      <c r="A97" s="343"/>
      <c r="B97" s="342" t="s">
        <v>2463</v>
      </c>
      <c r="C97" s="46"/>
      <c r="D97" s="348"/>
      <c r="E97" s="350"/>
      <c r="F97" s="47" t="s">
        <v>41</v>
      </c>
      <c r="G97" s="47" t="s">
        <v>125</v>
      </c>
      <c r="H97" s="350"/>
      <c r="I97" s="346" t="s">
        <v>109</v>
      </c>
    </row>
    <row r="98" spans="1:10" ht="24.95" customHeight="1" x14ac:dyDescent="0.35">
      <c r="A98" s="466"/>
      <c r="B98" s="341"/>
      <c r="C98" s="48"/>
      <c r="D98" s="349"/>
      <c r="E98" s="341"/>
      <c r="F98" s="49" t="str">
        <f t="shared" ref="F98" si="45">+D96</f>
        <v>1,182.00 บาท</v>
      </c>
      <c r="G98" s="49" t="str">
        <f>F98</f>
        <v>1,182.00 บาท</v>
      </c>
      <c r="H98" s="341"/>
      <c r="I98" s="347" t="s">
        <v>2529</v>
      </c>
      <c r="J98" s="422">
        <v>16</v>
      </c>
    </row>
    <row r="99" spans="1:10" ht="24.95" customHeight="1" x14ac:dyDescent="0.35">
      <c r="A99" s="465">
        <v>32</v>
      </c>
      <c r="B99" s="338" t="s">
        <v>2533</v>
      </c>
      <c r="C99" s="44" t="s">
        <v>2531</v>
      </c>
      <c r="D99" s="339" t="str">
        <f>+C99</f>
        <v>1,182.00 บาท</v>
      </c>
      <c r="E99" s="337" t="s">
        <v>8</v>
      </c>
      <c r="F99" s="45" t="s">
        <v>126</v>
      </c>
      <c r="G99" s="45" t="str">
        <f>F99</f>
        <v>ศรีสัชออยล์</v>
      </c>
      <c r="H99" s="337" t="s">
        <v>114</v>
      </c>
      <c r="I99" s="345" t="s">
        <v>2534</v>
      </c>
    </row>
    <row r="100" spans="1:10" ht="24.95" customHeight="1" x14ac:dyDescent="0.35">
      <c r="A100" s="343"/>
      <c r="B100" s="342" t="s">
        <v>268</v>
      </c>
      <c r="C100" s="46"/>
      <c r="D100" s="348"/>
      <c r="E100" s="350"/>
      <c r="F100" s="47" t="s">
        <v>41</v>
      </c>
      <c r="G100" s="47" t="s">
        <v>125</v>
      </c>
      <c r="H100" s="350"/>
      <c r="I100" s="346" t="s">
        <v>109</v>
      </c>
    </row>
    <row r="101" spans="1:10" ht="24.95" customHeight="1" x14ac:dyDescent="0.35">
      <c r="A101" s="466"/>
      <c r="B101" s="341"/>
      <c r="C101" s="48"/>
      <c r="D101" s="349"/>
      <c r="E101" s="341"/>
      <c r="F101" s="49" t="str">
        <f>+D99</f>
        <v>1,182.00 บาท</v>
      </c>
      <c r="G101" s="49" t="str">
        <f>F101</f>
        <v>1,182.00 บาท</v>
      </c>
      <c r="H101" s="341"/>
      <c r="I101" s="347" t="s">
        <v>2529</v>
      </c>
      <c r="J101" s="422">
        <v>16</v>
      </c>
    </row>
    <row r="102" spans="1:10" ht="24.95" customHeight="1" x14ac:dyDescent="0.35">
      <c r="A102" s="465">
        <v>33</v>
      </c>
      <c r="B102" s="338" t="s">
        <v>2530</v>
      </c>
      <c r="C102" s="44" t="s">
        <v>746</v>
      </c>
      <c r="D102" s="339" t="str">
        <f>+C102</f>
        <v>1,005.00 บาท</v>
      </c>
      <c r="E102" s="337" t="s">
        <v>8</v>
      </c>
      <c r="F102" s="45" t="s">
        <v>126</v>
      </c>
      <c r="G102" s="45" t="str">
        <f>F102</f>
        <v>ศรีสัชออยล์</v>
      </c>
      <c r="H102" s="337" t="s">
        <v>114</v>
      </c>
      <c r="I102" s="345" t="s">
        <v>2535</v>
      </c>
    </row>
    <row r="103" spans="1:10" ht="24.95" customHeight="1" x14ac:dyDescent="0.35">
      <c r="A103" s="343"/>
      <c r="B103" s="342" t="s">
        <v>492</v>
      </c>
      <c r="C103" s="46"/>
      <c r="D103" s="348"/>
      <c r="E103" s="350"/>
      <c r="F103" s="47" t="s">
        <v>41</v>
      </c>
      <c r="G103" s="47" t="s">
        <v>125</v>
      </c>
      <c r="H103" s="350"/>
      <c r="I103" s="346" t="s">
        <v>109</v>
      </c>
    </row>
    <row r="104" spans="1:10" ht="24.95" customHeight="1" x14ac:dyDescent="0.35">
      <c r="A104" s="466"/>
      <c r="B104" s="341"/>
      <c r="C104" s="48"/>
      <c r="D104" s="349"/>
      <c r="E104" s="341"/>
      <c r="F104" s="49" t="str">
        <f>+D102</f>
        <v>1,005.00 บาท</v>
      </c>
      <c r="G104" s="49" t="str">
        <f>F104</f>
        <v>1,005.00 บาท</v>
      </c>
      <c r="H104" s="341"/>
      <c r="I104" s="347" t="s">
        <v>2529</v>
      </c>
      <c r="J104" s="422">
        <v>16</v>
      </c>
    </row>
    <row r="105" spans="1:10" ht="24.95" customHeight="1" x14ac:dyDescent="0.35">
      <c r="A105" s="465">
        <v>34</v>
      </c>
      <c r="B105" s="338" t="s">
        <v>2536</v>
      </c>
      <c r="C105" s="44" t="s">
        <v>2531</v>
      </c>
      <c r="D105" s="339" t="str">
        <f>+C105</f>
        <v>1,182.00 บาท</v>
      </c>
      <c r="E105" s="337" t="s">
        <v>8</v>
      </c>
      <c r="F105" s="45" t="s">
        <v>126</v>
      </c>
      <c r="G105" s="45" t="str">
        <f>F105</f>
        <v>ศรีสัชออยล์</v>
      </c>
      <c r="H105" s="337" t="s">
        <v>114</v>
      </c>
      <c r="I105" s="345" t="s">
        <v>2537</v>
      </c>
    </row>
    <row r="106" spans="1:10" ht="24.95" customHeight="1" x14ac:dyDescent="0.35">
      <c r="A106" s="343"/>
      <c r="B106" s="340" t="s">
        <v>348</v>
      </c>
      <c r="C106" s="46"/>
      <c r="D106" s="348"/>
      <c r="E106" s="350"/>
      <c r="F106" s="47" t="s">
        <v>41</v>
      </c>
      <c r="G106" s="47" t="s">
        <v>125</v>
      </c>
      <c r="H106" s="350"/>
      <c r="I106" s="346" t="s">
        <v>109</v>
      </c>
    </row>
    <row r="107" spans="1:10" ht="24.95" customHeight="1" x14ac:dyDescent="0.35">
      <c r="A107" s="466"/>
      <c r="B107" s="341"/>
      <c r="C107" s="48"/>
      <c r="D107" s="349"/>
      <c r="E107" s="341"/>
      <c r="F107" s="49" t="str">
        <f>+D105</f>
        <v>1,182.00 บาท</v>
      </c>
      <c r="G107" s="49" t="str">
        <f>F107</f>
        <v>1,182.00 บาท</v>
      </c>
      <c r="H107" s="341"/>
      <c r="I107" s="347" t="s">
        <v>2529</v>
      </c>
      <c r="J107" s="422">
        <v>16</v>
      </c>
    </row>
    <row r="108" spans="1:10" ht="24.95" customHeight="1" x14ac:dyDescent="0.35">
      <c r="A108" s="465">
        <v>35</v>
      </c>
      <c r="B108" s="338" t="s">
        <v>2536</v>
      </c>
      <c r="C108" s="44" t="s">
        <v>2531</v>
      </c>
      <c r="D108" s="339" t="str">
        <f t="shared" ref="D108" si="46">+C108</f>
        <v>1,182.00 บาท</v>
      </c>
      <c r="E108" s="337" t="s">
        <v>8</v>
      </c>
      <c r="F108" s="45" t="s">
        <v>126</v>
      </c>
      <c r="G108" s="45" t="str">
        <f t="shared" ref="G108" si="47">F108</f>
        <v>ศรีสัชออยล์</v>
      </c>
      <c r="H108" s="337" t="s">
        <v>114</v>
      </c>
      <c r="I108" s="345" t="s">
        <v>2538</v>
      </c>
    </row>
    <row r="109" spans="1:10" ht="24.95" customHeight="1" x14ac:dyDescent="0.35">
      <c r="A109" s="343"/>
      <c r="B109" s="340" t="s">
        <v>745</v>
      </c>
      <c r="C109" s="46"/>
      <c r="D109" s="348"/>
      <c r="E109" s="350"/>
      <c r="F109" s="47" t="s">
        <v>41</v>
      </c>
      <c r="G109" s="47" t="s">
        <v>125</v>
      </c>
      <c r="H109" s="350"/>
      <c r="I109" s="346" t="s">
        <v>109</v>
      </c>
    </row>
    <row r="110" spans="1:10" ht="24.95" customHeight="1" x14ac:dyDescent="0.35">
      <c r="A110" s="466"/>
      <c r="B110" s="341"/>
      <c r="C110" s="48"/>
      <c r="D110" s="349"/>
      <c r="E110" s="341"/>
      <c r="F110" s="49" t="str">
        <f t="shared" ref="F110" si="48">+D108</f>
        <v>1,182.00 บาท</v>
      </c>
      <c r="G110" s="49" t="str">
        <f t="shared" ref="G110" si="49">F110</f>
        <v>1,182.00 บาท</v>
      </c>
      <c r="H110" s="341"/>
      <c r="I110" s="347" t="s">
        <v>2529</v>
      </c>
      <c r="J110" s="422">
        <v>16</v>
      </c>
    </row>
    <row r="111" spans="1:10" ht="24.95" customHeight="1" x14ac:dyDescent="0.35">
      <c r="A111" s="465">
        <v>36</v>
      </c>
      <c r="B111" s="338" t="s">
        <v>124</v>
      </c>
      <c r="C111" s="44" t="s">
        <v>2539</v>
      </c>
      <c r="D111" s="339" t="str">
        <f t="shared" ref="D111" si="50">+C111</f>
        <v>444.05 บาท</v>
      </c>
      <c r="E111" s="337" t="s">
        <v>8</v>
      </c>
      <c r="F111" s="45" t="s">
        <v>2540</v>
      </c>
      <c r="G111" s="45" t="str">
        <f>F111</f>
        <v>สุภาพก่อสร้าง</v>
      </c>
      <c r="H111" s="337" t="s">
        <v>114</v>
      </c>
      <c r="I111" s="345" t="s">
        <v>2541</v>
      </c>
    </row>
    <row r="112" spans="1:10" ht="24.95" customHeight="1" x14ac:dyDescent="0.35">
      <c r="A112" s="343"/>
      <c r="B112" s="340" t="s">
        <v>2542</v>
      </c>
      <c r="C112" s="46"/>
      <c r="D112" s="348"/>
      <c r="E112" s="350"/>
      <c r="F112" s="47" t="s">
        <v>41</v>
      </c>
      <c r="G112" s="47" t="s">
        <v>125</v>
      </c>
      <c r="H112" s="350"/>
      <c r="I112" s="346" t="s">
        <v>109</v>
      </c>
    </row>
    <row r="113" spans="1:10" ht="24.95" customHeight="1" x14ac:dyDescent="0.35">
      <c r="A113" s="466"/>
      <c r="B113" s="341"/>
      <c r="C113" s="48"/>
      <c r="D113" s="349"/>
      <c r="E113" s="341"/>
      <c r="F113" s="49" t="str">
        <f t="shared" ref="F113" si="51">+D111</f>
        <v>444.05 บาท</v>
      </c>
      <c r="G113" s="49" t="str">
        <f>F113</f>
        <v>444.05 บาท</v>
      </c>
      <c r="H113" s="341"/>
      <c r="I113" s="347" t="s">
        <v>2529</v>
      </c>
      <c r="J113" s="422">
        <v>16</v>
      </c>
    </row>
    <row r="114" spans="1:10" ht="24.95" customHeight="1" x14ac:dyDescent="0.35">
      <c r="A114" s="465">
        <v>37</v>
      </c>
      <c r="B114" s="338" t="s">
        <v>124</v>
      </c>
      <c r="C114" s="44" t="s">
        <v>2543</v>
      </c>
      <c r="D114" s="339" t="str">
        <f>+C114</f>
        <v>645.00 บาท</v>
      </c>
      <c r="E114" s="337" t="s">
        <v>8</v>
      </c>
      <c r="F114" s="45" t="s">
        <v>2544</v>
      </c>
      <c r="G114" s="45" t="str">
        <f>F114</f>
        <v>บ.สยามโกลบอลเฮ้าส์</v>
      </c>
      <c r="H114" s="337" t="s">
        <v>114</v>
      </c>
      <c r="I114" s="345" t="s">
        <v>2545</v>
      </c>
    </row>
    <row r="115" spans="1:10" ht="24.95" customHeight="1" x14ac:dyDescent="0.35">
      <c r="A115" s="343"/>
      <c r="B115" s="342" t="s">
        <v>2546</v>
      </c>
      <c r="C115" s="46"/>
      <c r="D115" s="348"/>
      <c r="E115" s="350"/>
      <c r="F115" s="47" t="s">
        <v>41</v>
      </c>
      <c r="G115" s="47" t="s">
        <v>125</v>
      </c>
      <c r="H115" s="350"/>
      <c r="I115" s="346" t="s">
        <v>109</v>
      </c>
    </row>
    <row r="116" spans="1:10" ht="24.95" customHeight="1" x14ac:dyDescent="0.35">
      <c r="A116" s="466"/>
      <c r="B116" s="341"/>
      <c r="C116" s="48"/>
      <c r="D116" s="349"/>
      <c r="E116" s="341"/>
      <c r="F116" s="49" t="str">
        <f>+D114</f>
        <v>645.00 บาท</v>
      </c>
      <c r="G116" s="49" t="str">
        <f>F116</f>
        <v>645.00 บาท</v>
      </c>
      <c r="H116" s="341"/>
      <c r="I116" s="347" t="s">
        <v>2547</v>
      </c>
      <c r="J116" s="422">
        <v>17</v>
      </c>
    </row>
    <row r="117" spans="1:10" ht="24.95" customHeight="1" x14ac:dyDescent="0.35">
      <c r="A117" s="465">
        <v>38</v>
      </c>
      <c r="B117" s="338" t="s">
        <v>2548</v>
      </c>
      <c r="C117" s="44" t="s">
        <v>749</v>
      </c>
      <c r="D117" s="339" t="str">
        <f>+C117</f>
        <v>6,920.00 บาท</v>
      </c>
      <c r="E117" s="337" t="s">
        <v>8</v>
      </c>
      <c r="F117" s="45" t="s">
        <v>126</v>
      </c>
      <c r="G117" s="45" t="str">
        <f>F117</f>
        <v>ศรีสัชออยล์</v>
      </c>
      <c r="H117" s="337" t="s">
        <v>114</v>
      </c>
      <c r="I117" s="345" t="s">
        <v>2549</v>
      </c>
    </row>
    <row r="118" spans="1:10" ht="24.95" customHeight="1" x14ac:dyDescent="0.35">
      <c r="A118" s="343"/>
      <c r="B118" s="342" t="s">
        <v>127</v>
      </c>
      <c r="C118" s="46"/>
      <c r="D118" s="348"/>
      <c r="E118" s="350"/>
      <c r="F118" s="47" t="s">
        <v>41</v>
      </c>
      <c r="G118" s="47" t="s">
        <v>125</v>
      </c>
      <c r="H118" s="350"/>
      <c r="I118" s="346" t="s">
        <v>109</v>
      </c>
    </row>
    <row r="119" spans="1:10" ht="24.95" customHeight="1" x14ac:dyDescent="0.35">
      <c r="A119" s="466"/>
      <c r="B119" s="341"/>
      <c r="C119" s="48"/>
      <c r="D119" s="349"/>
      <c r="E119" s="341"/>
      <c r="F119" s="49" t="str">
        <f>+D117</f>
        <v>6,920.00 บาท</v>
      </c>
      <c r="G119" s="49" t="str">
        <f>F119</f>
        <v>6,920.00 บาท</v>
      </c>
      <c r="H119" s="341"/>
      <c r="I119" s="347" t="s">
        <v>2547</v>
      </c>
      <c r="J119" s="422">
        <v>17</v>
      </c>
    </row>
    <row r="120" spans="1:10" ht="24.95" customHeight="1" x14ac:dyDescent="0.35">
      <c r="A120" s="465">
        <v>39</v>
      </c>
      <c r="B120" s="338" t="s">
        <v>744</v>
      </c>
      <c r="C120" s="44" t="s">
        <v>737</v>
      </c>
      <c r="D120" s="339" t="str">
        <f t="shared" ref="D120" si="52">+C120</f>
        <v>2,345.00 บาท</v>
      </c>
      <c r="E120" s="337" t="s">
        <v>8</v>
      </c>
      <c r="F120" s="45" t="s">
        <v>126</v>
      </c>
      <c r="G120" s="45" t="str">
        <f t="shared" ref="G120" si="53">F120</f>
        <v>ศรีสัชออยล์</v>
      </c>
      <c r="H120" s="337" t="s">
        <v>114</v>
      </c>
      <c r="I120" s="345" t="s">
        <v>2550</v>
      </c>
    </row>
    <row r="121" spans="1:10" ht="24.95" customHeight="1" x14ac:dyDescent="0.35">
      <c r="A121" s="343"/>
      <c r="B121" s="342" t="s">
        <v>2551</v>
      </c>
      <c r="C121" s="46"/>
      <c r="D121" s="348"/>
      <c r="E121" s="350"/>
      <c r="F121" s="47" t="s">
        <v>41</v>
      </c>
      <c r="G121" s="47" t="s">
        <v>125</v>
      </c>
      <c r="H121" s="350"/>
      <c r="I121" s="346" t="s">
        <v>109</v>
      </c>
    </row>
    <row r="122" spans="1:10" ht="24.95" customHeight="1" x14ac:dyDescent="0.35">
      <c r="A122" s="466"/>
      <c r="B122" s="341"/>
      <c r="C122" s="48"/>
      <c r="D122" s="349"/>
      <c r="E122" s="341"/>
      <c r="F122" s="49" t="str">
        <f t="shared" ref="F122" si="54">+D120</f>
        <v>2,345.00 บาท</v>
      </c>
      <c r="G122" s="49" t="str">
        <f>F122</f>
        <v>2,345.00 บาท</v>
      </c>
      <c r="H122" s="341"/>
      <c r="I122" s="347" t="s">
        <v>2547</v>
      </c>
      <c r="J122" s="422">
        <v>17</v>
      </c>
    </row>
    <row r="123" spans="1:10" ht="24.95" customHeight="1" x14ac:dyDescent="0.35">
      <c r="A123" s="465">
        <v>40</v>
      </c>
      <c r="B123" s="338" t="s">
        <v>2548</v>
      </c>
      <c r="C123" s="44" t="s">
        <v>2552</v>
      </c>
      <c r="D123" s="339" t="str">
        <f>+C123</f>
        <v>9,340.00 บาท</v>
      </c>
      <c r="E123" s="337" t="s">
        <v>8</v>
      </c>
      <c r="F123" s="45" t="s">
        <v>126</v>
      </c>
      <c r="G123" s="45" t="str">
        <f>F123</f>
        <v>ศรีสัชออยล์</v>
      </c>
      <c r="H123" s="337" t="s">
        <v>114</v>
      </c>
      <c r="I123" s="345" t="s">
        <v>2553</v>
      </c>
    </row>
    <row r="124" spans="1:10" ht="24.95" customHeight="1" x14ac:dyDescent="0.35">
      <c r="A124" s="343"/>
      <c r="B124" s="342" t="s">
        <v>270</v>
      </c>
      <c r="C124" s="46"/>
      <c r="D124" s="348"/>
      <c r="E124" s="350"/>
      <c r="F124" s="47" t="s">
        <v>41</v>
      </c>
      <c r="G124" s="47" t="s">
        <v>125</v>
      </c>
      <c r="H124" s="350"/>
      <c r="I124" s="346" t="s">
        <v>109</v>
      </c>
    </row>
    <row r="125" spans="1:10" ht="24.95" customHeight="1" x14ac:dyDescent="0.35">
      <c r="A125" s="466"/>
      <c r="B125" s="341"/>
      <c r="C125" s="48"/>
      <c r="D125" s="349"/>
      <c r="E125" s="341"/>
      <c r="F125" s="49" t="str">
        <f>+D123</f>
        <v>9,340.00 บาท</v>
      </c>
      <c r="G125" s="49" t="str">
        <f>F125</f>
        <v>9,340.00 บาท</v>
      </c>
      <c r="H125" s="341"/>
      <c r="I125" s="347" t="s">
        <v>2554</v>
      </c>
      <c r="J125" s="422">
        <v>19</v>
      </c>
    </row>
    <row r="126" spans="1:10" ht="24.95" customHeight="1" x14ac:dyDescent="0.35">
      <c r="A126" s="465">
        <v>41</v>
      </c>
      <c r="B126" s="338" t="s">
        <v>533</v>
      </c>
      <c r="C126" s="44" t="s">
        <v>2100</v>
      </c>
      <c r="D126" s="339" t="str">
        <f>+C126</f>
        <v>1,960.00 บาท</v>
      </c>
      <c r="E126" s="337" t="s">
        <v>8</v>
      </c>
      <c r="F126" s="45" t="s">
        <v>267</v>
      </c>
      <c r="G126" s="45" t="str">
        <f>F126</f>
        <v>สมประสงค์การช่าง</v>
      </c>
      <c r="H126" s="337" t="s">
        <v>114</v>
      </c>
      <c r="I126" s="345" t="s">
        <v>754</v>
      </c>
    </row>
    <row r="127" spans="1:10" ht="24.95" customHeight="1" x14ac:dyDescent="0.35">
      <c r="A127" s="343"/>
      <c r="B127" s="342" t="s">
        <v>270</v>
      </c>
      <c r="C127" s="46"/>
      <c r="D127" s="348"/>
      <c r="E127" s="350"/>
      <c r="F127" s="47" t="s">
        <v>41</v>
      </c>
      <c r="G127" s="47" t="s">
        <v>125</v>
      </c>
      <c r="H127" s="350"/>
      <c r="I127" s="346" t="s">
        <v>109</v>
      </c>
    </row>
    <row r="128" spans="1:10" ht="24.95" customHeight="1" x14ac:dyDescent="0.35">
      <c r="A128" s="466"/>
      <c r="B128" s="341"/>
      <c r="C128" s="48"/>
      <c r="D128" s="349"/>
      <c r="E128" s="341"/>
      <c r="F128" s="49" t="str">
        <f>+D126</f>
        <v>1,960.00 บาท</v>
      </c>
      <c r="G128" s="49" t="str">
        <f>F128</f>
        <v>1,960.00 บาท</v>
      </c>
      <c r="H128" s="341"/>
      <c r="I128" s="347" t="s">
        <v>2555</v>
      </c>
      <c r="J128" s="422">
        <v>20</v>
      </c>
    </row>
    <row r="129" spans="1:10" ht="24.95" customHeight="1" x14ac:dyDescent="0.35">
      <c r="A129" s="465">
        <v>42</v>
      </c>
      <c r="B129" s="338" t="s">
        <v>124</v>
      </c>
      <c r="C129" s="44" t="s">
        <v>484</v>
      </c>
      <c r="D129" s="339" t="str">
        <f t="shared" ref="D129" si="55">+C129</f>
        <v>1,750.00 บาท</v>
      </c>
      <c r="E129" s="337" t="s">
        <v>8</v>
      </c>
      <c r="F129" s="45" t="s">
        <v>266</v>
      </c>
      <c r="G129" s="45" t="str">
        <f>F129</f>
        <v>สุนทรวัสดุก่อสร้าง</v>
      </c>
      <c r="H129" s="337" t="s">
        <v>114</v>
      </c>
      <c r="I129" s="345" t="s">
        <v>2556</v>
      </c>
    </row>
    <row r="130" spans="1:10" ht="24.95" customHeight="1" x14ac:dyDescent="0.35">
      <c r="A130" s="343"/>
      <c r="B130" s="342" t="s">
        <v>2557</v>
      </c>
      <c r="C130" s="46"/>
      <c r="D130" s="348"/>
      <c r="E130" s="350"/>
      <c r="F130" s="47" t="s">
        <v>41</v>
      </c>
      <c r="G130" s="47" t="s">
        <v>125</v>
      </c>
      <c r="H130" s="350"/>
      <c r="I130" s="346" t="s">
        <v>109</v>
      </c>
    </row>
    <row r="131" spans="1:10" ht="24.95" customHeight="1" x14ac:dyDescent="0.35">
      <c r="A131" s="466"/>
      <c r="B131" s="341"/>
      <c r="C131" s="48"/>
      <c r="D131" s="349"/>
      <c r="E131" s="341"/>
      <c r="F131" s="49" t="str">
        <f t="shared" ref="F131" si="56">+D129</f>
        <v>1,750.00 บาท</v>
      </c>
      <c r="G131" s="49" t="str">
        <f>F131</f>
        <v>1,750.00 บาท</v>
      </c>
      <c r="H131" s="341"/>
      <c r="I131" s="347" t="s">
        <v>2555</v>
      </c>
      <c r="J131" s="422">
        <v>20</v>
      </c>
    </row>
    <row r="132" spans="1:10" ht="24.95" customHeight="1" x14ac:dyDescent="0.35">
      <c r="A132" s="465">
        <v>43</v>
      </c>
      <c r="B132" s="338" t="s">
        <v>2506</v>
      </c>
      <c r="C132" s="44" t="s">
        <v>750</v>
      </c>
      <c r="D132" s="339" t="str">
        <f>+C132</f>
        <v>1,909.00 บาท</v>
      </c>
      <c r="E132" s="337" t="s">
        <v>8</v>
      </c>
      <c r="F132" s="45" t="s">
        <v>126</v>
      </c>
      <c r="G132" s="45" t="str">
        <f>F132</f>
        <v>ศรีสัชออยล์</v>
      </c>
      <c r="H132" s="337" t="s">
        <v>114</v>
      </c>
      <c r="I132" s="345" t="s">
        <v>2558</v>
      </c>
    </row>
    <row r="133" spans="1:10" ht="24.95" customHeight="1" x14ac:dyDescent="0.35">
      <c r="A133" s="343"/>
      <c r="B133" s="342" t="s">
        <v>2508</v>
      </c>
      <c r="C133" s="46"/>
      <c r="D133" s="348"/>
      <c r="E133" s="350"/>
      <c r="F133" s="47" t="s">
        <v>41</v>
      </c>
      <c r="G133" s="47" t="s">
        <v>125</v>
      </c>
      <c r="H133" s="350"/>
      <c r="I133" s="346" t="s">
        <v>109</v>
      </c>
    </row>
    <row r="134" spans="1:10" ht="24.95" customHeight="1" x14ac:dyDescent="0.35">
      <c r="A134" s="466"/>
      <c r="B134" s="341"/>
      <c r="C134" s="48"/>
      <c r="D134" s="349"/>
      <c r="E134" s="341"/>
      <c r="F134" s="49" t="str">
        <f>+D132</f>
        <v>1,909.00 บาท</v>
      </c>
      <c r="G134" s="49" t="str">
        <f>F134</f>
        <v>1,909.00 บาท</v>
      </c>
      <c r="H134" s="341"/>
      <c r="I134" s="347" t="s">
        <v>2559</v>
      </c>
      <c r="J134" s="422">
        <v>22</v>
      </c>
    </row>
    <row r="135" spans="1:10" ht="24.95" customHeight="1" x14ac:dyDescent="0.35">
      <c r="A135" s="465">
        <v>44</v>
      </c>
      <c r="B135" s="338" t="s">
        <v>124</v>
      </c>
      <c r="C135" s="44" t="s">
        <v>2560</v>
      </c>
      <c r="D135" s="339" t="str">
        <f>+C135</f>
        <v>9,450.00 บาท</v>
      </c>
      <c r="E135" s="337" t="s">
        <v>8</v>
      </c>
      <c r="F135" s="45" t="s">
        <v>757</v>
      </c>
      <c r="G135" s="45" t="str">
        <f>F135</f>
        <v>มีสุขเกษตร</v>
      </c>
      <c r="H135" s="337" t="s">
        <v>114</v>
      </c>
      <c r="I135" s="345" t="s">
        <v>2561</v>
      </c>
    </row>
    <row r="136" spans="1:10" ht="24.95" customHeight="1" x14ac:dyDescent="0.35">
      <c r="A136" s="343"/>
      <c r="B136" s="340" t="s">
        <v>2562</v>
      </c>
      <c r="C136" s="46"/>
      <c r="D136" s="348"/>
      <c r="E136" s="350"/>
      <c r="F136" s="47" t="s">
        <v>41</v>
      </c>
      <c r="G136" s="47" t="s">
        <v>125</v>
      </c>
      <c r="H136" s="350"/>
      <c r="I136" s="346" t="s">
        <v>109</v>
      </c>
    </row>
    <row r="137" spans="1:10" ht="24.95" customHeight="1" x14ac:dyDescent="0.35">
      <c r="A137" s="466"/>
      <c r="B137" s="341"/>
      <c r="C137" s="48"/>
      <c r="D137" s="349"/>
      <c r="E137" s="341"/>
      <c r="F137" s="49" t="str">
        <f>+D135</f>
        <v>9,450.00 บาท</v>
      </c>
      <c r="G137" s="49" t="str">
        <f>F137</f>
        <v>9,450.00 บาท</v>
      </c>
      <c r="H137" s="341"/>
      <c r="I137" s="347" t="s">
        <v>2563</v>
      </c>
      <c r="J137" s="422">
        <v>23</v>
      </c>
    </row>
    <row r="138" spans="1:10" ht="24.95" customHeight="1" x14ac:dyDescent="0.35">
      <c r="A138" s="465">
        <v>45</v>
      </c>
      <c r="B138" s="338" t="s">
        <v>744</v>
      </c>
      <c r="C138" s="44" t="s">
        <v>750</v>
      </c>
      <c r="D138" s="339" t="str">
        <f>+C138</f>
        <v>1,909.00 บาท</v>
      </c>
      <c r="E138" s="337" t="s">
        <v>8</v>
      </c>
      <c r="F138" s="45" t="s">
        <v>126</v>
      </c>
      <c r="G138" s="45" t="str">
        <f>F138</f>
        <v>ศรีสัชออยล์</v>
      </c>
      <c r="H138" s="337" t="s">
        <v>114</v>
      </c>
      <c r="I138" s="345" t="s">
        <v>2564</v>
      </c>
    </row>
    <row r="139" spans="1:10" ht="24.95" customHeight="1" x14ac:dyDescent="0.35">
      <c r="A139" s="343"/>
      <c r="B139" s="342" t="s">
        <v>2551</v>
      </c>
      <c r="C139" s="46"/>
      <c r="D139" s="348"/>
      <c r="E139" s="350"/>
      <c r="F139" s="47" t="s">
        <v>41</v>
      </c>
      <c r="G139" s="47" t="s">
        <v>125</v>
      </c>
      <c r="H139" s="350"/>
      <c r="I139" s="346" t="s">
        <v>109</v>
      </c>
    </row>
    <row r="140" spans="1:10" ht="24.95" customHeight="1" x14ac:dyDescent="0.35">
      <c r="A140" s="466"/>
      <c r="B140" s="341"/>
      <c r="C140" s="48"/>
      <c r="D140" s="349"/>
      <c r="E140" s="341"/>
      <c r="F140" s="49" t="str">
        <f>+D138</f>
        <v>1,909.00 บาท</v>
      </c>
      <c r="G140" s="49" t="str">
        <f>F140</f>
        <v>1,909.00 บาท</v>
      </c>
      <c r="H140" s="341"/>
      <c r="I140" s="347" t="s">
        <v>2563</v>
      </c>
      <c r="J140" s="422">
        <v>23</v>
      </c>
    </row>
    <row r="141" spans="1:10" ht="24.95" customHeight="1" x14ac:dyDescent="0.35">
      <c r="A141" s="465">
        <v>46</v>
      </c>
      <c r="B141" s="338" t="s">
        <v>364</v>
      </c>
      <c r="C141" s="44" t="s">
        <v>381</v>
      </c>
      <c r="D141" s="339" t="str">
        <f t="shared" ref="D141" si="57">+C141</f>
        <v>1,350.00 บาท</v>
      </c>
      <c r="E141" s="337" t="s">
        <v>8</v>
      </c>
      <c r="F141" s="45" t="s">
        <v>289</v>
      </c>
      <c r="G141" s="45" t="str">
        <f>F141</f>
        <v>ยุติธรรมเครื่องเขียน</v>
      </c>
      <c r="H141" s="337" t="s">
        <v>114</v>
      </c>
      <c r="I141" s="345" t="s">
        <v>2565</v>
      </c>
    </row>
    <row r="142" spans="1:10" ht="24.95" customHeight="1" x14ac:dyDescent="0.35">
      <c r="A142" s="343"/>
      <c r="B142" s="342"/>
      <c r="C142" s="46"/>
      <c r="D142" s="348"/>
      <c r="E142" s="350"/>
      <c r="F142" s="47" t="s">
        <v>41</v>
      </c>
      <c r="G142" s="47" t="s">
        <v>125</v>
      </c>
      <c r="H142" s="350"/>
      <c r="I142" s="346" t="s">
        <v>109</v>
      </c>
    </row>
    <row r="143" spans="1:10" ht="24.95" customHeight="1" x14ac:dyDescent="0.35">
      <c r="A143" s="466"/>
      <c r="B143" s="341"/>
      <c r="C143" s="48"/>
      <c r="D143" s="349"/>
      <c r="E143" s="341"/>
      <c r="F143" s="49" t="str">
        <f t="shared" ref="F143" si="58">+D141</f>
        <v>1,350.00 บาท</v>
      </c>
      <c r="G143" s="49" t="str">
        <f>F143</f>
        <v>1,350.00 บาท</v>
      </c>
      <c r="H143" s="341"/>
      <c r="I143" s="347" t="s">
        <v>2566</v>
      </c>
      <c r="J143" s="422">
        <v>24</v>
      </c>
    </row>
    <row r="144" spans="1:10" ht="24.95" customHeight="1" x14ac:dyDescent="0.35">
      <c r="A144" s="465">
        <v>47</v>
      </c>
      <c r="B144" s="338" t="s">
        <v>124</v>
      </c>
      <c r="C144" s="44" t="s">
        <v>658</v>
      </c>
      <c r="D144" s="339" t="str">
        <f>+C144</f>
        <v>3,330.00 บาท</v>
      </c>
      <c r="E144" s="337" t="s">
        <v>8</v>
      </c>
      <c r="F144" s="45" t="s">
        <v>2567</v>
      </c>
      <c r="G144" s="45" t="str">
        <f>F144</f>
        <v>ร้านเรืองสวรรค์</v>
      </c>
      <c r="H144" s="337" t="s">
        <v>114</v>
      </c>
      <c r="I144" s="345" t="s">
        <v>2568</v>
      </c>
    </row>
    <row r="145" spans="1:10" ht="24.95" customHeight="1" x14ac:dyDescent="0.35">
      <c r="A145" s="343"/>
      <c r="B145" s="342" t="s">
        <v>2569</v>
      </c>
      <c r="C145" s="46"/>
      <c r="D145" s="348"/>
      <c r="E145" s="350"/>
      <c r="F145" s="47" t="s">
        <v>41</v>
      </c>
      <c r="G145" s="47" t="s">
        <v>125</v>
      </c>
      <c r="H145" s="350"/>
      <c r="I145" s="346" t="s">
        <v>109</v>
      </c>
    </row>
    <row r="146" spans="1:10" ht="24.95" customHeight="1" x14ac:dyDescent="0.35">
      <c r="A146" s="466"/>
      <c r="B146" s="341"/>
      <c r="C146" s="48"/>
      <c r="D146" s="349"/>
      <c r="E146" s="341"/>
      <c r="F146" s="49" t="str">
        <f>+D144</f>
        <v>3,330.00 บาท</v>
      </c>
      <c r="G146" s="49" t="str">
        <f>F146</f>
        <v>3,330.00 บาท</v>
      </c>
      <c r="H146" s="341"/>
      <c r="I146" s="347" t="s">
        <v>2566</v>
      </c>
      <c r="J146" s="422">
        <v>24</v>
      </c>
    </row>
    <row r="147" spans="1:10" ht="24.95" customHeight="1" x14ac:dyDescent="0.35">
      <c r="A147" s="465">
        <v>48</v>
      </c>
      <c r="B147" s="338" t="s">
        <v>383</v>
      </c>
      <c r="C147" s="44" t="s">
        <v>2570</v>
      </c>
      <c r="D147" s="339" t="str">
        <f t="shared" ref="D147" si="59">+C147</f>
        <v>96,674.50 บาท</v>
      </c>
      <c r="E147" s="337" t="s">
        <v>8</v>
      </c>
      <c r="F147" s="45" t="s">
        <v>2571</v>
      </c>
      <c r="G147" s="45" t="str">
        <f>F147</f>
        <v>หจก.ยศสรัล</v>
      </c>
      <c r="H147" s="337" t="s">
        <v>114</v>
      </c>
      <c r="I147" s="345" t="s">
        <v>2572</v>
      </c>
    </row>
    <row r="148" spans="1:10" ht="24.95" customHeight="1" x14ac:dyDescent="0.35">
      <c r="A148" s="343"/>
      <c r="B148" s="342" t="s">
        <v>318</v>
      </c>
      <c r="C148" s="46"/>
      <c r="D148" s="348"/>
      <c r="E148" s="350"/>
      <c r="F148" s="47" t="s">
        <v>41</v>
      </c>
      <c r="G148" s="47" t="s">
        <v>125</v>
      </c>
      <c r="H148" s="350"/>
      <c r="I148" s="346" t="s">
        <v>109</v>
      </c>
    </row>
    <row r="149" spans="1:10" ht="24.95" customHeight="1" x14ac:dyDescent="0.35">
      <c r="A149" s="466"/>
      <c r="B149" s="341"/>
      <c r="C149" s="48"/>
      <c r="D149" s="349"/>
      <c r="E149" s="341"/>
      <c r="F149" s="49" t="str">
        <f t="shared" ref="F149" si="60">+D147</f>
        <v>96,674.50 บาท</v>
      </c>
      <c r="G149" s="49" t="str">
        <f>F149</f>
        <v>96,674.50 บาท</v>
      </c>
      <c r="H149" s="341"/>
      <c r="I149" s="347" t="s">
        <v>2573</v>
      </c>
      <c r="J149" s="422">
        <v>25</v>
      </c>
    </row>
    <row r="150" spans="1:10" ht="24.95" customHeight="1" x14ac:dyDescent="0.35">
      <c r="A150" s="465">
        <v>49</v>
      </c>
      <c r="B150" s="338" t="s">
        <v>2548</v>
      </c>
      <c r="C150" s="44" t="s">
        <v>2552</v>
      </c>
      <c r="D150" s="339" t="str">
        <f t="shared" ref="D150" si="61">+C150</f>
        <v>9,340.00 บาท</v>
      </c>
      <c r="E150" s="337" t="s">
        <v>8</v>
      </c>
      <c r="F150" s="45" t="s">
        <v>126</v>
      </c>
      <c r="G150" s="45" t="str">
        <f>F150</f>
        <v>ศรีสัชออยล์</v>
      </c>
      <c r="H150" s="337" t="s">
        <v>114</v>
      </c>
      <c r="I150" s="345" t="s">
        <v>2574</v>
      </c>
    </row>
    <row r="151" spans="1:10" ht="24.95" customHeight="1" x14ac:dyDescent="0.35">
      <c r="A151" s="343"/>
      <c r="B151" s="342" t="s">
        <v>127</v>
      </c>
      <c r="C151" s="46"/>
      <c r="D151" s="348"/>
      <c r="E151" s="350"/>
      <c r="F151" s="47" t="s">
        <v>41</v>
      </c>
      <c r="G151" s="47" t="s">
        <v>125</v>
      </c>
      <c r="H151" s="350"/>
      <c r="I151" s="346" t="s">
        <v>109</v>
      </c>
    </row>
    <row r="152" spans="1:10" ht="24.95" customHeight="1" x14ac:dyDescent="0.35">
      <c r="A152" s="466"/>
      <c r="B152" s="341"/>
      <c r="C152" s="48"/>
      <c r="D152" s="349"/>
      <c r="E152" s="341"/>
      <c r="F152" s="49" t="str">
        <f t="shared" ref="F152" si="62">+D150</f>
        <v>9,340.00 บาท</v>
      </c>
      <c r="G152" s="49" t="str">
        <f>F152</f>
        <v>9,340.00 บาท</v>
      </c>
      <c r="H152" s="341"/>
      <c r="I152" s="347" t="s">
        <v>2575</v>
      </c>
      <c r="J152" s="422">
        <v>25</v>
      </c>
    </row>
    <row r="153" spans="1:10" ht="24.95" customHeight="1" x14ac:dyDescent="0.35">
      <c r="A153" s="465">
        <v>50</v>
      </c>
      <c r="B153" s="338" t="s">
        <v>533</v>
      </c>
      <c r="C153" s="44" t="s">
        <v>325</v>
      </c>
      <c r="D153" s="339" t="str">
        <f t="shared" ref="D153" si="63">+C153</f>
        <v>120.00 บาท</v>
      </c>
      <c r="E153" s="337" t="s">
        <v>8</v>
      </c>
      <c r="F153" s="782" t="s">
        <v>126</v>
      </c>
      <c r="G153" s="782" t="str">
        <f>F153</f>
        <v>ศรีสัชออยล์</v>
      </c>
      <c r="H153" s="337" t="s">
        <v>114</v>
      </c>
      <c r="I153" s="345" t="s">
        <v>2576</v>
      </c>
    </row>
    <row r="154" spans="1:10" ht="24.95" customHeight="1" x14ac:dyDescent="0.35">
      <c r="A154" s="343"/>
      <c r="B154" s="342" t="s">
        <v>127</v>
      </c>
      <c r="C154" s="46"/>
      <c r="D154" s="348"/>
      <c r="E154" s="350"/>
      <c r="F154" s="47" t="s">
        <v>41</v>
      </c>
      <c r="G154" s="47" t="s">
        <v>125</v>
      </c>
      <c r="H154" s="350"/>
      <c r="I154" s="346" t="s">
        <v>109</v>
      </c>
    </row>
    <row r="155" spans="1:10" ht="24.95" customHeight="1" x14ac:dyDescent="0.35">
      <c r="A155" s="466"/>
      <c r="B155" s="341"/>
      <c r="C155" s="48"/>
      <c r="D155" s="349"/>
      <c r="E155" s="341"/>
      <c r="F155" s="49" t="str">
        <f t="shared" ref="F155" si="64">+D153</f>
        <v>120.00 บาท</v>
      </c>
      <c r="G155" s="49" t="str">
        <f>F155</f>
        <v>120.00 บาท</v>
      </c>
      <c r="H155" s="341"/>
      <c r="I155" s="347" t="s">
        <v>2575</v>
      </c>
      <c r="J155" s="422">
        <v>25</v>
      </c>
    </row>
    <row r="156" spans="1:10" ht="24.95" customHeight="1" x14ac:dyDescent="0.35">
      <c r="A156" s="465">
        <v>51</v>
      </c>
      <c r="B156" s="338" t="s">
        <v>744</v>
      </c>
      <c r="C156" s="44" t="s">
        <v>751</v>
      </c>
      <c r="D156" s="339" t="str">
        <f>+C156</f>
        <v>2,144.00 บาท</v>
      </c>
      <c r="E156" s="337" t="s">
        <v>8</v>
      </c>
      <c r="F156" s="45" t="s">
        <v>126</v>
      </c>
      <c r="G156" s="45" t="str">
        <f>F156</f>
        <v>ศรีสัชออยล์</v>
      </c>
      <c r="H156" s="337" t="s">
        <v>114</v>
      </c>
      <c r="I156" s="345" t="s">
        <v>2577</v>
      </c>
    </row>
    <row r="157" spans="1:10" ht="24.95" customHeight="1" x14ac:dyDescent="0.35">
      <c r="A157" s="343"/>
      <c r="B157" s="342" t="s">
        <v>2551</v>
      </c>
      <c r="C157" s="46"/>
      <c r="D157" s="348"/>
      <c r="E157" s="350"/>
      <c r="F157" s="47" t="s">
        <v>41</v>
      </c>
      <c r="G157" s="47" t="s">
        <v>125</v>
      </c>
      <c r="H157" s="350"/>
      <c r="I157" s="346" t="s">
        <v>109</v>
      </c>
    </row>
    <row r="158" spans="1:10" ht="24.95" customHeight="1" x14ac:dyDescent="0.35">
      <c r="A158" s="466"/>
      <c r="B158" s="341"/>
      <c r="C158" s="48"/>
      <c r="D158" s="349"/>
      <c r="E158" s="341"/>
      <c r="F158" s="49" t="str">
        <f>+D156</f>
        <v>2,144.00 บาท</v>
      </c>
      <c r="G158" s="49" t="str">
        <f>F158</f>
        <v>2,144.00 บาท</v>
      </c>
      <c r="H158" s="341"/>
      <c r="I158" s="347" t="s">
        <v>2578</v>
      </c>
      <c r="J158" s="422">
        <v>26</v>
      </c>
    </row>
    <row r="159" spans="1:10" ht="24.95" customHeight="1" x14ac:dyDescent="0.35"/>
    <row r="160" spans="1:10" ht="24.95" customHeight="1" x14ac:dyDescent="0.35"/>
    <row r="161" ht="24.95" customHeight="1" x14ac:dyDescent="0.35"/>
    <row r="162" ht="24.95" customHeight="1" x14ac:dyDescent="0.35"/>
    <row r="163" ht="24.95" customHeight="1" x14ac:dyDescent="0.35"/>
    <row r="164" ht="24.95" customHeight="1" x14ac:dyDescent="0.35"/>
    <row r="165" ht="24.95" customHeight="1" x14ac:dyDescent="0.35"/>
    <row r="166" ht="24.95" customHeight="1" x14ac:dyDescent="0.35"/>
    <row r="167" ht="24.95" customHeight="1" x14ac:dyDescent="0.35"/>
    <row r="168" ht="24.95" customHeight="1" x14ac:dyDescent="0.35"/>
    <row r="169" ht="24.95" customHeight="1" x14ac:dyDescent="0.35"/>
    <row r="170" ht="24.95" customHeight="1" x14ac:dyDescent="0.35"/>
    <row r="171" ht="24.95" customHeight="1" x14ac:dyDescent="0.35"/>
    <row r="172" ht="24.95" customHeight="1" x14ac:dyDescent="0.35"/>
    <row r="173" ht="24.95" customHeight="1" x14ac:dyDescent="0.35"/>
    <row r="174" ht="24.95" customHeight="1" x14ac:dyDescent="0.35"/>
    <row r="175" ht="24.95" customHeight="1" x14ac:dyDescent="0.35"/>
    <row r="176" ht="24.95" customHeight="1" x14ac:dyDescent="0.35"/>
    <row r="177" ht="24.95" customHeight="1" x14ac:dyDescent="0.35"/>
    <row r="178" ht="24.95" customHeight="1" x14ac:dyDescent="0.35"/>
    <row r="179" ht="24.95" customHeight="1" x14ac:dyDescent="0.35"/>
    <row r="180" ht="24.95" customHeight="1" x14ac:dyDescent="0.35"/>
    <row r="181" ht="24.95" customHeight="1" x14ac:dyDescent="0.35"/>
    <row r="182" ht="24.95" customHeight="1" x14ac:dyDescent="0.35"/>
    <row r="183" ht="24.95" customHeight="1" x14ac:dyDescent="0.35"/>
    <row r="184" ht="24.95" customHeight="1" x14ac:dyDescent="0.35"/>
    <row r="185" ht="24.95" customHeight="1" x14ac:dyDescent="0.35"/>
    <row r="186" ht="24.95" customHeight="1" x14ac:dyDescent="0.35"/>
    <row r="187" ht="24.95" customHeight="1" x14ac:dyDescent="0.35"/>
    <row r="188" ht="24.95" customHeight="1" x14ac:dyDescent="0.35"/>
    <row r="189" ht="24.95" customHeight="1" x14ac:dyDescent="0.35"/>
    <row r="190" ht="24.95" customHeight="1" x14ac:dyDescent="0.35"/>
    <row r="191" ht="24.95" customHeight="1" x14ac:dyDescent="0.35"/>
    <row r="192" ht="24.95" customHeight="1" x14ac:dyDescent="0.35"/>
    <row r="193" ht="24.95" customHeight="1" x14ac:dyDescent="0.35"/>
    <row r="194" ht="24.95" customHeight="1" x14ac:dyDescent="0.35"/>
    <row r="195" ht="24.95" customHeight="1" x14ac:dyDescent="0.35"/>
    <row r="196" ht="24.95" customHeight="1" x14ac:dyDescent="0.35"/>
    <row r="197" ht="24.95" customHeight="1" x14ac:dyDescent="0.35"/>
    <row r="198" ht="24.95" customHeight="1" x14ac:dyDescent="0.35"/>
    <row r="199" ht="24.95" customHeight="1" x14ac:dyDescent="0.35"/>
    <row r="200" ht="24.95" customHeight="1" x14ac:dyDescent="0.35"/>
    <row r="201" ht="24.95" customHeight="1" x14ac:dyDescent="0.35"/>
    <row r="202" ht="24.95" customHeight="1" x14ac:dyDescent="0.35"/>
    <row r="203" ht="24.95" customHeight="1" x14ac:dyDescent="0.35"/>
    <row r="204" ht="24.95" customHeight="1" x14ac:dyDescent="0.35"/>
    <row r="205" ht="24.95" customHeight="1" x14ac:dyDescent="0.35"/>
    <row r="206" ht="24.95" customHeight="1" x14ac:dyDescent="0.35"/>
    <row r="207" ht="24.95" customHeight="1" x14ac:dyDescent="0.35"/>
    <row r="208" ht="24.95" customHeight="1" x14ac:dyDescent="0.35"/>
    <row r="209" ht="24.95" customHeight="1" x14ac:dyDescent="0.35"/>
    <row r="210" ht="24.95" customHeight="1" x14ac:dyDescent="0.35"/>
    <row r="211" ht="24.95" customHeight="1" x14ac:dyDescent="0.35"/>
    <row r="212" ht="24.95" customHeight="1" x14ac:dyDescent="0.35"/>
    <row r="213" ht="24.95" customHeight="1" x14ac:dyDescent="0.35"/>
    <row r="214" ht="24.95" customHeight="1" x14ac:dyDescent="0.35"/>
    <row r="215" ht="24.95" customHeight="1" x14ac:dyDescent="0.35"/>
    <row r="216" ht="24.95" customHeight="1" x14ac:dyDescent="0.35"/>
    <row r="217" ht="24.95" customHeight="1" x14ac:dyDescent="0.35"/>
    <row r="218" ht="24.95" customHeight="1" x14ac:dyDescent="0.35"/>
    <row r="219" ht="24.95" customHeight="1" x14ac:dyDescent="0.35"/>
    <row r="220" ht="24.95" customHeight="1" x14ac:dyDescent="0.35"/>
    <row r="221" ht="24.95" customHeight="1" x14ac:dyDescent="0.35"/>
    <row r="222" ht="24.95" customHeight="1" x14ac:dyDescent="0.35"/>
    <row r="223" ht="24.95" customHeight="1" x14ac:dyDescent="0.35"/>
    <row r="224" ht="24.95" customHeight="1" x14ac:dyDescent="0.35"/>
    <row r="225" ht="24.95" customHeight="1" x14ac:dyDescent="0.35"/>
    <row r="226" ht="24.95" customHeight="1" x14ac:dyDescent="0.35"/>
    <row r="227" ht="24.95" customHeight="1" x14ac:dyDescent="0.35"/>
    <row r="228" ht="24.95" customHeight="1" x14ac:dyDescent="0.35"/>
    <row r="229" ht="24.95" customHeight="1" x14ac:dyDescent="0.35"/>
    <row r="230" ht="24.95" customHeight="1" x14ac:dyDescent="0.35"/>
    <row r="231" ht="24.95" customHeight="1" x14ac:dyDescent="0.35"/>
    <row r="232" ht="24.95" customHeight="1" x14ac:dyDescent="0.35"/>
    <row r="233" ht="24.95" customHeight="1" x14ac:dyDescent="0.35"/>
    <row r="234" ht="24.95" customHeight="1" x14ac:dyDescent="0.35"/>
    <row r="235" ht="24.95" customHeight="1" x14ac:dyDescent="0.35"/>
    <row r="236" ht="24.95" customHeight="1" x14ac:dyDescent="0.35"/>
    <row r="237" ht="24.95" customHeight="1" x14ac:dyDescent="0.35"/>
    <row r="238" ht="24.95" customHeight="1" x14ac:dyDescent="0.35"/>
    <row r="239" ht="24.95" customHeight="1" x14ac:dyDescent="0.35"/>
    <row r="240" ht="24.95" customHeight="1" x14ac:dyDescent="0.35"/>
    <row r="241" ht="24.95" customHeight="1" x14ac:dyDescent="0.35"/>
    <row r="242" ht="24.95" customHeight="1" x14ac:dyDescent="0.35"/>
    <row r="243" ht="24.95" customHeight="1" x14ac:dyDescent="0.35"/>
    <row r="244" ht="24.95" customHeight="1" x14ac:dyDescent="0.35"/>
    <row r="245" ht="24.95" customHeight="1" x14ac:dyDescent="0.35"/>
    <row r="246" ht="24.95" customHeight="1" x14ac:dyDescent="0.35"/>
    <row r="247" ht="24.95" customHeight="1" x14ac:dyDescent="0.35"/>
    <row r="248" ht="24.95" customHeight="1" x14ac:dyDescent="0.35"/>
    <row r="249" ht="24.95" customHeight="1" x14ac:dyDescent="0.35"/>
    <row r="250" ht="24.95" customHeight="1" x14ac:dyDescent="0.35"/>
    <row r="251" ht="24.95" customHeight="1" x14ac:dyDescent="0.35"/>
    <row r="252" ht="24.95" customHeight="1" x14ac:dyDescent="0.35"/>
    <row r="253" ht="24.95" customHeight="1" x14ac:dyDescent="0.35"/>
    <row r="254" ht="24.95" customHeight="1" x14ac:dyDescent="0.35"/>
    <row r="255" ht="24.95" customHeight="1" x14ac:dyDescent="0.35"/>
    <row r="256" ht="24.95" customHeight="1" x14ac:dyDescent="0.35"/>
    <row r="257" ht="24.95" customHeight="1" x14ac:dyDescent="0.35"/>
    <row r="258" ht="24.95" customHeight="1" x14ac:dyDescent="0.35"/>
    <row r="259" ht="24.95" customHeight="1" x14ac:dyDescent="0.35"/>
    <row r="260" ht="24.95" customHeight="1" x14ac:dyDescent="0.35"/>
    <row r="261" ht="24.95" customHeight="1" x14ac:dyDescent="0.35"/>
    <row r="262" ht="24.95" customHeight="1" x14ac:dyDescent="0.35"/>
    <row r="263" ht="24.95" customHeight="1" x14ac:dyDescent="0.35"/>
    <row r="264" ht="24.95" customHeight="1" x14ac:dyDescent="0.35"/>
    <row r="265" ht="24.95" customHeight="1" x14ac:dyDescent="0.35"/>
    <row r="266" ht="24.95" customHeight="1" x14ac:dyDescent="0.35"/>
    <row r="267" ht="24.95" customHeight="1" x14ac:dyDescent="0.35"/>
    <row r="268" ht="24.95" customHeight="1" x14ac:dyDescent="0.35"/>
    <row r="269" ht="24.95" customHeight="1" x14ac:dyDescent="0.35"/>
    <row r="270" ht="24.95" customHeight="1" x14ac:dyDescent="0.35"/>
    <row r="271" ht="24.95" customHeight="1" x14ac:dyDescent="0.35"/>
    <row r="272" ht="24.95" customHeight="1" x14ac:dyDescent="0.35"/>
    <row r="273" ht="24.95" customHeight="1" x14ac:dyDescent="0.35"/>
    <row r="274" ht="24.95" customHeight="1" x14ac:dyDescent="0.35"/>
    <row r="275" ht="24.95" customHeight="1" x14ac:dyDescent="0.35"/>
    <row r="276" ht="24.95" customHeight="1" x14ac:dyDescent="0.35"/>
    <row r="277" ht="24.95" customHeight="1" x14ac:dyDescent="0.35"/>
    <row r="278" ht="24.95" customHeight="1" x14ac:dyDescent="0.35"/>
    <row r="279" ht="24.95" customHeight="1" x14ac:dyDescent="0.35"/>
    <row r="280" ht="24.95" customHeight="1" x14ac:dyDescent="0.35"/>
    <row r="281" ht="24.95" customHeight="1" x14ac:dyDescent="0.35"/>
    <row r="282" ht="24.95" customHeight="1" x14ac:dyDescent="0.35"/>
    <row r="283" ht="24.95" customHeight="1" x14ac:dyDescent="0.35"/>
    <row r="284" ht="24.95" customHeight="1" x14ac:dyDescent="0.35"/>
    <row r="285" ht="24.95" customHeight="1" x14ac:dyDescent="0.35"/>
    <row r="286" ht="24.95" customHeight="1" x14ac:dyDescent="0.35"/>
    <row r="287" ht="24.95" customHeight="1" x14ac:dyDescent="0.35"/>
    <row r="288" ht="24.95" customHeight="1" x14ac:dyDescent="0.35"/>
    <row r="289" ht="24.95" customHeight="1" x14ac:dyDescent="0.35"/>
    <row r="290" ht="24.95" customHeight="1" x14ac:dyDescent="0.35"/>
    <row r="291" ht="24.95" customHeight="1" x14ac:dyDescent="0.35"/>
    <row r="292" ht="24.95" customHeight="1" x14ac:dyDescent="0.35"/>
    <row r="293" ht="24.95" customHeight="1" x14ac:dyDescent="0.35"/>
    <row r="294" ht="24.95" customHeight="1" x14ac:dyDescent="0.35"/>
    <row r="295" ht="24.95" customHeight="1" x14ac:dyDescent="0.35"/>
    <row r="296" ht="24.95" customHeight="1" x14ac:dyDescent="0.35"/>
    <row r="297" ht="24.95" customHeight="1" x14ac:dyDescent="0.35"/>
    <row r="298" ht="24.95" customHeight="1" x14ac:dyDescent="0.35"/>
    <row r="299" ht="24.95" customHeight="1" x14ac:dyDescent="0.35"/>
    <row r="300" ht="24.95" customHeight="1" x14ac:dyDescent="0.35"/>
    <row r="301" ht="24.95" customHeight="1" x14ac:dyDescent="0.35"/>
    <row r="302" ht="24.95" customHeight="1" x14ac:dyDescent="0.35"/>
    <row r="303" ht="24.95" customHeight="1" x14ac:dyDescent="0.35"/>
    <row r="304" ht="24.95" customHeight="1" x14ac:dyDescent="0.35"/>
    <row r="305" ht="24.95" customHeight="1" x14ac:dyDescent="0.35"/>
    <row r="306" ht="24.95" customHeight="1" x14ac:dyDescent="0.35"/>
    <row r="307" ht="24.95" customHeight="1" x14ac:dyDescent="0.35"/>
    <row r="308" ht="24.95" customHeight="1" x14ac:dyDescent="0.35"/>
    <row r="309" ht="24.95" customHeight="1" x14ac:dyDescent="0.35"/>
    <row r="310" ht="24.95" customHeight="1" x14ac:dyDescent="0.35"/>
    <row r="311" ht="24.95" customHeight="1" x14ac:dyDescent="0.35"/>
    <row r="312" ht="24.95" customHeight="1" x14ac:dyDescent="0.35"/>
    <row r="313" ht="24.95" customHeight="1" x14ac:dyDescent="0.35"/>
    <row r="314" ht="24.95" customHeight="1" x14ac:dyDescent="0.35"/>
    <row r="315" ht="24.95" customHeight="1" x14ac:dyDescent="0.35"/>
    <row r="316" ht="24.95" customHeight="1" x14ac:dyDescent="0.35"/>
    <row r="317" ht="24.95" customHeight="1" x14ac:dyDescent="0.35"/>
    <row r="318" ht="24.95" customHeight="1" x14ac:dyDescent="0.35"/>
    <row r="319" ht="24.95" customHeight="1" x14ac:dyDescent="0.35"/>
    <row r="320" ht="24.95" customHeight="1" x14ac:dyDescent="0.35"/>
    <row r="321" ht="24.95" customHeight="1" x14ac:dyDescent="0.35"/>
    <row r="322" ht="24.95" customHeight="1" x14ac:dyDescent="0.35"/>
    <row r="323" ht="24.95" customHeight="1" x14ac:dyDescent="0.35"/>
    <row r="324" ht="24.95" customHeight="1" x14ac:dyDescent="0.35"/>
    <row r="325" ht="24.95" customHeight="1" x14ac:dyDescent="0.35"/>
    <row r="326" ht="24.95" customHeight="1" x14ac:dyDescent="0.35"/>
    <row r="327" ht="24.95" customHeight="1" x14ac:dyDescent="0.35"/>
    <row r="328" ht="24.95" customHeight="1" x14ac:dyDescent="0.35"/>
    <row r="329" ht="24.95" customHeight="1" x14ac:dyDescent="0.35"/>
    <row r="330" ht="24.95" customHeight="1" x14ac:dyDescent="0.35"/>
    <row r="331" ht="24.95" customHeight="1" x14ac:dyDescent="0.35"/>
    <row r="332" ht="24.95" customHeight="1" x14ac:dyDescent="0.35"/>
    <row r="333" ht="24.95" customHeight="1" x14ac:dyDescent="0.35"/>
    <row r="334" ht="24.95" customHeight="1" x14ac:dyDescent="0.35"/>
    <row r="335" ht="24.95" customHeight="1" x14ac:dyDescent="0.35"/>
    <row r="336" ht="24.95" customHeight="1" x14ac:dyDescent="0.35"/>
    <row r="337" ht="24.95" customHeight="1" x14ac:dyDescent="0.35"/>
    <row r="338" ht="24.95" customHeight="1" x14ac:dyDescent="0.35"/>
    <row r="339" ht="24.95" customHeight="1" x14ac:dyDescent="0.35"/>
    <row r="340" ht="24.95" customHeight="1" x14ac:dyDescent="0.35"/>
    <row r="341" ht="24.95" customHeight="1" x14ac:dyDescent="0.35"/>
    <row r="342" ht="24.95" customHeight="1" x14ac:dyDescent="0.35"/>
    <row r="343" ht="24.95" customHeight="1" x14ac:dyDescent="0.35"/>
    <row r="344" ht="24.95" customHeight="1" x14ac:dyDescent="0.35"/>
    <row r="345" ht="24.95" customHeight="1" x14ac:dyDescent="0.35"/>
    <row r="346" ht="24.95" customHeight="1" x14ac:dyDescent="0.35"/>
    <row r="347" ht="24.95" customHeight="1" x14ac:dyDescent="0.35"/>
    <row r="348" ht="24.95" customHeight="1" x14ac:dyDescent="0.35"/>
    <row r="349" ht="24.95" customHeight="1" x14ac:dyDescent="0.35"/>
    <row r="350" ht="24.95" customHeight="1" x14ac:dyDescent="0.35"/>
    <row r="351" ht="24.95" customHeight="1" x14ac:dyDescent="0.35"/>
    <row r="352" ht="24.95" customHeight="1" x14ac:dyDescent="0.35"/>
    <row r="353" ht="24.95" customHeight="1" x14ac:dyDescent="0.35"/>
    <row r="354" ht="24.95" customHeight="1" x14ac:dyDescent="0.35"/>
    <row r="355" ht="24.95" customHeight="1" x14ac:dyDescent="0.35"/>
    <row r="356" ht="24.95" customHeight="1" x14ac:dyDescent="0.35"/>
    <row r="357" ht="24.95" customHeight="1" x14ac:dyDescent="0.35"/>
    <row r="358" ht="24.95" customHeight="1" x14ac:dyDescent="0.35"/>
    <row r="359" ht="24.95" customHeight="1" x14ac:dyDescent="0.35"/>
    <row r="360" ht="24.95" customHeight="1" x14ac:dyDescent="0.35"/>
    <row r="361" ht="24.95" customHeight="1" x14ac:dyDescent="0.35"/>
    <row r="362" ht="24.95" customHeight="1" x14ac:dyDescent="0.35"/>
    <row r="363" ht="24.95" customHeight="1" x14ac:dyDescent="0.35"/>
    <row r="364" ht="24.95" customHeight="1" x14ac:dyDescent="0.35"/>
    <row r="365" ht="24.95" customHeight="1" x14ac:dyDescent="0.35"/>
    <row r="366" ht="24.95" customHeight="1" x14ac:dyDescent="0.35"/>
    <row r="367" ht="24.95" customHeight="1" x14ac:dyDescent="0.35"/>
    <row r="368" ht="24.95" customHeight="1" x14ac:dyDescent="0.35"/>
    <row r="369" ht="24.95" customHeight="1" x14ac:dyDescent="0.35"/>
    <row r="370" ht="24.95" customHeight="1" x14ac:dyDescent="0.35"/>
    <row r="371" ht="24.95" customHeight="1" x14ac:dyDescent="0.35"/>
    <row r="372" ht="24.95" customHeight="1" x14ac:dyDescent="0.35"/>
    <row r="373" ht="24.95" customHeight="1" x14ac:dyDescent="0.35"/>
    <row r="374" ht="24.95" customHeight="1" x14ac:dyDescent="0.35"/>
    <row r="375" ht="24.95" customHeight="1" x14ac:dyDescent="0.35"/>
    <row r="376" ht="24.95" customHeight="1" x14ac:dyDescent="0.35"/>
    <row r="377" ht="24.95" customHeight="1" x14ac:dyDescent="0.35"/>
    <row r="378" ht="24.95" customHeight="1" x14ac:dyDescent="0.35"/>
    <row r="379" ht="24.95" customHeight="1" x14ac:dyDescent="0.35"/>
    <row r="380" ht="24.95" customHeight="1" x14ac:dyDescent="0.35"/>
    <row r="381" ht="24.95" customHeight="1" x14ac:dyDescent="0.35"/>
    <row r="382" ht="24.95" customHeight="1" x14ac:dyDescent="0.35"/>
    <row r="383" ht="24.95" customHeight="1" x14ac:dyDescent="0.35"/>
    <row r="384" ht="24.95" customHeight="1" x14ac:dyDescent="0.35"/>
    <row r="385" ht="24.95" customHeight="1" x14ac:dyDescent="0.35"/>
    <row r="386" ht="24.95" customHeight="1" x14ac:dyDescent="0.35"/>
    <row r="387" ht="24.95" customHeight="1" x14ac:dyDescent="0.35"/>
    <row r="388" ht="24.95" customHeight="1" x14ac:dyDescent="0.35"/>
    <row r="389" ht="24.95" customHeight="1" x14ac:dyDescent="0.35"/>
    <row r="390" ht="24.95" customHeight="1" x14ac:dyDescent="0.35"/>
    <row r="391" ht="24.95" customHeight="1" x14ac:dyDescent="0.35"/>
    <row r="392" ht="24.95" customHeight="1" x14ac:dyDescent="0.35"/>
    <row r="393" ht="24.95" customHeight="1" x14ac:dyDescent="0.35"/>
    <row r="394" ht="24.95" customHeight="1" x14ac:dyDescent="0.35"/>
    <row r="395" ht="24.95" customHeight="1" x14ac:dyDescent="0.35"/>
    <row r="396" ht="24.95" customHeight="1" x14ac:dyDescent="0.35"/>
    <row r="397" ht="24.95" customHeight="1" x14ac:dyDescent="0.35"/>
    <row r="398" ht="24.95" customHeight="1" x14ac:dyDescent="0.35"/>
    <row r="399" ht="24.95" customHeight="1" x14ac:dyDescent="0.35"/>
    <row r="400" ht="24.95" customHeight="1" x14ac:dyDescent="0.35"/>
    <row r="401" ht="24.95" customHeight="1" x14ac:dyDescent="0.35"/>
    <row r="402" ht="24.95" customHeight="1" x14ac:dyDescent="0.35"/>
    <row r="403" ht="24.95" customHeight="1" x14ac:dyDescent="0.35"/>
    <row r="404" ht="24.95" customHeight="1" x14ac:dyDescent="0.35"/>
    <row r="405" ht="24.95" customHeight="1" x14ac:dyDescent="0.35"/>
    <row r="406" ht="24.95" customHeight="1" x14ac:dyDescent="0.35"/>
    <row r="407" ht="24.95" customHeight="1" x14ac:dyDescent="0.35"/>
    <row r="408" ht="24.95" customHeight="1" x14ac:dyDescent="0.35"/>
    <row r="409" ht="24.95" customHeight="1" x14ac:dyDescent="0.35"/>
    <row r="410" ht="24.95" customHeight="1" x14ac:dyDescent="0.35"/>
    <row r="411" ht="24.95" customHeight="1" x14ac:dyDescent="0.35"/>
    <row r="412" ht="24.95" customHeight="1" x14ac:dyDescent="0.35"/>
    <row r="413" ht="24.95" customHeight="1" x14ac:dyDescent="0.35"/>
    <row r="414" ht="24.95" customHeight="1" x14ac:dyDescent="0.35"/>
    <row r="415" ht="24.95" customHeight="1" x14ac:dyDescent="0.35"/>
    <row r="416" ht="24.95" customHeight="1" x14ac:dyDescent="0.35"/>
    <row r="417" ht="24.95" customHeight="1" x14ac:dyDescent="0.35"/>
    <row r="418" ht="24.95" customHeight="1" x14ac:dyDescent="0.35"/>
    <row r="419" ht="24.95" customHeight="1" x14ac:dyDescent="0.35"/>
    <row r="420" ht="24.95" customHeight="1" x14ac:dyDescent="0.35"/>
    <row r="421" ht="24.95" customHeight="1" x14ac:dyDescent="0.35"/>
    <row r="422" ht="24.95" customHeight="1" x14ac:dyDescent="0.35"/>
    <row r="423" ht="24.95" customHeight="1" x14ac:dyDescent="0.35"/>
    <row r="424" ht="24.95" customHeight="1" x14ac:dyDescent="0.35"/>
    <row r="425" ht="24.95" customHeight="1" x14ac:dyDescent="0.35"/>
    <row r="426" ht="24.95" customHeight="1" x14ac:dyDescent="0.35"/>
    <row r="427" ht="24.95" customHeight="1" x14ac:dyDescent="0.35"/>
    <row r="428" ht="24.95" customHeight="1" x14ac:dyDescent="0.35"/>
    <row r="429" ht="24.95" customHeight="1" x14ac:dyDescent="0.35"/>
    <row r="430" ht="24.95" customHeight="1" x14ac:dyDescent="0.35"/>
    <row r="431" ht="24.95" customHeight="1" x14ac:dyDescent="0.35"/>
    <row r="432" ht="24.95" customHeight="1" x14ac:dyDescent="0.35"/>
    <row r="433" ht="24.95" customHeight="1" x14ac:dyDescent="0.35"/>
    <row r="434" ht="24.95" customHeight="1" x14ac:dyDescent="0.35"/>
    <row r="435" ht="24.95" customHeight="1" x14ac:dyDescent="0.35"/>
    <row r="436" ht="24.95" customHeight="1" x14ac:dyDescent="0.35"/>
    <row r="437" ht="24.95" customHeight="1" x14ac:dyDescent="0.35"/>
    <row r="438" ht="24.95" customHeight="1" x14ac:dyDescent="0.35"/>
    <row r="439" ht="24.95" customHeight="1" x14ac:dyDescent="0.35"/>
    <row r="440" ht="24.95" customHeight="1" x14ac:dyDescent="0.35"/>
    <row r="441" ht="24.95" customHeight="1" x14ac:dyDescent="0.35"/>
    <row r="442" ht="24.95" customHeight="1" x14ac:dyDescent="0.35"/>
    <row r="443" ht="24.95" customHeight="1" x14ac:dyDescent="0.35"/>
    <row r="444" ht="24.95" customHeight="1" x14ac:dyDescent="0.35"/>
    <row r="445" ht="24.95" customHeight="1" x14ac:dyDescent="0.35"/>
    <row r="446" ht="24.95" customHeight="1" x14ac:dyDescent="0.35"/>
    <row r="447" ht="24.95" customHeight="1" x14ac:dyDescent="0.35"/>
    <row r="448" ht="24.95" customHeight="1" x14ac:dyDescent="0.35"/>
    <row r="449" ht="24.95" customHeight="1" x14ac:dyDescent="0.35"/>
    <row r="450" ht="24.95" customHeight="1" x14ac:dyDescent="0.35"/>
    <row r="451" ht="24.95" customHeight="1" x14ac:dyDescent="0.35"/>
    <row r="452" ht="24.95" customHeight="1" x14ac:dyDescent="0.35"/>
    <row r="453" ht="24.95" customHeight="1" x14ac:dyDescent="0.35"/>
    <row r="454" ht="24.95" customHeight="1" x14ac:dyDescent="0.35"/>
    <row r="455" ht="24.95" customHeight="1" x14ac:dyDescent="0.35"/>
    <row r="456" ht="24.95" customHeight="1" x14ac:dyDescent="0.35"/>
    <row r="457" ht="24.95" customHeight="1" x14ac:dyDescent="0.35"/>
    <row r="458" ht="24.95" customHeight="1" x14ac:dyDescent="0.35"/>
    <row r="459" ht="24.95" customHeight="1" x14ac:dyDescent="0.35"/>
    <row r="460" ht="24.95" customHeight="1" x14ac:dyDescent="0.35"/>
    <row r="461" ht="24.95" customHeight="1" x14ac:dyDescent="0.35"/>
    <row r="462" ht="24.95" customHeight="1" x14ac:dyDescent="0.35"/>
    <row r="463" ht="24.95" customHeight="1" x14ac:dyDescent="0.35"/>
    <row r="464" ht="24.95" customHeight="1" x14ac:dyDescent="0.35"/>
    <row r="465" ht="24.95" customHeight="1" x14ac:dyDescent="0.35"/>
    <row r="466" ht="24.95" customHeight="1" x14ac:dyDescent="0.35"/>
    <row r="467" ht="24.95" customHeight="1" x14ac:dyDescent="0.35"/>
    <row r="468" ht="24.95" customHeight="1" x14ac:dyDescent="0.35"/>
    <row r="469" ht="24.95" customHeight="1" x14ac:dyDescent="0.35"/>
    <row r="470" ht="24.95" customHeight="1" x14ac:dyDescent="0.35"/>
    <row r="471" ht="24.95" customHeight="1" x14ac:dyDescent="0.35"/>
    <row r="472" ht="24.95" customHeight="1" x14ac:dyDescent="0.35"/>
    <row r="473" ht="24.95" customHeight="1" x14ac:dyDescent="0.35"/>
    <row r="474" ht="24.95" customHeight="1" x14ac:dyDescent="0.35"/>
    <row r="475" ht="24.95" customHeight="1" x14ac:dyDescent="0.35"/>
    <row r="476" ht="24.95" customHeight="1" x14ac:dyDescent="0.35"/>
    <row r="477" ht="24.95" customHeight="1" x14ac:dyDescent="0.35"/>
    <row r="478" ht="24.95" customHeight="1" x14ac:dyDescent="0.35"/>
    <row r="479" ht="24.95" customHeight="1" x14ac:dyDescent="0.35"/>
    <row r="480" ht="24.95" customHeight="1" x14ac:dyDescent="0.35"/>
    <row r="481" ht="24.95" customHeight="1" x14ac:dyDescent="0.35"/>
    <row r="482" ht="24.95" customHeight="1" x14ac:dyDescent="0.35"/>
    <row r="483" ht="24.95" customHeight="1" x14ac:dyDescent="0.35"/>
    <row r="484" ht="24.95" customHeight="1" x14ac:dyDescent="0.35"/>
    <row r="485" ht="24.95" customHeight="1" x14ac:dyDescent="0.35"/>
    <row r="486" ht="24.95" customHeight="1" x14ac:dyDescent="0.35"/>
    <row r="487" ht="24.95" customHeight="1" x14ac:dyDescent="0.35"/>
    <row r="488" ht="24.95" customHeight="1" x14ac:dyDescent="0.35"/>
    <row r="489" ht="24.95" customHeight="1" x14ac:dyDescent="0.35"/>
    <row r="490" ht="24.95" customHeight="1" x14ac:dyDescent="0.35"/>
    <row r="491" ht="24.95" customHeight="1" x14ac:dyDescent="0.35"/>
    <row r="492" ht="24.95" customHeight="1" x14ac:dyDescent="0.35"/>
    <row r="493" ht="24.95" customHeight="1" x14ac:dyDescent="0.35"/>
    <row r="494" ht="24.95" customHeight="1" x14ac:dyDescent="0.35"/>
    <row r="495" ht="24.95" customHeight="1" x14ac:dyDescent="0.35"/>
    <row r="496" ht="24.95" customHeight="1" x14ac:dyDescent="0.35"/>
    <row r="497" ht="24.95" customHeight="1" x14ac:dyDescent="0.35"/>
    <row r="498" ht="24.95" customHeight="1" x14ac:dyDescent="0.35"/>
    <row r="499" ht="24.95" customHeight="1" x14ac:dyDescent="0.35"/>
    <row r="500" ht="24.95" customHeight="1" x14ac:dyDescent="0.35"/>
    <row r="501" ht="24.95" customHeight="1" x14ac:dyDescent="0.35"/>
    <row r="502" ht="24.95" customHeight="1" x14ac:dyDescent="0.35"/>
    <row r="503" ht="24.95" customHeight="1" x14ac:dyDescent="0.35"/>
    <row r="504" ht="24.95" customHeight="1" x14ac:dyDescent="0.35"/>
    <row r="505" ht="24.95" customHeight="1" x14ac:dyDescent="0.35"/>
    <row r="506" ht="24.95" customHeight="1" x14ac:dyDescent="0.35"/>
    <row r="507" ht="24.95" customHeight="1" x14ac:dyDescent="0.35"/>
    <row r="508" ht="24.95" customHeight="1" x14ac:dyDescent="0.35"/>
    <row r="509" ht="24.95" customHeight="1" x14ac:dyDescent="0.35"/>
    <row r="510" ht="24.95" customHeight="1" x14ac:dyDescent="0.35"/>
    <row r="511" ht="24.95" customHeight="1" x14ac:dyDescent="0.35"/>
    <row r="512" ht="24.95" customHeight="1" x14ac:dyDescent="0.35"/>
    <row r="513" ht="24.95" customHeight="1" x14ac:dyDescent="0.35"/>
    <row r="514" ht="24.95" customHeight="1" x14ac:dyDescent="0.35"/>
    <row r="515" ht="24.95" customHeight="1" x14ac:dyDescent="0.35"/>
    <row r="516" ht="24.95" customHeight="1" x14ac:dyDescent="0.35"/>
    <row r="517" ht="24.95" customHeight="1" x14ac:dyDescent="0.35"/>
    <row r="518" ht="24.95" customHeight="1" x14ac:dyDescent="0.35"/>
    <row r="519" ht="24.95" customHeight="1" x14ac:dyDescent="0.35"/>
    <row r="520" ht="24.95" customHeight="1" x14ac:dyDescent="0.35"/>
    <row r="521" ht="24.95" customHeight="1" x14ac:dyDescent="0.35"/>
  </sheetData>
  <mergeCells count="10">
    <mergeCell ref="D4:D5"/>
    <mergeCell ref="E4:E5"/>
    <mergeCell ref="H4:H5"/>
    <mergeCell ref="I4:I5"/>
    <mergeCell ref="A1:I1"/>
    <mergeCell ref="A2:I2"/>
    <mergeCell ref="A3:I3"/>
    <mergeCell ref="A4:A5"/>
    <mergeCell ref="B4:B5"/>
    <mergeCell ref="C4:C5"/>
  </mergeCells>
  <pageMargins left="0.7" right="0.7" top="0.75" bottom="0.75" header="0.3" footer="0.3"/>
  <pageSetup paperSize="9" scale="65" orientation="landscape" horizontalDpi="0" verticalDpi="0" r:id="rId1"/>
  <rowBreaks count="6" manualBreakCount="6">
    <brk id="31" max="8" man="1"/>
    <brk id="64" max="8" man="1"/>
    <brk id="97" max="8" man="1"/>
    <brk id="141" max="8" man="1"/>
    <brk id="174" max="8" man="1"/>
    <brk id="207" max="8" man="1"/>
  </rowBreaks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BF83-2879-4410-A2F1-B478559A5FC2}">
  <sheetPr>
    <tabColor rgb="FF00B0F0"/>
  </sheetPr>
  <dimension ref="A1:K170"/>
  <sheetViews>
    <sheetView tabSelected="1" view="pageBreakPreview" zoomScaleNormal="100" zoomScaleSheetLayoutView="100" workbookViewId="0">
      <selection sqref="A1:XFD1048576"/>
    </sheetView>
  </sheetViews>
  <sheetFormatPr defaultRowHeight="13.5" x14ac:dyDescent="0.25"/>
  <cols>
    <col min="1" max="1" width="5.375" style="105" customWidth="1"/>
    <col min="2" max="2" width="21.5" style="105" customWidth="1"/>
    <col min="3" max="3" width="11.25" style="105" customWidth="1"/>
    <col min="4" max="4" width="9" style="105"/>
    <col min="5" max="5" width="13.5" style="105" customWidth="1"/>
    <col min="6" max="6" width="9" style="105"/>
    <col min="7" max="7" width="9.5" style="105" customWidth="1"/>
    <col min="8" max="8" width="9" style="105"/>
    <col min="9" max="9" width="9.25" style="105" customWidth="1"/>
    <col min="10" max="10" width="13" style="105" customWidth="1"/>
    <col min="11" max="11" width="19.75" style="105" customWidth="1"/>
    <col min="12" max="16384" width="9" style="105"/>
  </cols>
  <sheetData>
    <row r="1" spans="1:11" ht="15.6" customHeight="1" x14ac:dyDescent="0.25">
      <c r="A1" s="377"/>
      <c r="B1" s="377"/>
      <c r="C1" s="377"/>
      <c r="D1" s="377"/>
      <c r="E1" s="377"/>
      <c r="F1" s="377"/>
      <c r="G1" s="377"/>
      <c r="H1" s="377"/>
      <c r="I1" s="377"/>
      <c r="J1" s="377"/>
      <c r="K1" s="378" t="s">
        <v>129</v>
      </c>
    </row>
    <row r="2" spans="1:11" ht="15.6" customHeight="1" x14ac:dyDescent="0.25">
      <c r="A2" s="887" t="s">
        <v>761</v>
      </c>
      <c r="B2" s="887"/>
      <c r="C2" s="887"/>
      <c r="D2" s="887"/>
      <c r="E2" s="887"/>
      <c r="F2" s="887"/>
      <c r="G2" s="887"/>
      <c r="H2" s="887"/>
      <c r="I2" s="887"/>
      <c r="J2" s="887"/>
      <c r="K2" s="887"/>
    </row>
    <row r="3" spans="1:11" ht="15.6" customHeight="1" x14ac:dyDescent="0.25">
      <c r="A3" s="887" t="s">
        <v>130</v>
      </c>
      <c r="B3" s="887"/>
      <c r="C3" s="887"/>
      <c r="D3" s="887"/>
      <c r="E3" s="887"/>
      <c r="F3" s="887"/>
      <c r="G3" s="887"/>
      <c r="H3" s="887"/>
      <c r="I3" s="887"/>
      <c r="J3" s="887"/>
      <c r="K3" s="887"/>
    </row>
    <row r="4" spans="1:11" ht="15.6" customHeight="1" x14ac:dyDescent="0.25">
      <c r="A4" s="887" t="s">
        <v>2579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</row>
    <row r="5" spans="1:11" ht="10.5" customHeight="1" x14ac:dyDescent="0.25">
      <c r="A5" s="379"/>
      <c r="B5" s="379"/>
      <c r="C5" s="379"/>
      <c r="D5" s="379"/>
      <c r="E5" s="379"/>
      <c r="F5" s="379"/>
      <c r="G5" s="379"/>
      <c r="H5" s="379"/>
      <c r="I5" s="379"/>
      <c r="J5" s="379"/>
      <c r="K5" s="379"/>
    </row>
    <row r="6" spans="1:11" ht="33.75" customHeight="1" x14ac:dyDescent="0.25">
      <c r="A6" s="380" t="s">
        <v>0</v>
      </c>
      <c r="B6" s="380" t="s">
        <v>15</v>
      </c>
      <c r="C6" s="380" t="s">
        <v>16</v>
      </c>
      <c r="D6" s="380" t="s">
        <v>2</v>
      </c>
      <c r="E6" s="380" t="s">
        <v>17</v>
      </c>
      <c r="F6" s="888" t="s">
        <v>37</v>
      </c>
      <c r="G6" s="889"/>
      <c r="H6" s="888" t="s">
        <v>131</v>
      </c>
      <c r="I6" s="889"/>
      <c r="J6" s="380" t="s">
        <v>6</v>
      </c>
      <c r="K6" s="381" t="s">
        <v>132</v>
      </c>
    </row>
    <row r="7" spans="1:11" ht="15.6" customHeight="1" x14ac:dyDescent="0.25">
      <c r="A7" s="876">
        <v>1</v>
      </c>
      <c r="B7" s="382" t="s">
        <v>124</v>
      </c>
      <c r="C7" s="132" t="s">
        <v>2580</v>
      </c>
      <c r="D7" s="133" t="str">
        <f>+C7</f>
        <v>720.00 บาท</v>
      </c>
      <c r="E7" s="462" t="s">
        <v>8</v>
      </c>
      <c r="F7" s="885" t="s">
        <v>133</v>
      </c>
      <c r="G7" s="885"/>
      <c r="H7" s="879" t="str">
        <f>+F7</f>
        <v>ทวีวอเตอร์</v>
      </c>
      <c r="I7" s="880"/>
      <c r="J7" s="134" t="s">
        <v>114</v>
      </c>
      <c r="K7" s="383" t="s">
        <v>2581</v>
      </c>
    </row>
    <row r="8" spans="1:11" ht="15.6" customHeight="1" x14ac:dyDescent="0.25">
      <c r="A8" s="877"/>
      <c r="B8" s="384" t="s">
        <v>134</v>
      </c>
      <c r="C8" s="135"/>
      <c r="D8" s="136"/>
      <c r="E8" s="463"/>
      <c r="F8" s="886" t="s">
        <v>41</v>
      </c>
      <c r="G8" s="886"/>
      <c r="H8" s="881" t="s">
        <v>135</v>
      </c>
      <c r="I8" s="882"/>
      <c r="J8" s="137"/>
      <c r="K8" s="385"/>
    </row>
    <row r="9" spans="1:11" ht="15.6" customHeight="1" x14ac:dyDescent="0.25">
      <c r="A9" s="878"/>
      <c r="B9" s="386"/>
      <c r="C9" s="778"/>
      <c r="D9" s="138"/>
      <c r="E9" s="464"/>
      <c r="F9" s="883" t="str">
        <f>+C7</f>
        <v>720.00 บาท</v>
      </c>
      <c r="G9" s="884"/>
      <c r="H9" s="883" t="str">
        <f>+F9</f>
        <v>720.00 บาท</v>
      </c>
      <c r="I9" s="884"/>
      <c r="J9" s="139"/>
      <c r="K9" s="387" t="s">
        <v>2250</v>
      </c>
    </row>
    <row r="10" spans="1:11" ht="15.6" customHeight="1" x14ac:dyDescent="0.25">
      <c r="A10" s="876">
        <v>2</v>
      </c>
      <c r="B10" s="382" t="s">
        <v>124</v>
      </c>
      <c r="C10" s="132" t="s">
        <v>205</v>
      </c>
      <c r="D10" s="133" t="str">
        <f>+C10</f>
        <v>200.00 บาท</v>
      </c>
      <c r="E10" s="462" t="s">
        <v>8</v>
      </c>
      <c r="F10" s="885" t="s">
        <v>766</v>
      </c>
      <c r="G10" s="885"/>
      <c r="H10" s="879" t="str">
        <f>+F10</f>
        <v>ร้านมารวยเครื่องครัว</v>
      </c>
      <c r="I10" s="880"/>
      <c r="J10" s="134" t="s">
        <v>114</v>
      </c>
      <c r="K10" s="383" t="s">
        <v>2582</v>
      </c>
    </row>
    <row r="11" spans="1:11" ht="15.6" customHeight="1" x14ac:dyDescent="0.25">
      <c r="A11" s="877"/>
      <c r="B11" s="384"/>
      <c r="C11" s="135"/>
      <c r="D11" s="136"/>
      <c r="E11" s="463"/>
      <c r="F11" s="886" t="s">
        <v>41</v>
      </c>
      <c r="G11" s="886"/>
      <c r="H11" s="881" t="s">
        <v>135</v>
      </c>
      <c r="I11" s="882"/>
      <c r="J11" s="137"/>
      <c r="K11" s="385"/>
    </row>
    <row r="12" spans="1:11" ht="15.6" customHeight="1" x14ac:dyDescent="0.25">
      <c r="A12" s="878"/>
      <c r="B12" s="386"/>
      <c r="C12" s="778"/>
      <c r="D12" s="138"/>
      <c r="E12" s="464"/>
      <c r="F12" s="883" t="str">
        <f>+C10</f>
        <v>200.00 บาท</v>
      </c>
      <c r="G12" s="884"/>
      <c r="H12" s="883" t="str">
        <f>+F12</f>
        <v>200.00 บาท</v>
      </c>
      <c r="I12" s="884"/>
      <c r="J12" s="139"/>
      <c r="K12" s="387" t="s">
        <v>2250</v>
      </c>
    </row>
    <row r="13" spans="1:11" ht="15.6" customHeight="1" x14ac:dyDescent="0.25">
      <c r="A13" s="876">
        <v>3</v>
      </c>
      <c r="B13" s="382" t="s">
        <v>322</v>
      </c>
      <c r="C13" s="132" t="s">
        <v>2583</v>
      </c>
      <c r="D13" s="133" t="str">
        <f>+C13</f>
        <v>1,967.00 บาท</v>
      </c>
      <c r="E13" s="462" t="s">
        <v>8</v>
      </c>
      <c r="F13" s="879" t="s">
        <v>136</v>
      </c>
      <c r="G13" s="880"/>
      <c r="H13" s="879" t="str">
        <f>+F13</f>
        <v>บริษัท ปิโตรเลียมไทยคอร์ปอเรชั่น จำกัด</v>
      </c>
      <c r="I13" s="880"/>
      <c r="J13" s="134" t="s">
        <v>114</v>
      </c>
      <c r="K13" s="383" t="s">
        <v>2584</v>
      </c>
    </row>
    <row r="14" spans="1:11" ht="15.6" customHeight="1" x14ac:dyDescent="0.25">
      <c r="A14" s="877"/>
      <c r="B14" s="384" t="s">
        <v>771</v>
      </c>
      <c r="C14" s="135" t="s">
        <v>112</v>
      </c>
      <c r="D14" s="136"/>
      <c r="E14" s="463"/>
      <c r="F14" s="881" t="s">
        <v>41</v>
      </c>
      <c r="G14" s="882"/>
      <c r="H14" s="881" t="s">
        <v>135</v>
      </c>
      <c r="I14" s="882"/>
      <c r="J14" s="137"/>
      <c r="K14" s="385"/>
    </row>
    <row r="15" spans="1:11" ht="15.6" customHeight="1" x14ac:dyDescent="0.25">
      <c r="A15" s="878"/>
      <c r="B15" s="386"/>
      <c r="C15" s="778"/>
      <c r="D15" s="138"/>
      <c r="E15" s="464"/>
      <c r="F15" s="883" t="str">
        <f>+C13</f>
        <v>1,967.00 บาท</v>
      </c>
      <c r="G15" s="884"/>
      <c r="H15" s="883" t="str">
        <f>+F15</f>
        <v>1,967.00 บาท</v>
      </c>
      <c r="I15" s="884"/>
      <c r="J15" s="139"/>
      <c r="K15" s="387" t="s">
        <v>2255</v>
      </c>
    </row>
    <row r="16" spans="1:11" ht="15.6" customHeight="1" x14ac:dyDescent="0.25">
      <c r="A16" s="876">
        <v>4</v>
      </c>
      <c r="B16" s="382" t="s">
        <v>108</v>
      </c>
      <c r="C16" s="132" t="s">
        <v>764</v>
      </c>
      <c r="D16" s="133" t="str">
        <f>+C16</f>
        <v>1,341.20 บาท</v>
      </c>
      <c r="E16" s="462" t="s">
        <v>8</v>
      </c>
      <c r="F16" s="879" t="s">
        <v>136</v>
      </c>
      <c r="G16" s="880"/>
      <c r="H16" s="879" t="str">
        <f>+F16</f>
        <v>บริษัท ปิโตรเลียมไทยคอร์ปอเรชั่น จำกัด</v>
      </c>
      <c r="I16" s="880"/>
      <c r="J16" s="134" t="s">
        <v>114</v>
      </c>
      <c r="K16" s="383" t="s">
        <v>2585</v>
      </c>
    </row>
    <row r="17" spans="1:11" ht="15.6" customHeight="1" x14ac:dyDescent="0.25">
      <c r="A17" s="877"/>
      <c r="B17" s="384" t="s">
        <v>138</v>
      </c>
      <c r="C17" s="135" t="s">
        <v>112</v>
      </c>
      <c r="D17" s="136"/>
      <c r="E17" s="463"/>
      <c r="F17" s="881" t="s">
        <v>41</v>
      </c>
      <c r="G17" s="882"/>
      <c r="H17" s="881" t="s">
        <v>135</v>
      </c>
      <c r="I17" s="882"/>
      <c r="J17" s="137"/>
      <c r="K17" s="385"/>
    </row>
    <row r="18" spans="1:11" ht="15.6" customHeight="1" x14ac:dyDescent="0.25">
      <c r="A18" s="878"/>
      <c r="B18" s="386"/>
      <c r="C18" s="778"/>
      <c r="D18" s="138"/>
      <c r="E18" s="464"/>
      <c r="F18" s="883" t="str">
        <f>+C16</f>
        <v>1,341.20 บาท</v>
      </c>
      <c r="G18" s="884"/>
      <c r="H18" s="883" t="str">
        <f>+F18</f>
        <v>1,341.20 บาท</v>
      </c>
      <c r="I18" s="884"/>
      <c r="J18" s="139"/>
      <c r="K18" s="387" t="s">
        <v>2255</v>
      </c>
    </row>
    <row r="19" spans="1:11" ht="15.6" customHeight="1" x14ac:dyDescent="0.25">
      <c r="A19" s="876">
        <v>5</v>
      </c>
      <c r="B19" s="382" t="s">
        <v>107</v>
      </c>
      <c r="C19" s="132" t="s">
        <v>765</v>
      </c>
      <c r="D19" s="133" t="str">
        <f>+C19</f>
        <v>6,706.00 บาท</v>
      </c>
      <c r="E19" s="462" t="s">
        <v>8</v>
      </c>
      <c r="F19" s="879" t="s">
        <v>136</v>
      </c>
      <c r="G19" s="880"/>
      <c r="H19" s="879" t="str">
        <f>+F19</f>
        <v>บริษัท ปิโตรเลียมไทยคอร์ปอเรชั่น จำกัด</v>
      </c>
      <c r="I19" s="880"/>
      <c r="J19" s="134" t="s">
        <v>114</v>
      </c>
      <c r="K19" s="383" t="s">
        <v>2586</v>
      </c>
    </row>
    <row r="20" spans="1:11" ht="15.6" customHeight="1" x14ac:dyDescent="0.25">
      <c r="A20" s="877"/>
      <c r="B20" s="384" t="s">
        <v>139</v>
      </c>
      <c r="C20" s="135"/>
      <c r="D20" s="136"/>
      <c r="E20" s="463"/>
      <c r="F20" s="881" t="s">
        <v>41</v>
      </c>
      <c r="G20" s="882"/>
      <c r="H20" s="881" t="s">
        <v>135</v>
      </c>
      <c r="I20" s="882"/>
      <c r="J20" s="137"/>
      <c r="K20" s="385"/>
    </row>
    <row r="21" spans="1:11" ht="15.6" customHeight="1" x14ac:dyDescent="0.25">
      <c r="A21" s="878"/>
      <c r="B21" s="386"/>
      <c r="C21" s="778"/>
      <c r="D21" s="138"/>
      <c r="E21" s="464"/>
      <c r="F21" s="883" t="str">
        <f>+C19</f>
        <v>6,706.00 บาท</v>
      </c>
      <c r="G21" s="884"/>
      <c r="H21" s="883" t="str">
        <f>+F21</f>
        <v>6,706.00 บาท</v>
      </c>
      <c r="I21" s="884"/>
      <c r="J21" s="139"/>
      <c r="K21" s="387" t="s">
        <v>2255</v>
      </c>
    </row>
    <row r="22" spans="1:11" ht="15.6" customHeight="1" x14ac:dyDescent="0.25">
      <c r="A22" s="876">
        <v>6</v>
      </c>
      <c r="B22" s="382" t="s">
        <v>108</v>
      </c>
      <c r="C22" s="132" t="s">
        <v>767</v>
      </c>
      <c r="D22" s="133" t="str">
        <f>+C22</f>
        <v>2,011.80 บาท</v>
      </c>
      <c r="E22" s="462" t="s">
        <v>8</v>
      </c>
      <c r="F22" s="879" t="s">
        <v>136</v>
      </c>
      <c r="G22" s="880"/>
      <c r="H22" s="879" t="str">
        <f>+F22</f>
        <v>บริษัท ปิโตรเลียมไทยคอร์ปอเรชั่น จำกัด</v>
      </c>
      <c r="I22" s="880"/>
      <c r="J22" s="134" t="s">
        <v>114</v>
      </c>
      <c r="K22" s="383" t="s">
        <v>2587</v>
      </c>
    </row>
    <row r="23" spans="1:11" ht="15.6" customHeight="1" x14ac:dyDescent="0.25">
      <c r="A23" s="877"/>
      <c r="B23" s="384" t="s">
        <v>137</v>
      </c>
      <c r="C23" s="135"/>
      <c r="D23" s="136"/>
      <c r="E23" s="463"/>
      <c r="F23" s="881" t="s">
        <v>41</v>
      </c>
      <c r="G23" s="882"/>
      <c r="H23" s="881" t="s">
        <v>135</v>
      </c>
      <c r="I23" s="882"/>
      <c r="J23" s="137"/>
      <c r="K23" s="385"/>
    </row>
    <row r="24" spans="1:11" ht="15.6" customHeight="1" x14ac:dyDescent="0.25">
      <c r="A24" s="878"/>
      <c r="B24" s="386"/>
      <c r="C24" s="778"/>
      <c r="D24" s="138"/>
      <c r="E24" s="464"/>
      <c r="F24" s="883" t="str">
        <f>+C22</f>
        <v>2,011.80 บาท</v>
      </c>
      <c r="G24" s="884"/>
      <c r="H24" s="883" t="str">
        <f>+F24</f>
        <v>2,011.80 บาท</v>
      </c>
      <c r="I24" s="884"/>
      <c r="J24" s="139"/>
      <c r="K24" s="387" t="s">
        <v>2266</v>
      </c>
    </row>
    <row r="25" spans="1:11" ht="15.6" customHeight="1" x14ac:dyDescent="0.25">
      <c r="A25" s="876">
        <v>7</v>
      </c>
      <c r="B25" s="382" t="s">
        <v>124</v>
      </c>
      <c r="C25" s="132" t="s">
        <v>2588</v>
      </c>
      <c r="D25" s="133" t="str">
        <f>+C25</f>
        <v>140.00 บาท</v>
      </c>
      <c r="E25" s="462" t="s">
        <v>8</v>
      </c>
      <c r="F25" s="879" t="s">
        <v>2589</v>
      </c>
      <c r="G25" s="880"/>
      <c r="H25" s="879" t="str">
        <f>+F25</f>
        <v>ปวริศร์ โฮมช็อป</v>
      </c>
      <c r="I25" s="880"/>
      <c r="J25" s="134" t="s">
        <v>114</v>
      </c>
      <c r="K25" s="383" t="s">
        <v>2590</v>
      </c>
    </row>
    <row r="26" spans="1:11" ht="15.6" customHeight="1" x14ac:dyDescent="0.25">
      <c r="A26" s="877"/>
      <c r="B26" s="384"/>
      <c r="C26" s="135"/>
      <c r="D26" s="136"/>
      <c r="E26" s="463"/>
      <c r="F26" s="881" t="s">
        <v>41</v>
      </c>
      <c r="G26" s="882"/>
      <c r="H26" s="881" t="s">
        <v>135</v>
      </c>
      <c r="I26" s="882"/>
      <c r="J26" s="137"/>
      <c r="K26" s="385"/>
    </row>
    <row r="27" spans="1:11" ht="15.6" customHeight="1" x14ac:dyDescent="0.25">
      <c r="A27" s="878"/>
      <c r="B27" s="386"/>
      <c r="C27" s="778"/>
      <c r="D27" s="138"/>
      <c r="E27" s="464"/>
      <c r="F27" s="883" t="str">
        <f>+C25</f>
        <v>140.00 บาท</v>
      </c>
      <c r="G27" s="884"/>
      <c r="H27" s="883" t="str">
        <f>+F27</f>
        <v>140.00 บาท</v>
      </c>
      <c r="I27" s="884"/>
      <c r="J27" s="139"/>
      <c r="K27" s="387" t="s">
        <v>2273</v>
      </c>
    </row>
    <row r="28" spans="1:11" ht="15.6" customHeight="1" x14ac:dyDescent="0.25">
      <c r="A28" s="876">
        <v>8</v>
      </c>
      <c r="B28" s="382" t="s">
        <v>124</v>
      </c>
      <c r="C28" s="132" t="s">
        <v>657</v>
      </c>
      <c r="D28" s="133" t="str">
        <f>+C28</f>
        <v>460.00 บาท</v>
      </c>
      <c r="E28" s="462" t="s">
        <v>8</v>
      </c>
      <c r="F28" s="879" t="s">
        <v>2589</v>
      </c>
      <c r="G28" s="880"/>
      <c r="H28" s="879" t="str">
        <f>+F28</f>
        <v>ปวริศร์ โฮมช็อป</v>
      </c>
      <c r="I28" s="880"/>
      <c r="J28" s="134" t="s">
        <v>114</v>
      </c>
      <c r="K28" s="383" t="s">
        <v>2591</v>
      </c>
    </row>
    <row r="29" spans="1:11" ht="15.6" customHeight="1" x14ac:dyDescent="0.25">
      <c r="A29" s="877"/>
      <c r="B29" s="384"/>
      <c r="C29" s="135"/>
      <c r="D29" s="136"/>
      <c r="E29" s="463"/>
      <c r="F29" s="881" t="s">
        <v>41</v>
      </c>
      <c r="G29" s="882"/>
      <c r="H29" s="881" t="s">
        <v>135</v>
      </c>
      <c r="I29" s="882"/>
      <c r="J29" s="137"/>
      <c r="K29" s="385"/>
    </row>
    <row r="30" spans="1:11" ht="15.6" customHeight="1" x14ac:dyDescent="0.25">
      <c r="A30" s="878"/>
      <c r="B30" s="386"/>
      <c r="C30" s="140"/>
      <c r="D30" s="138"/>
      <c r="E30" s="464"/>
      <c r="F30" s="883" t="str">
        <f>+C28</f>
        <v>460.00 บาท</v>
      </c>
      <c r="G30" s="884"/>
      <c r="H30" s="883" t="str">
        <f>+F30</f>
        <v>460.00 บาท</v>
      </c>
      <c r="I30" s="884"/>
      <c r="J30" s="139"/>
      <c r="K30" s="387" t="s">
        <v>2273</v>
      </c>
    </row>
    <row r="31" spans="1:11" ht="15.6" customHeight="1" x14ac:dyDescent="0.25">
      <c r="A31" s="876">
        <v>9</v>
      </c>
      <c r="B31" s="382" t="s">
        <v>2592</v>
      </c>
      <c r="C31" s="132" t="s">
        <v>2593</v>
      </c>
      <c r="D31" s="133" t="str">
        <f>+C31</f>
        <v>114.00 บาท</v>
      </c>
      <c r="E31" s="462" t="s">
        <v>8</v>
      </c>
      <c r="F31" s="879" t="s">
        <v>136</v>
      </c>
      <c r="G31" s="880"/>
      <c r="H31" s="879" t="str">
        <f>+F31</f>
        <v>บริษัท ปิโตรเลียมไทยคอร์ปอเรชั่น จำกัด</v>
      </c>
      <c r="I31" s="880"/>
      <c r="J31" s="134" t="s">
        <v>114</v>
      </c>
      <c r="K31" s="383" t="s">
        <v>2594</v>
      </c>
    </row>
    <row r="32" spans="1:11" ht="15.6" customHeight="1" x14ac:dyDescent="0.25">
      <c r="A32" s="877"/>
      <c r="B32" s="384" t="s">
        <v>138</v>
      </c>
      <c r="C32" s="135"/>
      <c r="D32" s="136"/>
      <c r="E32" s="463"/>
      <c r="F32" s="881" t="s">
        <v>41</v>
      </c>
      <c r="G32" s="882"/>
      <c r="H32" s="881" t="s">
        <v>135</v>
      </c>
      <c r="I32" s="882"/>
      <c r="J32" s="137"/>
      <c r="K32" s="385"/>
    </row>
    <row r="33" spans="1:11" ht="15.6" customHeight="1" x14ac:dyDescent="0.25">
      <c r="A33" s="878"/>
      <c r="B33" s="386"/>
      <c r="C33" s="778"/>
      <c r="D33" s="138"/>
      <c r="E33" s="464"/>
      <c r="F33" s="883" t="str">
        <f>+C31</f>
        <v>114.00 บาท</v>
      </c>
      <c r="G33" s="884"/>
      <c r="H33" s="883" t="str">
        <f>+F33</f>
        <v>114.00 บาท</v>
      </c>
      <c r="I33" s="884"/>
      <c r="J33" s="139"/>
      <c r="K33" s="387" t="s">
        <v>2595</v>
      </c>
    </row>
    <row r="34" spans="1:11" ht="15.6" customHeight="1" x14ac:dyDescent="0.25">
      <c r="A34" s="876">
        <v>10</v>
      </c>
      <c r="B34" s="382" t="s">
        <v>108</v>
      </c>
      <c r="C34" s="132" t="s">
        <v>767</v>
      </c>
      <c r="D34" s="133" t="str">
        <f>+C34</f>
        <v>2,011.80 บาท</v>
      </c>
      <c r="E34" s="462" t="s">
        <v>8</v>
      </c>
      <c r="F34" s="879" t="s">
        <v>136</v>
      </c>
      <c r="G34" s="880"/>
      <c r="H34" s="879" t="str">
        <f>+F34</f>
        <v>บริษัท ปิโตรเลียมไทยคอร์ปอเรชั่น จำกัด</v>
      </c>
      <c r="I34" s="880"/>
      <c r="J34" s="134" t="s">
        <v>114</v>
      </c>
      <c r="K34" s="383" t="s">
        <v>2596</v>
      </c>
    </row>
    <row r="35" spans="1:11" ht="15.6" customHeight="1" x14ac:dyDescent="0.25">
      <c r="A35" s="877"/>
      <c r="B35" s="384" t="s">
        <v>137</v>
      </c>
      <c r="C35" s="135"/>
      <c r="D35" s="136"/>
      <c r="E35" s="463"/>
      <c r="F35" s="881" t="s">
        <v>41</v>
      </c>
      <c r="G35" s="882"/>
      <c r="H35" s="881" t="s">
        <v>135</v>
      </c>
      <c r="I35" s="882"/>
      <c r="J35" s="137"/>
      <c r="K35" s="385"/>
    </row>
    <row r="36" spans="1:11" ht="15.6" customHeight="1" x14ac:dyDescent="0.25">
      <c r="A36" s="878"/>
      <c r="B36" s="386"/>
      <c r="C36" s="778"/>
      <c r="D36" s="138"/>
      <c r="E36" s="464"/>
      <c r="F36" s="883" t="str">
        <f>+C34</f>
        <v>2,011.80 บาท</v>
      </c>
      <c r="G36" s="884"/>
      <c r="H36" s="883" t="str">
        <f>+F36</f>
        <v>2,011.80 บาท</v>
      </c>
      <c r="I36" s="884"/>
      <c r="J36" s="139"/>
      <c r="K36" s="387" t="s">
        <v>2595</v>
      </c>
    </row>
    <row r="37" spans="1:11" ht="15.6" customHeight="1" x14ac:dyDescent="0.25">
      <c r="A37" s="876">
        <v>11</v>
      </c>
      <c r="B37" s="382" t="s">
        <v>108</v>
      </c>
      <c r="C37" s="132" t="s">
        <v>764</v>
      </c>
      <c r="D37" s="133" t="str">
        <f>+C37</f>
        <v>1,341.20 บาท</v>
      </c>
      <c r="E37" s="462" t="s">
        <v>8</v>
      </c>
      <c r="F37" s="879" t="s">
        <v>136</v>
      </c>
      <c r="G37" s="880"/>
      <c r="H37" s="879" t="str">
        <f>+F37</f>
        <v>บริษัท ปิโตรเลียมไทยคอร์ปอเรชั่น จำกัด</v>
      </c>
      <c r="I37" s="880"/>
      <c r="J37" s="134" t="s">
        <v>114</v>
      </c>
      <c r="K37" s="383" t="s">
        <v>2597</v>
      </c>
    </row>
    <row r="38" spans="1:11" ht="15.6" customHeight="1" x14ac:dyDescent="0.25">
      <c r="A38" s="877"/>
      <c r="B38" s="384" t="s">
        <v>138</v>
      </c>
      <c r="C38" s="135"/>
      <c r="D38" s="136"/>
      <c r="E38" s="463"/>
      <c r="F38" s="881" t="s">
        <v>41</v>
      </c>
      <c r="G38" s="882"/>
      <c r="H38" s="881" t="s">
        <v>135</v>
      </c>
      <c r="I38" s="882"/>
      <c r="J38" s="137"/>
      <c r="K38" s="385"/>
    </row>
    <row r="39" spans="1:11" ht="15.6" customHeight="1" x14ac:dyDescent="0.25">
      <c r="A39" s="878"/>
      <c r="B39" s="386"/>
      <c r="C39" s="140"/>
      <c r="D39" s="138"/>
      <c r="E39" s="464"/>
      <c r="F39" s="883" t="str">
        <f>+C37</f>
        <v>1,341.20 บาท</v>
      </c>
      <c r="G39" s="884"/>
      <c r="H39" s="883" t="str">
        <f>+F39</f>
        <v>1,341.20 บาท</v>
      </c>
      <c r="I39" s="884"/>
      <c r="J39" s="139"/>
      <c r="K39" s="387" t="s">
        <v>2598</v>
      </c>
    </row>
    <row r="40" spans="1:11" ht="15.6" customHeight="1" x14ac:dyDescent="0.25">
      <c r="A40" s="876">
        <v>12</v>
      </c>
      <c r="B40" s="382" t="s">
        <v>107</v>
      </c>
      <c r="C40" s="132" t="s">
        <v>765</v>
      </c>
      <c r="D40" s="133" t="str">
        <f>+C40</f>
        <v>6,706.00 บาท</v>
      </c>
      <c r="E40" s="462" t="s">
        <v>8</v>
      </c>
      <c r="F40" s="879" t="s">
        <v>136</v>
      </c>
      <c r="G40" s="880"/>
      <c r="H40" s="879" t="str">
        <f>+F40</f>
        <v>บริษัท ปิโตรเลียมไทยคอร์ปอเรชั่น จำกัด</v>
      </c>
      <c r="I40" s="880"/>
      <c r="J40" s="134" t="s">
        <v>114</v>
      </c>
      <c r="K40" s="383" t="s">
        <v>2599</v>
      </c>
    </row>
    <row r="41" spans="1:11" ht="15.6" customHeight="1" x14ac:dyDescent="0.25">
      <c r="A41" s="877"/>
      <c r="B41" s="384" t="s">
        <v>139</v>
      </c>
      <c r="C41" s="135"/>
      <c r="D41" s="136"/>
      <c r="E41" s="463"/>
      <c r="F41" s="886" t="s">
        <v>41</v>
      </c>
      <c r="G41" s="886"/>
      <c r="H41" s="881" t="s">
        <v>135</v>
      </c>
      <c r="I41" s="882"/>
      <c r="J41" s="137"/>
      <c r="K41" s="385"/>
    </row>
    <row r="42" spans="1:11" ht="15.6" customHeight="1" x14ac:dyDescent="0.25">
      <c r="A42" s="878"/>
      <c r="B42" s="386"/>
      <c r="C42" s="140"/>
      <c r="D42" s="138"/>
      <c r="E42" s="464"/>
      <c r="F42" s="883" t="str">
        <f>+C40</f>
        <v>6,706.00 บาท</v>
      </c>
      <c r="G42" s="884"/>
      <c r="H42" s="883" t="str">
        <f>+F42</f>
        <v>6,706.00 บาท</v>
      </c>
      <c r="I42" s="884"/>
      <c r="J42" s="139"/>
      <c r="K42" s="387" t="s">
        <v>2598</v>
      </c>
    </row>
    <row r="43" spans="1:11" ht="15.6" customHeight="1" x14ac:dyDescent="0.25">
      <c r="A43" s="876">
        <v>13</v>
      </c>
      <c r="B43" s="382" t="s">
        <v>107</v>
      </c>
      <c r="C43" s="132" t="s">
        <v>765</v>
      </c>
      <c r="D43" s="133" t="str">
        <f>+C43</f>
        <v>6,706.00 บาท</v>
      </c>
      <c r="E43" s="462" t="s">
        <v>8</v>
      </c>
      <c r="F43" s="879" t="s">
        <v>136</v>
      </c>
      <c r="G43" s="880"/>
      <c r="H43" s="879" t="str">
        <f>+F43</f>
        <v>บริษัท ปิโตรเลียมไทยคอร์ปอเรชั่น จำกัด</v>
      </c>
      <c r="I43" s="880"/>
      <c r="J43" s="134" t="s">
        <v>114</v>
      </c>
      <c r="K43" s="383" t="s">
        <v>2600</v>
      </c>
    </row>
    <row r="44" spans="1:11" ht="15.6" customHeight="1" x14ac:dyDescent="0.25">
      <c r="A44" s="877"/>
      <c r="B44" s="384" t="s">
        <v>349</v>
      </c>
      <c r="C44" s="135"/>
      <c r="D44" s="136"/>
      <c r="E44" s="463"/>
      <c r="F44" s="881" t="s">
        <v>41</v>
      </c>
      <c r="G44" s="882"/>
      <c r="H44" s="881" t="s">
        <v>135</v>
      </c>
      <c r="I44" s="882"/>
      <c r="J44" s="137"/>
      <c r="K44" s="385"/>
    </row>
    <row r="45" spans="1:11" ht="15.6" customHeight="1" x14ac:dyDescent="0.25">
      <c r="A45" s="878"/>
      <c r="B45" s="386"/>
      <c r="C45" s="140"/>
      <c r="D45" s="138"/>
      <c r="E45" s="464"/>
      <c r="F45" s="883" t="str">
        <f>+C43</f>
        <v>6,706.00 บาท</v>
      </c>
      <c r="G45" s="884"/>
      <c r="H45" s="883" t="str">
        <f>+F45</f>
        <v>6,706.00 บาท</v>
      </c>
      <c r="I45" s="884"/>
      <c r="J45" s="139"/>
      <c r="K45" s="387" t="s">
        <v>2598</v>
      </c>
    </row>
    <row r="46" spans="1:11" ht="15.6" customHeight="1" x14ac:dyDescent="0.25">
      <c r="A46" s="876">
        <v>14</v>
      </c>
      <c r="B46" s="382" t="s">
        <v>366</v>
      </c>
      <c r="C46" s="132" t="s">
        <v>765</v>
      </c>
      <c r="D46" s="133" t="str">
        <f>+C46</f>
        <v>6,706.00 บาท</v>
      </c>
      <c r="E46" s="462" t="s">
        <v>8</v>
      </c>
      <c r="F46" s="879" t="s">
        <v>136</v>
      </c>
      <c r="G46" s="880"/>
      <c r="H46" s="879" t="str">
        <f>+F46</f>
        <v>บริษัท ปิโตรเลียมไทยคอร์ปอเรชั่น จำกัด</v>
      </c>
      <c r="I46" s="880"/>
      <c r="J46" s="134" t="s">
        <v>114</v>
      </c>
      <c r="K46" s="383" t="s">
        <v>2601</v>
      </c>
    </row>
    <row r="47" spans="1:11" ht="15.6" customHeight="1" x14ac:dyDescent="0.25">
      <c r="A47" s="877"/>
      <c r="B47" s="384" t="s">
        <v>384</v>
      </c>
      <c r="C47" s="135"/>
      <c r="D47" s="136"/>
      <c r="E47" s="463"/>
      <c r="F47" s="881" t="s">
        <v>41</v>
      </c>
      <c r="G47" s="882"/>
      <c r="H47" s="881" t="s">
        <v>135</v>
      </c>
      <c r="I47" s="882"/>
      <c r="J47" s="137"/>
      <c r="K47" s="385"/>
    </row>
    <row r="48" spans="1:11" ht="15.6" customHeight="1" x14ac:dyDescent="0.25">
      <c r="A48" s="878"/>
      <c r="B48" s="386"/>
      <c r="C48" s="140"/>
      <c r="D48" s="138"/>
      <c r="E48" s="464"/>
      <c r="F48" s="883" t="str">
        <f>+C46</f>
        <v>6,706.00 บาท</v>
      </c>
      <c r="G48" s="884"/>
      <c r="H48" s="883" t="str">
        <f>+F48</f>
        <v>6,706.00 บาท</v>
      </c>
      <c r="I48" s="884"/>
      <c r="J48" s="139"/>
      <c r="K48" s="387" t="s">
        <v>2602</v>
      </c>
    </row>
    <row r="49" spans="1:11" ht="15.6" customHeight="1" x14ac:dyDescent="0.25">
      <c r="A49" s="876">
        <v>15</v>
      </c>
      <c r="B49" s="382" t="s">
        <v>322</v>
      </c>
      <c r="C49" s="132" t="s">
        <v>2603</v>
      </c>
      <c r="D49" s="133" t="str">
        <f>+C49</f>
        <v>1,972.00 บาท</v>
      </c>
      <c r="E49" s="462" t="s">
        <v>8</v>
      </c>
      <c r="F49" s="879" t="s">
        <v>136</v>
      </c>
      <c r="G49" s="880"/>
      <c r="H49" s="879" t="str">
        <f>+F49</f>
        <v>บริษัท ปิโตรเลียมไทยคอร์ปอเรชั่น จำกัด</v>
      </c>
      <c r="I49" s="880"/>
      <c r="J49" s="134" t="s">
        <v>114</v>
      </c>
      <c r="K49" s="383" t="s">
        <v>2604</v>
      </c>
    </row>
    <row r="50" spans="1:11" ht="15.6" customHeight="1" x14ac:dyDescent="0.25">
      <c r="A50" s="877"/>
      <c r="B50" s="384" t="s">
        <v>350</v>
      </c>
      <c r="C50" s="135"/>
      <c r="D50" s="136"/>
      <c r="E50" s="463"/>
      <c r="F50" s="881" t="s">
        <v>41</v>
      </c>
      <c r="G50" s="882"/>
      <c r="H50" s="881" t="s">
        <v>135</v>
      </c>
      <c r="I50" s="882"/>
      <c r="J50" s="137"/>
      <c r="K50" s="385"/>
    </row>
    <row r="51" spans="1:11" ht="15.6" customHeight="1" x14ac:dyDescent="0.25">
      <c r="A51" s="878"/>
      <c r="B51" s="386"/>
      <c r="C51" s="140"/>
      <c r="D51" s="138"/>
      <c r="E51" s="464"/>
      <c r="F51" s="883" t="str">
        <f>+C49</f>
        <v>1,972.00 บาท</v>
      </c>
      <c r="G51" s="884"/>
      <c r="H51" s="883" t="str">
        <f>+F51</f>
        <v>1,972.00 บาท</v>
      </c>
      <c r="I51" s="884"/>
      <c r="J51" s="139"/>
      <c r="K51" s="387" t="s">
        <v>2602</v>
      </c>
    </row>
    <row r="52" spans="1:11" ht="15.6" customHeight="1" x14ac:dyDescent="0.25">
      <c r="A52" s="876">
        <v>16</v>
      </c>
      <c r="B52" s="382" t="s">
        <v>769</v>
      </c>
      <c r="C52" s="132" t="s">
        <v>2605</v>
      </c>
      <c r="D52" s="133" t="str">
        <f>+C52</f>
        <v>1,870.00 บาท</v>
      </c>
      <c r="E52" s="462" t="s">
        <v>8</v>
      </c>
      <c r="F52" s="879" t="s">
        <v>770</v>
      </c>
      <c r="G52" s="880"/>
      <c r="H52" s="879" t="str">
        <f>+F52</f>
        <v>โชคอำนวย</v>
      </c>
      <c r="I52" s="880"/>
      <c r="J52" s="134" t="s">
        <v>114</v>
      </c>
      <c r="K52" s="383" t="s">
        <v>2606</v>
      </c>
    </row>
    <row r="53" spans="1:11" ht="15.6" customHeight="1" x14ac:dyDescent="0.25">
      <c r="A53" s="877"/>
      <c r="B53" s="384" t="s">
        <v>771</v>
      </c>
      <c r="C53" s="135"/>
      <c r="D53" s="136"/>
      <c r="E53" s="463"/>
      <c r="F53" s="881" t="s">
        <v>41</v>
      </c>
      <c r="G53" s="882"/>
      <c r="H53" s="881" t="s">
        <v>135</v>
      </c>
      <c r="I53" s="882"/>
      <c r="J53" s="137"/>
      <c r="K53" s="385"/>
    </row>
    <row r="54" spans="1:11" ht="15.6" customHeight="1" x14ac:dyDescent="0.25">
      <c r="A54" s="878"/>
      <c r="B54" s="386"/>
      <c r="C54" s="140"/>
      <c r="D54" s="138"/>
      <c r="E54" s="464"/>
      <c r="F54" s="883" t="str">
        <f>+C52</f>
        <v>1,870.00 บาท</v>
      </c>
      <c r="G54" s="884"/>
      <c r="H54" s="883" t="str">
        <f>+F54</f>
        <v>1,870.00 บาท</v>
      </c>
      <c r="I54" s="884"/>
      <c r="J54" s="139"/>
      <c r="K54" s="387" t="s">
        <v>2607</v>
      </c>
    </row>
    <row r="55" spans="1:11" ht="15.6" customHeight="1" x14ac:dyDescent="0.25">
      <c r="A55" s="876">
        <v>17</v>
      </c>
      <c r="B55" s="382" t="s">
        <v>769</v>
      </c>
      <c r="C55" s="132" t="s">
        <v>2608</v>
      </c>
      <c r="D55" s="133" t="str">
        <f>+C55</f>
        <v>1,210.00 บาท</v>
      </c>
      <c r="E55" s="462" t="s">
        <v>8</v>
      </c>
      <c r="F55" s="879" t="s">
        <v>770</v>
      </c>
      <c r="G55" s="880"/>
      <c r="H55" s="879" t="str">
        <f>+F55</f>
        <v>โชคอำนวย</v>
      </c>
      <c r="I55" s="880"/>
      <c r="J55" s="134" t="s">
        <v>114</v>
      </c>
      <c r="K55" s="383" t="s">
        <v>2609</v>
      </c>
    </row>
    <row r="56" spans="1:11" ht="15.6" customHeight="1" x14ac:dyDescent="0.25">
      <c r="A56" s="877"/>
      <c r="B56" s="384" t="s">
        <v>350</v>
      </c>
      <c r="C56" s="135" t="s">
        <v>112</v>
      </c>
      <c r="D56" s="136"/>
      <c r="E56" s="463"/>
      <c r="F56" s="881" t="s">
        <v>41</v>
      </c>
      <c r="G56" s="882"/>
      <c r="H56" s="881" t="s">
        <v>135</v>
      </c>
      <c r="I56" s="882"/>
      <c r="J56" s="137"/>
      <c r="K56" s="385"/>
    </row>
    <row r="57" spans="1:11" ht="15.6" customHeight="1" x14ac:dyDescent="0.25">
      <c r="A57" s="878"/>
      <c r="B57" s="386"/>
      <c r="C57" s="140"/>
      <c r="D57" s="138"/>
      <c r="E57" s="464"/>
      <c r="F57" s="883" t="str">
        <f>+C55</f>
        <v>1,210.00 บาท</v>
      </c>
      <c r="G57" s="884"/>
      <c r="H57" s="883" t="str">
        <f>+F57</f>
        <v>1,210.00 บาท</v>
      </c>
      <c r="I57" s="884"/>
      <c r="J57" s="139"/>
      <c r="K57" s="387" t="s">
        <v>2607</v>
      </c>
    </row>
    <row r="58" spans="1:11" ht="15.6" customHeight="1" x14ac:dyDescent="0.25">
      <c r="A58" s="876">
        <v>18</v>
      </c>
      <c r="B58" s="382" t="s">
        <v>2610</v>
      </c>
      <c r="C58" s="132" t="s">
        <v>2611</v>
      </c>
      <c r="D58" s="133" t="str">
        <f>+C58</f>
        <v>1,155.60 บาท</v>
      </c>
      <c r="E58" s="462" t="s">
        <v>8</v>
      </c>
      <c r="F58" s="879" t="s">
        <v>530</v>
      </c>
      <c r="G58" s="880"/>
      <c r="H58" s="879" t="str">
        <f>+F58</f>
        <v>เกลียวสัมพันธ์</v>
      </c>
      <c r="I58" s="880"/>
      <c r="J58" s="134" t="s">
        <v>114</v>
      </c>
      <c r="K58" s="383" t="s">
        <v>2612</v>
      </c>
    </row>
    <row r="59" spans="1:11" ht="15.6" customHeight="1" x14ac:dyDescent="0.25">
      <c r="A59" s="877"/>
      <c r="B59" s="384" t="s">
        <v>349</v>
      </c>
      <c r="C59" s="135"/>
      <c r="D59" s="136"/>
      <c r="E59" s="463"/>
      <c r="F59" s="881" t="s">
        <v>41</v>
      </c>
      <c r="G59" s="882"/>
      <c r="H59" s="881" t="s">
        <v>135</v>
      </c>
      <c r="I59" s="882"/>
      <c r="J59" s="137"/>
      <c r="K59" s="385"/>
    </row>
    <row r="60" spans="1:11" ht="15.6" customHeight="1" x14ac:dyDescent="0.25">
      <c r="A60" s="878"/>
      <c r="B60" s="386"/>
      <c r="C60" s="140"/>
      <c r="D60" s="138"/>
      <c r="E60" s="464"/>
      <c r="F60" s="883" t="str">
        <f>+C58</f>
        <v>1,155.60 บาท</v>
      </c>
      <c r="G60" s="884"/>
      <c r="H60" s="883" t="str">
        <f>+F60</f>
        <v>1,155.60 บาท</v>
      </c>
      <c r="I60" s="884"/>
      <c r="J60" s="139"/>
      <c r="K60" s="387" t="s">
        <v>2607</v>
      </c>
    </row>
    <row r="61" spans="1:11" ht="15.6" customHeight="1" x14ac:dyDescent="0.25">
      <c r="A61" s="876">
        <v>19</v>
      </c>
      <c r="B61" s="382" t="s">
        <v>108</v>
      </c>
      <c r="C61" s="132" t="s">
        <v>767</v>
      </c>
      <c r="D61" s="133" t="str">
        <f>+C61</f>
        <v>2,011.80 บาท</v>
      </c>
      <c r="E61" s="462" t="s">
        <v>8</v>
      </c>
      <c r="F61" s="879" t="s">
        <v>136</v>
      </c>
      <c r="G61" s="880"/>
      <c r="H61" s="879" t="str">
        <f>+F61</f>
        <v>บริษัท ปิโตรเลียมไทยคอร์ปอเรชั่น จำกัด</v>
      </c>
      <c r="I61" s="880"/>
      <c r="J61" s="134" t="s">
        <v>114</v>
      </c>
      <c r="K61" s="383" t="s">
        <v>2613</v>
      </c>
    </row>
    <row r="62" spans="1:11" ht="15.6" customHeight="1" x14ac:dyDescent="0.25">
      <c r="A62" s="877"/>
      <c r="B62" s="384" t="s">
        <v>137</v>
      </c>
      <c r="C62" s="135"/>
      <c r="D62" s="136"/>
      <c r="E62" s="463"/>
      <c r="F62" s="881" t="s">
        <v>41</v>
      </c>
      <c r="G62" s="882"/>
      <c r="H62" s="881" t="s">
        <v>135</v>
      </c>
      <c r="I62" s="882"/>
      <c r="J62" s="137"/>
      <c r="K62" s="385"/>
    </row>
    <row r="63" spans="1:11" ht="15.6" customHeight="1" x14ac:dyDescent="0.25">
      <c r="A63" s="878"/>
      <c r="B63" s="386"/>
      <c r="C63" s="140"/>
      <c r="D63" s="138"/>
      <c r="E63" s="464"/>
      <c r="F63" s="883" t="str">
        <f>+C61</f>
        <v>2,011.80 บาท</v>
      </c>
      <c r="G63" s="884"/>
      <c r="H63" s="883" t="str">
        <f>+F63</f>
        <v>2,011.80 บาท</v>
      </c>
      <c r="I63" s="884"/>
      <c r="J63" s="139"/>
      <c r="K63" s="387" t="s">
        <v>2296</v>
      </c>
    </row>
    <row r="64" spans="1:11" ht="15.6" customHeight="1" x14ac:dyDescent="0.25">
      <c r="A64" s="876">
        <v>20</v>
      </c>
      <c r="B64" s="382" t="s">
        <v>107</v>
      </c>
      <c r="C64" s="132" t="s">
        <v>765</v>
      </c>
      <c r="D64" s="133" t="str">
        <f>+C64</f>
        <v>6,706.00 บาท</v>
      </c>
      <c r="E64" s="462" t="s">
        <v>8</v>
      </c>
      <c r="F64" s="879" t="s">
        <v>136</v>
      </c>
      <c r="G64" s="880"/>
      <c r="H64" s="879" t="str">
        <f>+F64</f>
        <v>บริษัท ปิโตรเลียมไทยคอร์ปอเรชั่น จำกัด</v>
      </c>
      <c r="I64" s="880"/>
      <c r="J64" s="134" t="s">
        <v>114</v>
      </c>
      <c r="K64" s="383" t="s">
        <v>2614</v>
      </c>
    </row>
    <row r="65" spans="1:11" ht="15.6" customHeight="1" x14ac:dyDescent="0.25">
      <c r="A65" s="877"/>
      <c r="B65" s="384" t="s">
        <v>139</v>
      </c>
      <c r="C65" s="135"/>
      <c r="D65" s="136"/>
      <c r="E65" s="463"/>
      <c r="F65" s="881" t="s">
        <v>41</v>
      </c>
      <c r="G65" s="882"/>
      <c r="H65" s="881" t="s">
        <v>135</v>
      </c>
      <c r="I65" s="882"/>
      <c r="J65" s="137"/>
      <c r="K65" s="385"/>
    </row>
    <row r="66" spans="1:11" ht="15.6" customHeight="1" x14ac:dyDescent="0.25">
      <c r="A66" s="878"/>
      <c r="B66" s="386"/>
      <c r="C66" s="140"/>
      <c r="D66" s="138"/>
      <c r="E66" s="464"/>
      <c r="F66" s="883" t="str">
        <f>+C64</f>
        <v>6,706.00 บาท</v>
      </c>
      <c r="G66" s="884"/>
      <c r="H66" s="883" t="str">
        <f>+F66</f>
        <v>6,706.00 บาท</v>
      </c>
      <c r="I66" s="884"/>
      <c r="J66" s="139"/>
      <c r="K66" s="387" t="s">
        <v>2615</v>
      </c>
    </row>
    <row r="67" spans="1:11" ht="15.6" customHeight="1" x14ac:dyDescent="0.25">
      <c r="A67" s="876">
        <v>21</v>
      </c>
      <c r="B67" s="382" t="s">
        <v>107</v>
      </c>
      <c r="C67" s="132" t="s">
        <v>765</v>
      </c>
      <c r="D67" s="133" t="str">
        <f>+C67</f>
        <v>6,706.00 บาท</v>
      </c>
      <c r="E67" s="462" t="s">
        <v>8</v>
      </c>
      <c r="F67" s="879" t="s">
        <v>136</v>
      </c>
      <c r="G67" s="880"/>
      <c r="H67" s="879" t="str">
        <f>+F67</f>
        <v>บริษัท ปิโตรเลียมไทยคอร์ปอเรชั่น จำกัด</v>
      </c>
      <c r="I67" s="880"/>
      <c r="J67" s="134" t="s">
        <v>114</v>
      </c>
      <c r="K67" s="383" t="s">
        <v>2616</v>
      </c>
    </row>
    <row r="68" spans="1:11" ht="15.6" customHeight="1" x14ac:dyDescent="0.25">
      <c r="A68" s="877"/>
      <c r="B68" s="384" t="s">
        <v>349</v>
      </c>
      <c r="C68" s="135"/>
      <c r="D68" s="136"/>
      <c r="E68" s="463"/>
      <c r="F68" s="881" t="s">
        <v>41</v>
      </c>
      <c r="G68" s="882"/>
      <c r="H68" s="881" t="s">
        <v>135</v>
      </c>
      <c r="I68" s="882"/>
      <c r="J68" s="137"/>
      <c r="K68" s="385"/>
    </row>
    <row r="69" spans="1:11" ht="15.6" customHeight="1" x14ac:dyDescent="0.25">
      <c r="A69" s="878"/>
      <c r="B69" s="386"/>
      <c r="C69" s="140"/>
      <c r="D69" s="138"/>
      <c r="E69" s="464"/>
      <c r="F69" s="883" t="str">
        <f>+C67</f>
        <v>6,706.00 บาท</v>
      </c>
      <c r="G69" s="884"/>
      <c r="H69" s="883" t="str">
        <f>+F69</f>
        <v>6,706.00 บาท</v>
      </c>
      <c r="I69" s="884"/>
      <c r="J69" s="139"/>
      <c r="K69" s="387" t="s">
        <v>2615</v>
      </c>
    </row>
    <row r="70" spans="1:11" ht="15.6" customHeight="1" x14ac:dyDescent="0.25">
      <c r="A70" s="876">
        <v>22</v>
      </c>
      <c r="B70" s="382" t="s">
        <v>2617</v>
      </c>
      <c r="C70" s="132" t="s">
        <v>778</v>
      </c>
      <c r="D70" s="133" t="str">
        <f>+C70</f>
        <v>2,560.00 บาท</v>
      </c>
      <c r="E70" s="462" t="s">
        <v>8</v>
      </c>
      <c r="F70" s="879" t="s">
        <v>483</v>
      </c>
      <c r="G70" s="880"/>
      <c r="H70" s="879" t="str">
        <f>+F70</f>
        <v>อู่ภมร การช่าง</v>
      </c>
      <c r="I70" s="880"/>
      <c r="J70" s="134" t="s">
        <v>114</v>
      </c>
      <c r="K70" s="383" t="s">
        <v>1930</v>
      </c>
    </row>
    <row r="71" spans="1:11" ht="15.6" customHeight="1" x14ac:dyDescent="0.25">
      <c r="A71" s="877"/>
      <c r="B71" s="384" t="s">
        <v>384</v>
      </c>
      <c r="C71" s="135"/>
      <c r="D71" s="136"/>
      <c r="E71" s="463"/>
      <c r="F71" s="881" t="s">
        <v>41</v>
      </c>
      <c r="G71" s="882"/>
      <c r="H71" s="881" t="s">
        <v>135</v>
      </c>
      <c r="I71" s="882"/>
      <c r="J71" s="137"/>
      <c r="K71" s="385"/>
    </row>
    <row r="72" spans="1:11" ht="15.6" customHeight="1" x14ac:dyDescent="0.25">
      <c r="A72" s="878"/>
      <c r="B72" s="386"/>
      <c r="C72" s="140"/>
      <c r="D72" s="138"/>
      <c r="E72" s="464"/>
      <c r="F72" s="883" t="str">
        <f>+C70</f>
        <v>2,560.00 บาท</v>
      </c>
      <c r="G72" s="884"/>
      <c r="H72" s="883" t="str">
        <f>+F72</f>
        <v>2,560.00 บาท</v>
      </c>
      <c r="I72" s="884"/>
      <c r="J72" s="139"/>
      <c r="K72" s="387" t="s">
        <v>2618</v>
      </c>
    </row>
    <row r="73" spans="1:11" ht="15.6" customHeight="1" x14ac:dyDescent="0.25">
      <c r="A73" s="876">
        <v>23</v>
      </c>
      <c r="B73" s="382" t="s">
        <v>110</v>
      </c>
      <c r="C73" s="132" t="s">
        <v>2619</v>
      </c>
      <c r="D73" s="133" t="str">
        <f>+C73</f>
        <v>973.50 บาท</v>
      </c>
      <c r="E73" s="462" t="s">
        <v>8</v>
      </c>
      <c r="F73" s="879" t="s">
        <v>136</v>
      </c>
      <c r="G73" s="880"/>
      <c r="H73" s="879" t="str">
        <f>+F73</f>
        <v>บริษัท ปิโตรเลียมไทยคอร์ปอเรชั่น จำกัด</v>
      </c>
      <c r="I73" s="880"/>
      <c r="J73" s="134" t="s">
        <v>114</v>
      </c>
      <c r="K73" s="383" t="s">
        <v>2620</v>
      </c>
    </row>
    <row r="74" spans="1:11" ht="15.6" customHeight="1" x14ac:dyDescent="0.25">
      <c r="A74" s="877"/>
      <c r="B74" s="384" t="s">
        <v>768</v>
      </c>
      <c r="C74" s="135"/>
      <c r="D74" s="136"/>
      <c r="E74" s="463"/>
      <c r="F74" s="881" t="s">
        <v>41</v>
      </c>
      <c r="G74" s="882"/>
      <c r="H74" s="881" t="s">
        <v>135</v>
      </c>
      <c r="I74" s="882"/>
      <c r="J74" s="137"/>
      <c r="K74" s="385"/>
    </row>
    <row r="75" spans="1:11" ht="15.6" customHeight="1" x14ac:dyDescent="0.25">
      <c r="A75" s="878"/>
      <c r="B75" s="386"/>
      <c r="C75" s="140"/>
      <c r="D75" s="138"/>
      <c r="E75" s="464"/>
      <c r="F75" s="883" t="str">
        <f>+C73</f>
        <v>973.50 บาท</v>
      </c>
      <c r="G75" s="884"/>
      <c r="H75" s="883" t="str">
        <f>+F75</f>
        <v>973.50 บาท</v>
      </c>
      <c r="I75" s="884"/>
      <c r="J75" s="139"/>
      <c r="K75" s="387" t="s">
        <v>2621</v>
      </c>
    </row>
    <row r="76" spans="1:11" ht="15.6" customHeight="1" x14ac:dyDescent="0.25"/>
    <row r="77" spans="1:11" ht="15.6" customHeight="1" x14ac:dyDescent="0.25"/>
    <row r="78" spans="1:11" ht="15.6" customHeight="1" x14ac:dyDescent="0.25"/>
    <row r="79" spans="1:11" ht="15.6" customHeight="1" x14ac:dyDescent="0.25"/>
    <row r="80" spans="1:11" ht="15.6" customHeight="1" x14ac:dyDescent="0.25"/>
    <row r="81" ht="15.6" customHeight="1" x14ac:dyDescent="0.25"/>
    <row r="82" ht="15.6" customHeight="1" x14ac:dyDescent="0.25"/>
    <row r="83" ht="15.6" customHeight="1" x14ac:dyDescent="0.25"/>
    <row r="84" ht="15.6" customHeight="1" x14ac:dyDescent="0.25"/>
    <row r="85" ht="15.6" customHeight="1" x14ac:dyDescent="0.25"/>
    <row r="86" ht="15.6" customHeight="1" x14ac:dyDescent="0.25"/>
    <row r="87" ht="15.6" customHeight="1" x14ac:dyDescent="0.25"/>
    <row r="88" ht="15.6" customHeight="1" x14ac:dyDescent="0.25"/>
    <row r="89" ht="15.6" customHeight="1" x14ac:dyDescent="0.25"/>
    <row r="90" ht="15.6" customHeight="1" x14ac:dyDescent="0.25"/>
    <row r="91" ht="15.6" customHeight="1" x14ac:dyDescent="0.25"/>
    <row r="92" ht="15.6" customHeight="1" x14ac:dyDescent="0.25"/>
    <row r="93" ht="15.6" customHeight="1" x14ac:dyDescent="0.25"/>
    <row r="94" ht="15.6" customHeight="1" x14ac:dyDescent="0.25"/>
    <row r="95" ht="15.6" customHeight="1" x14ac:dyDescent="0.25"/>
    <row r="96" ht="15.6" customHeight="1" x14ac:dyDescent="0.25"/>
    <row r="97" ht="15.6" customHeight="1" x14ac:dyDescent="0.25"/>
    <row r="98" ht="15.6" customHeight="1" x14ac:dyDescent="0.25"/>
    <row r="99" ht="15.6" customHeight="1" x14ac:dyDescent="0.25"/>
    <row r="100" ht="15.6" customHeight="1" x14ac:dyDescent="0.25"/>
    <row r="101" ht="15.6" customHeight="1" x14ac:dyDescent="0.25"/>
    <row r="102" ht="15.6" customHeight="1" x14ac:dyDescent="0.25"/>
    <row r="103" ht="15.6" customHeight="1" x14ac:dyDescent="0.25"/>
    <row r="104" ht="15.6" customHeight="1" x14ac:dyDescent="0.25"/>
    <row r="105" ht="15.6" customHeight="1" x14ac:dyDescent="0.25"/>
    <row r="106" ht="15.6" customHeight="1" x14ac:dyDescent="0.25"/>
    <row r="107" ht="15.6" customHeight="1" x14ac:dyDescent="0.25"/>
    <row r="108" ht="15.6" customHeight="1" x14ac:dyDescent="0.25"/>
    <row r="109" ht="15.6" customHeight="1" x14ac:dyDescent="0.25"/>
    <row r="110" ht="15.6" customHeight="1" x14ac:dyDescent="0.25"/>
    <row r="111" ht="15.6" customHeight="1" x14ac:dyDescent="0.25"/>
    <row r="112" ht="15.6" customHeight="1" x14ac:dyDescent="0.25"/>
    <row r="113" ht="15.6" customHeight="1" x14ac:dyDescent="0.25"/>
    <row r="114" ht="15.6" customHeight="1" x14ac:dyDescent="0.25"/>
    <row r="115" ht="15.6" customHeight="1" x14ac:dyDescent="0.25"/>
    <row r="116" ht="15.6" customHeight="1" x14ac:dyDescent="0.25"/>
    <row r="117" ht="15.6" customHeight="1" x14ac:dyDescent="0.25"/>
    <row r="118" ht="15.6" customHeight="1" x14ac:dyDescent="0.25"/>
    <row r="119" ht="15.6" customHeight="1" x14ac:dyDescent="0.25"/>
    <row r="120" ht="15.6" customHeight="1" x14ac:dyDescent="0.25"/>
    <row r="121" ht="15.6" customHeight="1" x14ac:dyDescent="0.25"/>
    <row r="122" ht="15.6" customHeight="1" x14ac:dyDescent="0.25"/>
    <row r="123" ht="15.6" customHeight="1" x14ac:dyDescent="0.25"/>
    <row r="124" ht="15.6" customHeight="1" x14ac:dyDescent="0.25"/>
    <row r="125" ht="15.6" customHeight="1" x14ac:dyDescent="0.25"/>
    <row r="126" ht="15.6" customHeight="1" x14ac:dyDescent="0.25"/>
    <row r="127" ht="15.6" customHeight="1" x14ac:dyDescent="0.25"/>
    <row r="128" ht="15.6" customHeight="1" x14ac:dyDescent="0.25"/>
    <row r="129" ht="15.6" customHeight="1" x14ac:dyDescent="0.25"/>
    <row r="130" ht="15.6" customHeight="1" x14ac:dyDescent="0.25"/>
    <row r="131" ht="15.6" customHeight="1" x14ac:dyDescent="0.25"/>
    <row r="132" ht="15.6" customHeight="1" x14ac:dyDescent="0.25"/>
    <row r="170" ht="15.6" customHeight="1" x14ac:dyDescent="0.25"/>
  </sheetData>
  <mergeCells count="166">
    <mergeCell ref="A2:K2"/>
    <mergeCell ref="A3:K3"/>
    <mergeCell ref="A4:K4"/>
    <mergeCell ref="F6:G6"/>
    <mergeCell ref="H6:I6"/>
    <mergeCell ref="A7:A9"/>
    <mergeCell ref="F7:G7"/>
    <mergeCell ref="H7:I7"/>
    <mergeCell ref="F8:G8"/>
    <mergeCell ref="H8:I8"/>
    <mergeCell ref="F9:G9"/>
    <mergeCell ref="H9:I9"/>
    <mergeCell ref="F23:G23"/>
    <mergeCell ref="H23:I23"/>
    <mergeCell ref="F24:G24"/>
    <mergeCell ref="H24:I24"/>
    <mergeCell ref="A19:A21"/>
    <mergeCell ref="F19:G19"/>
    <mergeCell ref="H19:I19"/>
    <mergeCell ref="F20:G20"/>
    <mergeCell ref="H20:I20"/>
    <mergeCell ref="F21:G21"/>
    <mergeCell ref="H21:I21"/>
    <mergeCell ref="A22:A24"/>
    <mergeCell ref="F22:G22"/>
    <mergeCell ref="H22:I22"/>
    <mergeCell ref="F35:G35"/>
    <mergeCell ref="H35:I35"/>
    <mergeCell ref="F36:G36"/>
    <mergeCell ref="H36:I36"/>
    <mergeCell ref="A31:A33"/>
    <mergeCell ref="F31:G31"/>
    <mergeCell ref="H31:I31"/>
    <mergeCell ref="F32:G32"/>
    <mergeCell ref="H32:I32"/>
    <mergeCell ref="F33:G33"/>
    <mergeCell ref="H33:I33"/>
    <mergeCell ref="A34:A36"/>
    <mergeCell ref="F34:G34"/>
    <mergeCell ref="H34:I34"/>
    <mergeCell ref="F47:G47"/>
    <mergeCell ref="H47:I47"/>
    <mergeCell ref="F48:G48"/>
    <mergeCell ref="H48:I48"/>
    <mergeCell ref="A43:A45"/>
    <mergeCell ref="F43:G43"/>
    <mergeCell ref="H43:I43"/>
    <mergeCell ref="F44:G44"/>
    <mergeCell ref="H44:I44"/>
    <mergeCell ref="F45:G45"/>
    <mergeCell ref="H45:I45"/>
    <mergeCell ref="A46:A48"/>
    <mergeCell ref="F46:G46"/>
    <mergeCell ref="H46:I46"/>
    <mergeCell ref="A58:A60"/>
    <mergeCell ref="F58:G58"/>
    <mergeCell ref="H58:I58"/>
    <mergeCell ref="F59:G59"/>
    <mergeCell ref="H59:I59"/>
    <mergeCell ref="F60:G60"/>
    <mergeCell ref="H60:I60"/>
    <mergeCell ref="A55:A57"/>
    <mergeCell ref="F55:G55"/>
    <mergeCell ref="H55:I55"/>
    <mergeCell ref="F56:G56"/>
    <mergeCell ref="H56:I56"/>
    <mergeCell ref="F57:G57"/>
    <mergeCell ref="H57:I57"/>
    <mergeCell ref="A61:A63"/>
    <mergeCell ref="F61:G61"/>
    <mergeCell ref="H61:I61"/>
    <mergeCell ref="F62:G62"/>
    <mergeCell ref="H62:I62"/>
    <mergeCell ref="F63:G63"/>
    <mergeCell ref="H63:I63"/>
    <mergeCell ref="A64:A66"/>
    <mergeCell ref="F64:G64"/>
    <mergeCell ref="H64:I64"/>
    <mergeCell ref="A67:A69"/>
    <mergeCell ref="F67:G67"/>
    <mergeCell ref="H67:I67"/>
    <mergeCell ref="F68:G68"/>
    <mergeCell ref="H68:I68"/>
    <mergeCell ref="F69:G69"/>
    <mergeCell ref="H69:I69"/>
    <mergeCell ref="F65:G65"/>
    <mergeCell ref="H65:I65"/>
    <mergeCell ref="F66:G66"/>
    <mergeCell ref="H66:I66"/>
    <mergeCell ref="A73:A75"/>
    <mergeCell ref="F73:G73"/>
    <mergeCell ref="H73:I73"/>
    <mergeCell ref="F74:G74"/>
    <mergeCell ref="H74:I74"/>
    <mergeCell ref="F75:G75"/>
    <mergeCell ref="H75:I75"/>
    <mergeCell ref="A70:A72"/>
    <mergeCell ref="F70:G70"/>
    <mergeCell ref="H70:I70"/>
    <mergeCell ref="F71:G71"/>
    <mergeCell ref="H71:I71"/>
    <mergeCell ref="F72:G72"/>
    <mergeCell ref="H72:I72"/>
    <mergeCell ref="A52:A54"/>
    <mergeCell ref="F52:G52"/>
    <mergeCell ref="H52:I52"/>
    <mergeCell ref="F53:G53"/>
    <mergeCell ref="H53:I53"/>
    <mergeCell ref="F54:G54"/>
    <mergeCell ref="H54:I54"/>
    <mergeCell ref="A49:A51"/>
    <mergeCell ref="F49:G49"/>
    <mergeCell ref="H49:I49"/>
    <mergeCell ref="F50:G50"/>
    <mergeCell ref="H50:I50"/>
    <mergeCell ref="F51:G51"/>
    <mergeCell ref="H51:I51"/>
    <mergeCell ref="A40:A42"/>
    <mergeCell ref="F40:G40"/>
    <mergeCell ref="H40:I40"/>
    <mergeCell ref="F41:G41"/>
    <mergeCell ref="H41:I41"/>
    <mergeCell ref="F42:G42"/>
    <mergeCell ref="H42:I42"/>
    <mergeCell ref="A37:A39"/>
    <mergeCell ref="F37:G37"/>
    <mergeCell ref="H37:I37"/>
    <mergeCell ref="F38:G38"/>
    <mergeCell ref="H38:I38"/>
    <mergeCell ref="F39:G39"/>
    <mergeCell ref="H39:I39"/>
    <mergeCell ref="A28:A30"/>
    <mergeCell ref="F28:G28"/>
    <mergeCell ref="H28:I28"/>
    <mergeCell ref="F29:G29"/>
    <mergeCell ref="H29:I29"/>
    <mergeCell ref="F30:G30"/>
    <mergeCell ref="H30:I30"/>
    <mergeCell ref="A25:A27"/>
    <mergeCell ref="F25:G25"/>
    <mergeCell ref="H25:I25"/>
    <mergeCell ref="F26:G26"/>
    <mergeCell ref="H26:I26"/>
    <mergeCell ref="F27:G27"/>
    <mergeCell ref="H27:I27"/>
    <mergeCell ref="A16:A18"/>
    <mergeCell ref="F16:G16"/>
    <mergeCell ref="H16:I16"/>
    <mergeCell ref="F17:G17"/>
    <mergeCell ref="H17:I17"/>
    <mergeCell ref="F18:G18"/>
    <mergeCell ref="H18:I18"/>
    <mergeCell ref="A10:A12"/>
    <mergeCell ref="F10:G10"/>
    <mergeCell ref="H10:I10"/>
    <mergeCell ref="F11:G11"/>
    <mergeCell ref="H11:I11"/>
    <mergeCell ref="F12:G12"/>
    <mergeCell ref="H12:I12"/>
    <mergeCell ref="A13:A15"/>
    <mergeCell ref="F13:G13"/>
    <mergeCell ref="H13:I13"/>
    <mergeCell ref="F14:G14"/>
    <mergeCell ref="H14:I14"/>
    <mergeCell ref="F15:G15"/>
    <mergeCell ref="H15:I15"/>
  </mergeCells>
  <pageMargins left="0.7" right="0.7" top="0.75" bottom="0.75" header="0.3" footer="0.3"/>
  <pageSetup paperSize="9" scale="64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9056-E911-4333-92A5-E4EB7DB91FA1}">
  <sheetPr>
    <tabColor rgb="FFFF6600"/>
  </sheetPr>
  <dimension ref="A1:S514"/>
  <sheetViews>
    <sheetView view="pageBreakPreview" zoomScale="130" zoomScaleNormal="100" zoomScaleSheetLayoutView="130" workbookViewId="0">
      <selection sqref="A1:XFD1048576"/>
    </sheetView>
  </sheetViews>
  <sheetFormatPr defaultRowHeight="15.75" x14ac:dyDescent="0.25"/>
  <cols>
    <col min="1" max="1" width="7.5" style="115" customWidth="1"/>
    <col min="2" max="2" width="28.5" style="502" bestFit="1" customWidth="1"/>
    <col min="3" max="3" width="15.625" style="115" customWidth="1"/>
    <col min="4" max="4" width="16.5" style="115" customWidth="1"/>
    <col min="5" max="5" width="13.75" style="503" customWidth="1"/>
    <col min="6" max="7" width="29.25" style="115" customWidth="1"/>
    <col min="8" max="8" width="23" style="115" bestFit="1" customWidth="1"/>
    <col min="9" max="9" width="27.5" style="504" customWidth="1"/>
    <col min="10" max="10" width="9" style="115"/>
    <col min="11" max="11" width="12" style="115" customWidth="1"/>
    <col min="12" max="16384" width="9" style="115"/>
  </cols>
  <sheetData>
    <row r="1" spans="1:11" ht="29.25" customHeight="1" x14ac:dyDescent="0.35">
      <c r="A1" s="789" t="s">
        <v>903</v>
      </c>
      <c r="B1" s="789"/>
      <c r="C1" s="789"/>
      <c r="D1" s="789"/>
      <c r="E1" s="789"/>
      <c r="F1" s="789"/>
      <c r="G1" s="789"/>
      <c r="H1" s="789"/>
      <c r="I1" s="789"/>
    </row>
    <row r="2" spans="1:11" ht="29.25" customHeight="1" x14ac:dyDescent="0.35">
      <c r="A2" s="789" t="s">
        <v>250</v>
      </c>
      <c r="B2" s="789"/>
      <c r="C2" s="789"/>
      <c r="D2" s="789"/>
      <c r="E2" s="789"/>
      <c r="F2" s="789"/>
      <c r="G2" s="789"/>
      <c r="H2" s="789"/>
      <c r="I2" s="789"/>
    </row>
    <row r="3" spans="1:11" x14ac:dyDescent="0.25">
      <c r="A3" s="480"/>
      <c r="B3" s="481"/>
      <c r="C3" s="480"/>
      <c r="D3" s="480"/>
      <c r="E3" s="482"/>
      <c r="F3" s="480"/>
      <c r="G3" s="480"/>
      <c r="H3" s="480"/>
      <c r="I3" s="483"/>
    </row>
    <row r="4" spans="1:11" ht="80.25" customHeight="1" x14ac:dyDescent="0.3">
      <c r="A4" s="327" t="s">
        <v>0</v>
      </c>
      <c r="B4" s="327" t="s">
        <v>15</v>
      </c>
      <c r="C4" s="327" t="s">
        <v>16</v>
      </c>
      <c r="D4" s="327" t="s">
        <v>2</v>
      </c>
      <c r="E4" s="327" t="s">
        <v>17</v>
      </c>
      <c r="F4" s="327" t="s">
        <v>4</v>
      </c>
      <c r="G4" s="327" t="s">
        <v>217</v>
      </c>
      <c r="H4" s="327" t="s">
        <v>6</v>
      </c>
      <c r="I4" s="484" t="s">
        <v>152</v>
      </c>
      <c r="J4" s="485"/>
      <c r="K4" s="486"/>
    </row>
    <row r="5" spans="1:11" ht="18.75" x14ac:dyDescent="0.3">
      <c r="A5" s="487">
        <v>1</v>
      </c>
      <c r="B5" s="488" t="s">
        <v>54</v>
      </c>
      <c r="C5" s="489">
        <v>3628</v>
      </c>
      <c r="D5" s="489">
        <v>4456</v>
      </c>
      <c r="E5" s="487" t="s">
        <v>39</v>
      </c>
      <c r="F5" s="487" t="s">
        <v>793</v>
      </c>
      <c r="G5" s="487" t="s">
        <v>793</v>
      </c>
      <c r="H5" s="490" t="s">
        <v>182</v>
      </c>
      <c r="I5" s="491" t="s">
        <v>904</v>
      </c>
      <c r="J5" s="485"/>
      <c r="K5" s="486"/>
    </row>
    <row r="6" spans="1:11" ht="18.75" x14ac:dyDescent="0.3">
      <c r="A6" s="487"/>
      <c r="B6" s="488"/>
      <c r="C6" s="489"/>
      <c r="D6" s="489"/>
      <c r="E6" s="487"/>
      <c r="F6" s="487"/>
      <c r="G6" s="487"/>
      <c r="H6" s="492" t="s">
        <v>905</v>
      </c>
      <c r="I6" s="493"/>
      <c r="J6" s="485"/>
      <c r="K6" s="486"/>
    </row>
    <row r="7" spans="1:11" ht="18.75" x14ac:dyDescent="0.3">
      <c r="A7" s="487"/>
      <c r="B7" s="488"/>
      <c r="C7" s="489"/>
      <c r="D7" s="489"/>
      <c r="E7" s="487"/>
      <c r="F7" s="488" t="s">
        <v>41</v>
      </c>
      <c r="G7" s="488" t="s">
        <v>9</v>
      </c>
      <c r="H7" s="487" t="s">
        <v>82</v>
      </c>
      <c r="I7" s="493" t="s">
        <v>156</v>
      </c>
      <c r="J7" s="485"/>
      <c r="K7" s="486"/>
    </row>
    <row r="8" spans="1:11" ht="18.75" x14ac:dyDescent="0.3">
      <c r="A8" s="487"/>
      <c r="B8" s="488"/>
      <c r="C8" s="489"/>
      <c r="D8" s="489"/>
      <c r="E8" s="487"/>
      <c r="F8" s="494">
        <v>3628</v>
      </c>
      <c r="G8" s="494">
        <v>3628</v>
      </c>
      <c r="H8" s="487"/>
      <c r="I8" s="493">
        <v>243800</v>
      </c>
      <c r="J8" s="485"/>
      <c r="K8" s="486"/>
    </row>
    <row r="9" spans="1:11" ht="18.75" x14ac:dyDescent="0.3">
      <c r="A9" s="487">
        <v>2</v>
      </c>
      <c r="B9" s="488" t="s">
        <v>221</v>
      </c>
      <c r="C9" s="489">
        <v>966.74</v>
      </c>
      <c r="D9" s="489">
        <v>966.74</v>
      </c>
      <c r="E9" s="487" t="s">
        <v>39</v>
      </c>
      <c r="F9" s="487" t="s">
        <v>605</v>
      </c>
      <c r="G9" s="487" t="s">
        <v>605</v>
      </c>
      <c r="H9" s="490" t="s">
        <v>182</v>
      </c>
      <c r="I9" s="491" t="s">
        <v>904</v>
      </c>
      <c r="J9" s="485"/>
      <c r="K9" s="486"/>
    </row>
    <row r="10" spans="1:11" ht="18.75" x14ac:dyDescent="0.3">
      <c r="A10" s="487"/>
      <c r="B10" s="488"/>
      <c r="C10" s="489"/>
      <c r="D10" s="489"/>
      <c r="E10" s="487"/>
      <c r="F10" s="487"/>
      <c r="G10" s="487"/>
      <c r="H10" s="492" t="s">
        <v>905</v>
      </c>
      <c r="I10" s="493"/>
      <c r="J10" s="485"/>
      <c r="K10" s="486"/>
    </row>
    <row r="11" spans="1:11" ht="18.75" x14ac:dyDescent="0.3">
      <c r="A11" s="487"/>
      <c r="B11" s="488"/>
      <c r="C11" s="489"/>
      <c r="D11" s="489"/>
      <c r="E11" s="487"/>
      <c r="F11" s="488" t="s">
        <v>41</v>
      </c>
      <c r="G11" s="488" t="s">
        <v>9</v>
      </c>
      <c r="H11" s="487" t="s">
        <v>82</v>
      </c>
      <c r="I11" s="493" t="s">
        <v>156</v>
      </c>
      <c r="J11" s="485"/>
      <c r="K11" s="486"/>
    </row>
    <row r="12" spans="1:11" ht="18.75" x14ac:dyDescent="0.3">
      <c r="A12" s="487"/>
      <c r="B12" s="488"/>
      <c r="C12" s="489"/>
      <c r="D12" s="489"/>
      <c r="E12" s="487"/>
      <c r="F12" s="494">
        <v>966.74</v>
      </c>
      <c r="G12" s="494">
        <v>966.74</v>
      </c>
      <c r="H12" s="487"/>
      <c r="I12" s="493">
        <v>243800</v>
      </c>
      <c r="J12" s="485"/>
      <c r="K12" s="486"/>
    </row>
    <row r="13" spans="1:11" ht="18.75" x14ac:dyDescent="0.3">
      <c r="A13" s="487">
        <v>3</v>
      </c>
      <c r="B13" s="488" t="s">
        <v>906</v>
      </c>
      <c r="C13" s="489">
        <v>3905</v>
      </c>
      <c r="D13" s="489">
        <v>3905</v>
      </c>
      <c r="E13" s="487" t="s">
        <v>39</v>
      </c>
      <c r="F13" s="487" t="s">
        <v>605</v>
      </c>
      <c r="G13" s="487" t="s">
        <v>605</v>
      </c>
      <c r="H13" s="490" t="s">
        <v>182</v>
      </c>
      <c r="I13" s="491" t="s">
        <v>904</v>
      </c>
      <c r="J13" s="485"/>
      <c r="K13" s="486"/>
    </row>
    <row r="14" spans="1:11" ht="18.75" x14ac:dyDescent="0.3">
      <c r="A14" s="487"/>
      <c r="B14" s="488"/>
      <c r="C14" s="489"/>
      <c r="D14" s="489"/>
      <c r="E14" s="487"/>
      <c r="F14" s="487"/>
      <c r="G14" s="487"/>
      <c r="H14" s="492" t="s">
        <v>905</v>
      </c>
      <c r="I14" s="493"/>
      <c r="J14" s="485"/>
      <c r="K14" s="486"/>
    </row>
    <row r="15" spans="1:11" ht="18.75" x14ac:dyDescent="0.3">
      <c r="A15" s="487"/>
      <c r="B15" s="488"/>
      <c r="C15" s="489"/>
      <c r="D15" s="489"/>
      <c r="E15" s="487"/>
      <c r="F15" s="488" t="s">
        <v>41</v>
      </c>
      <c r="G15" s="488" t="s">
        <v>9</v>
      </c>
      <c r="H15" s="487" t="s">
        <v>82</v>
      </c>
      <c r="I15" s="493" t="s">
        <v>156</v>
      </c>
      <c r="J15" s="485"/>
      <c r="K15" s="486"/>
    </row>
    <row r="16" spans="1:11" ht="18.75" x14ac:dyDescent="0.3">
      <c r="A16" s="487"/>
      <c r="B16" s="488"/>
      <c r="C16" s="489"/>
      <c r="D16" s="489"/>
      <c r="E16" s="487"/>
      <c r="F16" s="494">
        <v>3905</v>
      </c>
      <c r="G16" s="494">
        <v>3905</v>
      </c>
      <c r="H16" s="487"/>
      <c r="I16" s="493">
        <v>243801</v>
      </c>
      <c r="J16" s="485"/>
      <c r="K16" s="486"/>
    </row>
    <row r="17" spans="1:11" ht="18.75" x14ac:dyDescent="0.3">
      <c r="A17" s="487">
        <v>4</v>
      </c>
      <c r="B17" s="488" t="s">
        <v>324</v>
      </c>
      <c r="C17" s="489">
        <v>2996.1</v>
      </c>
      <c r="D17" s="489">
        <v>2996.1</v>
      </c>
      <c r="E17" s="487" t="s">
        <v>39</v>
      </c>
      <c r="F17" s="487" t="s">
        <v>605</v>
      </c>
      <c r="G17" s="487" t="s">
        <v>605</v>
      </c>
      <c r="H17" s="490" t="s">
        <v>182</v>
      </c>
      <c r="I17" s="491" t="s">
        <v>904</v>
      </c>
      <c r="J17" s="485"/>
      <c r="K17" s="486"/>
    </row>
    <row r="18" spans="1:11" ht="18.75" x14ac:dyDescent="0.3">
      <c r="A18" s="487"/>
      <c r="B18" s="488"/>
      <c r="C18" s="489"/>
      <c r="D18" s="489"/>
      <c r="E18" s="487"/>
      <c r="F18" s="487"/>
      <c r="G18" s="487"/>
      <c r="H18" s="492" t="s">
        <v>905</v>
      </c>
      <c r="I18" s="493"/>
      <c r="J18" s="485"/>
      <c r="K18" s="486"/>
    </row>
    <row r="19" spans="1:11" ht="18.75" x14ac:dyDescent="0.3">
      <c r="A19" s="487"/>
      <c r="B19" s="488"/>
      <c r="C19" s="489"/>
      <c r="D19" s="489"/>
      <c r="E19" s="487"/>
      <c r="F19" s="488" t="s">
        <v>41</v>
      </c>
      <c r="G19" s="488" t="s">
        <v>9</v>
      </c>
      <c r="H19" s="487" t="s">
        <v>82</v>
      </c>
      <c r="I19" s="493" t="s">
        <v>156</v>
      </c>
      <c r="J19" s="485"/>
      <c r="K19" s="486"/>
    </row>
    <row r="20" spans="1:11" ht="18.75" x14ac:dyDescent="0.3">
      <c r="A20" s="487"/>
      <c r="B20" s="488"/>
      <c r="C20" s="489"/>
      <c r="D20" s="489"/>
      <c r="E20" s="487"/>
      <c r="F20" s="494">
        <v>2996.1</v>
      </c>
      <c r="G20" s="494">
        <v>2996.1</v>
      </c>
      <c r="H20" s="487"/>
      <c r="I20" s="493">
        <v>243801</v>
      </c>
      <c r="J20" s="485"/>
      <c r="K20" s="486"/>
    </row>
    <row r="21" spans="1:11" ht="18.75" x14ac:dyDescent="0.3">
      <c r="A21" s="487">
        <v>5</v>
      </c>
      <c r="B21" s="488" t="s">
        <v>219</v>
      </c>
      <c r="C21" s="489">
        <v>6658</v>
      </c>
      <c r="D21" s="489">
        <v>6658</v>
      </c>
      <c r="E21" s="487" t="s">
        <v>39</v>
      </c>
      <c r="F21" s="487" t="s">
        <v>605</v>
      </c>
      <c r="G21" s="487" t="s">
        <v>605</v>
      </c>
      <c r="H21" s="490" t="s">
        <v>182</v>
      </c>
      <c r="I21" s="491" t="s">
        <v>904</v>
      </c>
      <c r="J21" s="485"/>
      <c r="K21" s="486"/>
    </row>
    <row r="22" spans="1:11" ht="18.75" x14ac:dyDescent="0.3">
      <c r="A22" s="487"/>
      <c r="B22" s="488"/>
      <c r="C22" s="489"/>
      <c r="D22" s="489"/>
      <c r="E22" s="487"/>
      <c r="F22" s="487"/>
      <c r="G22" s="487"/>
      <c r="H22" s="492" t="s">
        <v>905</v>
      </c>
      <c r="I22" s="493"/>
      <c r="J22" s="485"/>
      <c r="K22" s="486"/>
    </row>
    <row r="23" spans="1:11" ht="18.75" x14ac:dyDescent="0.3">
      <c r="A23" s="487"/>
      <c r="B23" s="488"/>
      <c r="C23" s="489"/>
      <c r="D23" s="489"/>
      <c r="E23" s="487"/>
      <c r="F23" s="488" t="s">
        <v>41</v>
      </c>
      <c r="G23" s="488" t="s">
        <v>9</v>
      </c>
      <c r="H23" s="487" t="s">
        <v>82</v>
      </c>
      <c r="I23" s="493" t="s">
        <v>156</v>
      </c>
      <c r="J23" s="485"/>
      <c r="K23" s="486"/>
    </row>
    <row r="24" spans="1:11" ht="18.75" x14ac:dyDescent="0.3">
      <c r="A24" s="487"/>
      <c r="B24" s="488"/>
      <c r="C24" s="489"/>
      <c r="D24" s="489"/>
      <c r="E24" s="487"/>
      <c r="F24" s="494">
        <v>6658</v>
      </c>
      <c r="G24" s="494">
        <v>6658</v>
      </c>
      <c r="H24" s="487"/>
      <c r="I24" s="493">
        <v>243801</v>
      </c>
      <c r="J24" s="485"/>
      <c r="K24" s="486"/>
    </row>
    <row r="25" spans="1:11" ht="18.75" x14ac:dyDescent="0.3">
      <c r="A25" s="487">
        <v>6</v>
      </c>
      <c r="B25" s="488" t="s">
        <v>291</v>
      </c>
      <c r="C25" s="489">
        <v>7978</v>
      </c>
      <c r="D25" s="489">
        <v>7978</v>
      </c>
      <c r="E25" s="487" t="s">
        <v>39</v>
      </c>
      <c r="F25" s="487" t="s">
        <v>605</v>
      </c>
      <c r="G25" s="487" t="s">
        <v>605</v>
      </c>
      <c r="H25" s="490" t="s">
        <v>182</v>
      </c>
      <c r="I25" s="491" t="s">
        <v>904</v>
      </c>
      <c r="J25" s="485"/>
      <c r="K25" s="486"/>
    </row>
    <row r="26" spans="1:11" ht="18.75" x14ac:dyDescent="0.3">
      <c r="A26" s="487"/>
      <c r="B26" s="488"/>
      <c r="C26" s="489"/>
      <c r="D26" s="489"/>
      <c r="E26" s="487"/>
      <c r="F26" s="487"/>
      <c r="G26" s="487"/>
      <c r="H26" s="492" t="s">
        <v>905</v>
      </c>
      <c r="I26" s="493"/>
      <c r="J26" s="485"/>
      <c r="K26" s="486"/>
    </row>
    <row r="27" spans="1:11" ht="18.75" x14ac:dyDescent="0.3">
      <c r="A27" s="487"/>
      <c r="B27" s="488"/>
      <c r="C27" s="489"/>
      <c r="D27" s="489"/>
      <c r="E27" s="487"/>
      <c r="F27" s="488" t="s">
        <v>41</v>
      </c>
      <c r="G27" s="488" t="s">
        <v>9</v>
      </c>
      <c r="H27" s="487" t="s">
        <v>82</v>
      </c>
      <c r="I27" s="493" t="s">
        <v>156</v>
      </c>
      <c r="J27" s="485"/>
      <c r="K27" s="486"/>
    </row>
    <row r="28" spans="1:11" ht="18.75" x14ac:dyDescent="0.3">
      <c r="A28" s="487"/>
      <c r="B28" s="488"/>
      <c r="C28" s="489"/>
      <c r="D28" s="489"/>
      <c r="E28" s="487"/>
      <c r="F28" s="494">
        <v>7978</v>
      </c>
      <c r="G28" s="494">
        <v>7978</v>
      </c>
      <c r="H28" s="487"/>
      <c r="I28" s="493">
        <v>243801</v>
      </c>
      <c r="J28" s="485"/>
      <c r="K28" s="486"/>
    </row>
    <row r="29" spans="1:11" ht="18.75" x14ac:dyDescent="0.3">
      <c r="A29" s="487">
        <v>7</v>
      </c>
      <c r="B29" s="488" t="s">
        <v>221</v>
      </c>
      <c r="C29" s="489">
        <v>1997.4</v>
      </c>
      <c r="D29" s="489">
        <v>1997.4</v>
      </c>
      <c r="E29" s="487" t="s">
        <v>39</v>
      </c>
      <c r="F29" s="487" t="s">
        <v>605</v>
      </c>
      <c r="G29" s="487" t="s">
        <v>605</v>
      </c>
      <c r="H29" s="490" t="s">
        <v>182</v>
      </c>
      <c r="I29" s="491" t="s">
        <v>904</v>
      </c>
      <c r="J29" s="485"/>
      <c r="K29" s="486"/>
    </row>
    <row r="30" spans="1:11" ht="18.75" x14ac:dyDescent="0.3">
      <c r="A30" s="487"/>
      <c r="B30" s="488"/>
      <c r="C30" s="489"/>
      <c r="D30" s="489"/>
      <c r="E30" s="487"/>
      <c r="F30" s="487"/>
      <c r="G30" s="487"/>
      <c r="H30" s="492" t="s">
        <v>905</v>
      </c>
      <c r="I30" s="493"/>
      <c r="J30" s="485"/>
      <c r="K30" s="486"/>
    </row>
    <row r="31" spans="1:11" ht="18.75" x14ac:dyDescent="0.3">
      <c r="A31" s="487"/>
      <c r="B31" s="488"/>
      <c r="C31" s="489"/>
      <c r="D31" s="489"/>
      <c r="E31" s="487"/>
      <c r="F31" s="488" t="s">
        <v>41</v>
      </c>
      <c r="G31" s="488" t="s">
        <v>9</v>
      </c>
      <c r="H31" s="487" t="s">
        <v>82</v>
      </c>
      <c r="I31" s="493" t="s">
        <v>156</v>
      </c>
      <c r="J31" s="485"/>
      <c r="K31" s="486"/>
    </row>
    <row r="32" spans="1:11" ht="18.75" x14ac:dyDescent="0.3">
      <c r="A32" s="487"/>
      <c r="B32" s="488"/>
      <c r="C32" s="489"/>
      <c r="D32" s="489"/>
      <c r="E32" s="487"/>
      <c r="F32" s="494">
        <v>1997.4</v>
      </c>
      <c r="G32" s="494">
        <v>1997.4</v>
      </c>
      <c r="H32" s="487"/>
      <c r="I32" s="493">
        <v>243802</v>
      </c>
      <c r="J32" s="485"/>
      <c r="K32" s="486"/>
    </row>
    <row r="33" spans="1:11" ht="37.5" x14ac:dyDescent="0.3">
      <c r="A33" s="487">
        <v>8</v>
      </c>
      <c r="B33" s="488" t="s">
        <v>794</v>
      </c>
      <c r="C33" s="489">
        <v>2560</v>
      </c>
      <c r="D33" s="489">
        <v>2560</v>
      </c>
      <c r="E33" s="487" t="s">
        <v>39</v>
      </c>
      <c r="F33" s="495" t="s">
        <v>795</v>
      </c>
      <c r="G33" s="487" t="s">
        <v>795</v>
      </c>
      <c r="H33" s="490" t="s">
        <v>182</v>
      </c>
      <c r="I33" s="491" t="s">
        <v>904</v>
      </c>
      <c r="J33" s="485"/>
      <c r="K33" s="486"/>
    </row>
    <row r="34" spans="1:11" ht="18.75" x14ac:dyDescent="0.3">
      <c r="A34" s="487"/>
      <c r="B34" s="488"/>
      <c r="C34" s="489"/>
      <c r="D34" s="489"/>
      <c r="E34" s="487"/>
      <c r="F34" s="487"/>
      <c r="G34" s="487"/>
      <c r="H34" s="492" t="s">
        <v>905</v>
      </c>
      <c r="I34" s="493"/>
      <c r="J34" s="485"/>
      <c r="K34" s="486"/>
    </row>
    <row r="35" spans="1:11" ht="18.75" x14ac:dyDescent="0.3">
      <c r="A35" s="487"/>
      <c r="B35" s="488"/>
      <c r="C35" s="489"/>
      <c r="D35" s="489"/>
      <c r="E35" s="487"/>
      <c r="F35" s="488" t="s">
        <v>41</v>
      </c>
      <c r="G35" s="488" t="s">
        <v>9</v>
      </c>
      <c r="H35" s="487" t="s">
        <v>82</v>
      </c>
      <c r="I35" s="493" t="s">
        <v>156</v>
      </c>
      <c r="J35" s="485"/>
      <c r="K35" s="486"/>
    </row>
    <row r="36" spans="1:11" ht="18.75" x14ac:dyDescent="0.3">
      <c r="A36" s="487"/>
      <c r="B36" s="488"/>
      <c r="C36" s="489"/>
      <c r="D36" s="489"/>
      <c r="E36" s="487"/>
      <c r="F36" s="494">
        <v>2560</v>
      </c>
      <c r="G36" s="494">
        <v>2560</v>
      </c>
      <c r="H36" s="487"/>
      <c r="I36" s="493">
        <v>243803</v>
      </c>
      <c r="J36" s="485"/>
      <c r="K36" s="486"/>
    </row>
    <row r="37" spans="1:11" ht="18.75" x14ac:dyDescent="0.3">
      <c r="A37" s="487">
        <v>9</v>
      </c>
      <c r="B37" s="488" t="s">
        <v>385</v>
      </c>
      <c r="C37" s="489">
        <v>3690</v>
      </c>
      <c r="D37" s="489">
        <v>3690</v>
      </c>
      <c r="E37" s="487" t="s">
        <v>39</v>
      </c>
      <c r="F37" s="495" t="s">
        <v>907</v>
      </c>
      <c r="G37" s="487" t="s">
        <v>907</v>
      </c>
      <c r="H37" s="490" t="s">
        <v>182</v>
      </c>
      <c r="I37" s="491" t="s">
        <v>904</v>
      </c>
      <c r="J37" s="485"/>
      <c r="K37" s="486"/>
    </row>
    <row r="38" spans="1:11" ht="18.75" x14ac:dyDescent="0.3">
      <c r="A38" s="487"/>
      <c r="B38" s="488"/>
      <c r="C38" s="489"/>
      <c r="D38" s="489"/>
      <c r="E38" s="487"/>
      <c r="F38" s="487"/>
      <c r="G38" s="487"/>
      <c r="H38" s="492" t="s">
        <v>905</v>
      </c>
      <c r="I38" s="493"/>
      <c r="J38" s="485"/>
      <c r="K38" s="486"/>
    </row>
    <row r="39" spans="1:11" ht="18.75" x14ac:dyDescent="0.3">
      <c r="A39" s="487"/>
      <c r="B39" s="488"/>
      <c r="C39" s="489"/>
      <c r="D39" s="489"/>
      <c r="E39" s="487"/>
      <c r="F39" s="488" t="s">
        <v>41</v>
      </c>
      <c r="G39" s="488" t="s">
        <v>9</v>
      </c>
      <c r="H39" s="487" t="s">
        <v>82</v>
      </c>
      <c r="I39" s="493" t="s">
        <v>156</v>
      </c>
      <c r="J39" s="485"/>
      <c r="K39" s="486"/>
    </row>
    <row r="40" spans="1:11" ht="18.75" x14ac:dyDescent="0.3">
      <c r="A40" s="487"/>
      <c r="B40" s="488"/>
      <c r="C40" s="489"/>
      <c r="D40" s="489"/>
      <c r="E40" s="487"/>
      <c r="F40" s="494">
        <v>3690</v>
      </c>
      <c r="G40" s="494">
        <v>3690</v>
      </c>
      <c r="H40" s="487"/>
      <c r="I40" s="493">
        <v>243803</v>
      </c>
      <c r="J40" s="485"/>
      <c r="K40" s="486"/>
    </row>
    <row r="41" spans="1:11" ht="18.75" x14ac:dyDescent="0.3">
      <c r="A41" s="487">
        <v>10</v>
      </c>
      <c r="B41" s="488" t="s">
        <v>292</v>
      </c>
      <c r="C41" s="489">
        <v>3230</v>
      </c>
      <c r="D41" s="489">
        <v>3230</v>
      </c>
      <c r="E41" s="487" t="s">
        <v>39</v>
      </c>
      <c r="F41" s="495" t="s">
        <v>907</v>
      </c>
      <c r="G41" s="487" t="s">
        <v>907</v>
      </c>
      <c r="H41" s="490" t="s">
        <v>182</v>
      </c>
      <c r="I41" s="491" t="s">
        <v>904</v>
      </c>
      <c r="J41" s="485"/>
      <c r="K41" s="486"/>
    </row>
    <row r="42" spans="1:11" ht="18.75" x14ac:dyDescent="0.3">
      <c r="A42" s="487"/>
      <c r="B42" s="488"/>
      <c r="C42" s="489"/>
      <c r="D42" s="489"/>
      <c r="E42" s="487"/>
      <c r="F42" s="487"/>
      <c r="G42" s="487"/>
      <c r="H42" s="492" t="s">
        <v>905</v>
      </c>
      <c r="I42" s="493"/>
      <c r="J42" s="485"/>
      <c r="K42" s="486"/>
    </row>
    <row r="43" spans="1:11" ht="18.75" x14ac:dyDescent="0.3">
      <c r="A43" s="487"/>
      <c r="B43" s="488"/>
      <c r="C43" s="489"/>
      <c r="D43" s="489"/>
      <c r="E43" s="487"/>
      <c r="F43" s="488" t="s">
        <v>41</v>
      </c>
      <c r="G43" s="488" t="s">
        <v>9</v>
      </c>
      <c r="H43" s="487" t="s">
        <v>82</v>
      </c>
      <c r="I43" s="493" t="s">
        <v>156</v>
      </c>
      <c r="J43" s="485"/>
      <c r="K43" s="486"/>
    </row>
    <row r="44" spans="1:11" ht="18.75" x14ac:dyDescent="0.3">
      <c r="A44" s="487"/>
      <c r="B44" s="488"/>
      <c r="C44" s="489"/>
      <c r="D44" s="489"/>
      <c r="E44" s="487"/>
      <c r="F44" s="494">
        <v>3230</v>
      </c>
      <c r="G44" s="494">
        <v>3230</v>
      </c>
      <c r="H44" s="487"/>
      <c r="I44" s="493">
        <v>243803</v>
      </c>
      <c r="J44" s="485"/>
      <c r="K44" s="486"/>
    </row>
    <row r="45" spans="1:11" ht="37.5" x14ac:dyDescent="0.3">
      <c r="A45" s="487">
        <v>11</v>
      </c>
      <c r="B45" s="488" t="s">
        <v>908</v>
      </c>
      <c r="C45" s="489">
        <v>1000</v>
      </c>
      <c r="D45" s="489">
        <v>1000</v>
      </c>
      <c r="E45" s="487" t="s">
        <v>39</v>
      </c>
      <c r="F45" s="487" t="s">
        <v>909</v>
      </c>
      <c r="G45" s="487" t="s">
        <v>909</v>
      </c>
      <c r="H45" s="490" t="s">
        <v>182</v>
      </c>
      <c r="I45" s="491" t="s">
        <v>904</v>
      </c>
      <c r="J45" s="485"/>
      <c r="K45" s="486"/>
    </row>
    <row r="46" spans="1:11" ht="18.75" x14ac:dyDescent="0.3">
      <c r="A46" s="487"/>
      <c r="B46" s="488"/>
      <c r="C46" s="489"/>
      <c r="D46" s="489"/>
      <c r="E46" s="487"/>
      <c r="F46" s="487"/>
      <c r="G46" s="487"/>
      <c r="H46" s="492" t="s">
        <v>905</v>
      </c>
      <c r="I46" s="493"/>
      <c r="J46" s="485"/>
      <c r="K46" s="486"/>
    </row>
    <row r="47" spans="1:11" ht="18.75" x14ac:dyDescent="0.3">
      <c r="A47" s="487"/>
      <c r="B47" s="488"/>
      <c r="C47" s="489"/>
      <c r="D47" s="489"/>
      <c r="E47" s="487"/>
      <c r="F47" s="488" t="s">
        <v>41</v>
      </c>
      <c r="G47" s="488" t="s">
        <v>9</v>
      </c>
      <c r="H47" s="487" t="s">
        <v>82</v>
      </c>
      <c r="I47" s="493" t="s">
        <v>156</v>
      </c>
      <c r="J47" s="485"/>
      <c r="K47" s="486"/>
    </row>
    <row r="48" spans="1:11" ht="18.75" x14ac:dyDescent="0.3">
      <c r="A48" s="487"/>
      <c r="B48" s="488"/>
      <c r="C48" s="489"/>
      <c r="D48" s="489"/>
      <c r="E48" s="487"/>
      <c r="F48" s="494">
        <v>1000</v>
      </c>
      <c r="G48" s="494">
        <v>1000</v>
      </c>
      <c r="H48" s="487"/>
      <c r="I48" s="493">
        <v>243804</v>
      </c>
      <c r="J48" s="485"/>
      <c r="K48" s="486"/>
    </row>
    <row r="49" spans="1:11" ht="37.5" x14ac:dyDescent="0.3">
      <c r="A49" s="487">
        <v>12</v>
      </c>
      <c r="B49" s="488" t="s">
        <v>910</v>
      </c>
      <c r="C49" s="489">
        <v>1000</v>
      </c>
      <c r="D49" s="489">
        <v>1000</v>
      </c>
      <c r="E49" s="487" t="s">
        <v>39</v>
      </c>
      <c r="F49" s="487" t="s">
        <v>909</v>
      </c>
      <c r="G49" s="487" t="s">
        <v>909</v>
      </c>
      <c r="H49" s="490" t="s">
        <v>182</v>
      </c>
      <c r="I49" s="491" t="s">
        <v>904</v>
      </c>
      <c r="J49" s="485"/>
      <c r="K49" s="486"/>
    </row>
    <row r="50" spans="1:11" ht="18.75" x14ac:dyDescent="0.3">
      <c r="A50" s="487"/>
      <c r="B50" s="488"/>
      <c r="C50" s="489"/>
      <c r="D50" s="489"/>
      <c r="E50" s="487"/>
      <c r="F50" s="487"/>
      <c r="G50" s="487"/>
      <c r="H50" s="492" t="s">
        <v>905</v>
      </c>
      <c r="I50" s="493"/>
      <c r="J50" s="485"/>
      <c r="K50" s="486"/>
    </row>
    <row r="51" spans="1:11" ht="18.75" x14ac:dyDescent="0.3">
      <c r="A51" s="487"/>
      <c r="B51" s="488"/>
      <c r="C51" s="489"/>
      <c r="D51" s="489"/>
      <c r="E51" s="487"/>
      <c r="F51" s="488" t="s">
        <v>41</v>
      </c>
      <c r="G51" s="488" t="s">
        <v>9</v>
      </c>
      <c r="H51" s="487" t="s">
        <v>82</v>
      </c>
      <c r="I51" s="493" t="s">
        <v>156</v>
      </c>
      <c r="J51" s="485"/>
      <c r="K51" s="486"/>
    </row>
    <row r="52" spans="1:11" ht="18.75" x14ac:dyDescent="0.3">
      <c r="A52" s="487"/>
      <c r="B52" s="488"/>
      <c r="C52" s="489"/>
      <c r="D52" s="489"/>
      <c r="E52" s="487"/>
      <c r="F52" s="494">
        <v>1000</v>
      </c>
      <c r="G52" s="494">
        <v>1000</v>
      </c>
      <c r="H52" s="487"/>
      <c r="I52" s="493">
        <v>243804</v>
      </c>
      <c r="J52" s="485"/>
      <c r="K52" s="486"/>
    </row>
    <row r="53" spans="1:11" ht="18.75" x14ac:dyDescent="0.3">
      <c r="A53" s="487">
        <v>13</v>
      </c>
      <c r="B53" s="488" t="s">
        <v>386</v>
      </c>
      <c r="C53" s="489">
        <v>6340</v>
      </c>
      <c r="D53" s="489">
        <v>6340</v>
      </c>
      <c r="E53" s="487" t="s">
        <v>39</v>
      </c>
      <c r="F53" s="495" t="s">
        <v>387</v>
      </c>
      <c r="G53" s="487" t="s">
        <v>387</v>
      </c>
      <c r="H53" s="490" t="s">
        <v>182</v>
      </c>
      <c r="I53" s="491" t="s">
        <v>904</v>
      </c>
      <c r="J53" s="485"/>
      <c r="K53" s="486"/>
    </row>
    <row r="54" spans="1:11" ht="18.75" x14ac:dyDescent="0.3">
      <c r="A54" s="487"/>
      <c r="B54" s="488"/>
      <c r="C54" s="489"/>
      <c r="D54" s="489"/>
      <c r="E54" s="487"/>
      <c r="F54" s="487"/>
      <c r="G54" s="487"/>
      <c r="H54" s="492" t="s">
        <v>905</v>
      </c>
      <c r="I54" s="493"/>
      <c r="J54" s="485"/>
      <c r="K54" s="486"/>
    </row>
    <row r="55" spans="1:11" ht="18.75" x14ac:dyDescent="0.3">
      <c r="A55" s="487"/>
      <c r="B55" s="488"/>
      <c r="C55" s="489"/>
      <c r="D55" s="489"/>
      <c r="E55" s="487"/>
      <c r="F55" s="488" t="s">
        <v>41</v>
      </c>
      <c r="G55" s="488" t="s">
        <v>9</v>
      </c>
      <c r="H55" s="487" t="s">
        <v>82</v>
      </c>
      <c r="I55" s="493" t="s">
        <v>156</v>
      </c>
      <c r="J55" s="485"/>
      <c r="K55" s="486"/>
    </row>
    <row r="56" spans="1:11" ht="18.75" x14ac:dyDescent="0.3">
      <c r="A56" s="487"/>
      <c r="B56" s="488"/>
      <c r="C56" s="489"/>
      <c r="D56" s="489"/>
      <c r="E56" s="487"/>
      <c r="F56" s="494">
        <v>6340</v>
      </c>
      <c r="G56" s="494">
        <v>6340</v>
      </c>
      <c r="H56" s="487"/>
      <c r="I56" s="493">
        <v>243804</v>
      </c>
      <c r="J56" s="485"/>
      <c r="K56" s="486"/>
    </row>
    <row r="57" spans="1:11" ht="18.75" x14ac:dyDescent="0.3">
      <c r="A57" s="487">
        <v>14</v>
      </c>
      <c r="B57" s="488" t="s">
        <v>386</v>
      </c>
      <c r="C57" s="489">
        <v>4180</v>
      </c>
      <c r="D57" s="489">
        <v>4180</v>
      </c>
      <c r="E57" s="487" t="s">
        <v>39</v>
      </c>
      <c r="F57" s="495" t="s">
        <v>387</v>
      </c>
      <c r="G57" s="487" t="s">
        <v>387</v>
      </c>
      <c r="H57" s="490" t="s">
        <v>182</v>
      </c>
      <c r="I57" s="491" t="s">
        <v>904</v>
      </c>
      <c r="J57" s="485"/>
      <c r="K57" s="486"/>
    </row>
    <row r="58" spans="1:11" ht="18.75" x14ac:dyDescent="0.3">
      <c r="A58" s="487"/>
      <c r="B58" s="488"/>
      <c r="C58" s="489"/>
      <c r="D58" s="489"/>
      <c r="E58" s="487"/>
      <c r="F58" s="487"/>
      <c r="G58" s="487"/>
      <c r="H58" s="492" t="s">
        <v>905</v>
      </c>
      <c r="I58" s="493"/>
      <c r="J58" s="485"/>
      <c r="K58" s="486"/>
    </row>
    <row r="59" spans="1:11" ht="18.75" x14ac:dyDescent="0.3">
      <c r="A59" s="487"/>
      <c r="B59" s="488"/>
      <c r="C59" s="489"/>
      <c r="D59" s="489"/>
      <c r="E59" s="487"/>
      <c r="F59" s="488" t="s">
        <v>41</v>
      </c>
      <c r="G59" s="488" t="s">
        <v>9</v>
      </c>
      <c r="H59" s="487" t="s">
        <v>82</v>
      </c>
      <c r="I59" s="493" t="s">
        <v>156</v>
      </c>
      <c r="J59" s="485"/>
      <c r="K59" s="486"/>
    </row>
    <row r="60" spans="1:11" ht="18.75" x14ac:dyDescent="0.3">
      <c r="A60" s="487"/>
      <c r="B60" s="488"/>
      <c r="C60" s="489"/>
      <c r="D60" s="489"/>
      <c r="E60" s="487"/>
      <c r="F60" s="494">
        <v>4180</v>
      </c>
      <c r="G60" s="494">
        <v>4180</v>
      </c>
      <c r="H60" s="487"/>
      <c r="I60" s="493">
        <v>243805</v>
      </c>
      <c r="J60" s="485"/>
      <c r="K60" s="486"/>
    </row>
    <row r="61" spans="1:11" ht="18.75" x14ac:dyDescent="0.3">
      <c r="A61" s="487">
        <v>15</v>
      </c>
      <c r="B61" s="488" t="s">
        <v>221</v>
      </c>
      <c r="C61" s="489">
        <v>1000</v>
      </c>
      <c r="D61" s="489">
        <v>1000</v>
      </c>
      <c r="E61" s="487" t="s">
        <v>39</v>
      </c>
      <c r="F61" s="487" t="s">
        <v>911</v>
      </c>
      <c r="G61" s="487" t="s">
        <v>911</v>
      </c>
      <c r="H61" s="490" t="s">
        <v>182</v>
      </c>
      <c r="I61" s="491" t="s">
        <v>904</v>
      </c>
      <c r="J61" s="485"/>
      <c r="K61" s="486"/>
    </row>
    <row r="62" spans="1:11" ht="18.75" x14ac:dyDescent="0.3">
      <c r="A62" s="487"/>
      <c r="B62" s="488"/>
      <c r="C62" s="489"/>
      <c r="D62" s="489"/>
      <c r="E62" s="487"/>
      <c r="F62" s="487"/>
      <c r="G62" s="487"/>
      <c r="H62" s="492" t="s">
        <v>905</v>
      </c>
      <c r="I62" s="493"/>
      <c r="J62" s="485"/>
      <c r="K62" s="486"/>
    </row>
    <row r="63" spans="1:11" ht="18.75" x14ac:dyDescent="0.3">
      <c r="A63" s="487"/>
      <c r="B63" s="488"/>
      <c r="C63" s="489"/>
      <c r="D63" s="489"/>
      <c r="E63" s="487"/>
      <c r="F63" s="488" t="s">
        <v>41</v>
      </c>
      <c r="G63" s="488" t="s">
        <v>9</v>
      </c>
      <c r="H63" s="487" t="s">
        <v>82</v>
      </c>
      <c r="I63" s="493" t="s">
        <v>156</v>
      </c>
      <c r="J63" s="485"/>
      <c r="K63" s="486"/>
    </row>
    <row r="64" spans="1:11" ht="18.75" x14ac:dyDescent="0.3">
      <c r="A64" s="487"/>
      <c r="B64" s="488"/>
      <c r="C64" s="489"/>
      <c r="D64" s="489"/>
      <c r="E64" s="487"/>
      <c r="F64" s="494">
        <v>1000</v>
      </c>
      <c r="G64" s="494">
        <v>1000</v>
      </c>
      <c r="H64" s="487"/>
      <c r="I64" s="493">
        <v>243806</v>
      </c>
      <c r="J64" s="485"/>
      <c r="K64" s="486"/>
    </row>
    <row r="65" spans="1:11" ht="18.75" x14ac:dyDescent="0.3">
      <c r="A65" s="487">
        <v>16</v>
      </c>
      <c r="B65" s="496" t="s">
        <v>54</v>
      </c>
      <c r="C65" s="489">
        <v>2786</v>
      </c>
      <c r="D65" s="489">
        <v>2786</v>
      </c>
      <c r="E65" s="487" t="s">
        <v>39</v>
      </c>
      <c r="F65" s="487" t="s">
        <v>403</v>
      </c>
      <c r="G65" s="487" t="s">
        <v>403</v>
      </c>
      <c r="H65" s="490" t="s">
        <v>182</v>
      </c>
      <c r="I65" s="491" t="s">
        <v>904</v>
      </c>
      <c r="J65" s="485"/>
      <c r="K65" s="486"/>
    </row>
    <row r="66" spans="1:11" ht="18.75" x14ac:dyDescent="0.3">
      <c r="A66" s="487"/>
      <c r="B66" s="488"/>
      <c r="C66" s="489"/>
      <c r="D66" s="489"/>
      <c r="E66" s="487"/>
      <c r="F66" s="487"/>
      <c r="G66" s="487"/>
      <c r="H66" s="492" t="s">
        <v>905</v>
      </c>
      <c r="I66" s="493"/>
      <c r="J66" s="485"/>
      <c r="K66" s="486"/>
    </row>
    <row r="67" spans="1:11" ht="18.75" x14ac:dyDescent="0.3">
      <c r="A67" s="487"/>
      <c r="B67" s="488"/>
      <c r="C67" s="489"/>
      <c r="D67" s="489"/>
      <c r="E67" s="487"/>
      <c r="F67" s="488" t="s">
        <v>41</v>
      </c>
      <c r="G67" s="488" t="s">
        <v>9</v>
      </c>
      <c r="H67" s="487" t="s">
        <v>82</v>
      </c>
      <c r="I67" s="493" t="s">
        <v>156</v>
      </c>
      <c r="J67" s="485"/>
      <c r="K67" s="486"/>
    </row>
    <row r="68" spans="1:11" ht="18.75" x14ac:dyDescent="0.3">
      <c r="A68" s="487"/>
      <c r="B68" s="488"/>
      <c r="C68" s="489"/>
      <c r="D68" s="489"/>
      <c r="E68" s="487"/>
      <c r="F68" s="494">
        <v>2786</v>
      </c>
      <c r="G68" s="494">
        <v>2786</v>
      </c>
      <c r="H68" s="487"/>
      <c r="I68" s="493">
        <v>243807</v>
      </c>
      <c r="J68" s="485"/>
      <c r="K68" s="486"/>
    </row>
    <row r="69" spans="1:11" ht="18.75" x14ac:dyDescent="0.3">
      <c r="A69" s="487">
        <v>17</v>
      </c>
      <c r="B69" s="496" t="s">
        <v>54</v>
      </c>
      <c r="C69" s="489">
        <v>5545</v>
      </c>
      <c r="D69" s="489">
        <v>5545</v>
      </c>
      <c r="E69" s="487" t="s">
        <v>39</v>
      </c>
      <c r="F69" s="487" t="s">
        <v>275</v>
      </c>
      <c r="G69" s="487" t="s">
        <v>275</v>
      </c>
      <c r="H69" s="490" t="s">
        <v>182</v>
      </c>
      <c r="I69" s="491" t="s">
        <v>904</v>
      </c>
      <c r="J69" s="485"/>
      <c r="K69" s="486"/>
    </row>
    <row r="70" spans="1:11" ht="18.75" x14ac:dyDescent="0.3">
      <c r="A70" s="487"/>
      <c r="B70" s="488"/>
      <c r="C70" s="489"/>
      <c r="D70" s="489"/>
      <c r="E70" s="487"/>
      <c r="F70" s="487"/>
      <c r="G70" s="487"/>
      <c r="H70" s="492" t="s">
        <v>905</v>
      </c>
      <c r="I70" s="493"/>
      <c r="J70" s="485"/>
      <c r="K70" s="486"/>
    </row>
    <row r="71" spans="1:11" ht="18.75" x14ac:dyDescent="0.3">
      <c r="A71" s="487"/>
      <c r="B71" s="488"/>
      <c r="C71" s="489"/>
      <c r="D71" s="489"/>
      <c r="E71" s="487"/>
      <c r="F71" s="488" t="s">
        <v>41</v>
      </c>
      <c r="G71" s="488" t="s">
        <v>9</v>
      </c>
      <c r="H71" s="487" t="s">
        <v>82</v>
      </c>
      <c r="I71" s="493" t="s">
        <v>156</v>
      </c>
      <c r="J71" s="485"/>
      <c r="K71" s="486"/>
    </row>
    <row r="72" spans="1:11" ht="18.75" x14ac:dyDescent="0.3">
      <c r="A72" s="487"/>
      <c r="B72" s="488"/>
      <c r="C72" s="489"/>
      <c r="D72" s="489"/>
      <c r="E72" s="487"/>
      <c r="F72" s="494">
        <v>5545</v>
      </c>
      <c r="G72" s="494">
        <v>5545</v>
      </c>
      <c r="H72" s="487"/>
      <c r="I72" s="493">
        <v>243807</v>
      </c>
      <c r="J72" s="485"/>
      <c r="K72" s="486"/>
    </row>
    <row r="73" spans="1:11" ht="18.75" x14ac:dyDescent="0.3">
      <c r="A73" s="487">
        <v>18</v>
      </c>
      <c r="B73" s="496" t="s">
        <v>178</v>
      </c>
      <c r="C73" s="489">
        <v>2385</v>
      </c>
      <c r="D73" s="489">
        <v>2385</v>
      </c>
      <c r="E73" s="487" t="s">
        <v>39</v>
      </c>
      <c r="F73" s="487" t="s">
        <v>275</v>
      </c>
      <c r="G73" s="487" t="s">
        <v>275</v>
      </c>
      <c r="H73" s="490" t="s">
        <v>182</v>
      </c>
      <c r="I73" s="491" t="s">
        <v>904</v>
      </c>
      <c r="J73" s="485"/>
      <c r="K73" s="486"/>
    </row>
    <row r="74" spans="1:11" ht="18.75" x14ac:dyDescent="0.3">
      <c r="A74" s="487"/>
      <c r="B74" s="488"/>
      <c r="C74" s="489"/>
      <c r="D74" s="489"/>
      <c r="E74" s="487"/>
      <c r="F74" s="487"/>
      <c r="G74" s="487"/>
      <c r="H74" s="492" t="s">
        <v>905</v>
      </c>
      <c r="I74" s="493"/>
      <c r="J74" s="485"/>
      <c r="K74" s="486"/>
    </row>
    <row r="75" spans="1:11" ht="18.75" x14ac:dyDescent="0.3">
      <c r="A75" s="487"/>
      <c r="B75" s="488"/>
      <c r="C75" s="489"/>
      <c r="D75" s="489"/>
      <c r="E75" s="487"/>
      <c r="F75" s="488" t="s">
        <v>41</v>
      </c>
      <c r="G75" s="488" t="s">
        <v>9</v>
      </c>
      <c r="H75" s="487" t="s">
        <v>82</v>
      </c>
      <c r="I75" s="493" t="s">
        <v>156</v>
      </c>
      <c r="J75" s="485"/>
      <c r="K75" s="486"/>
    </row>
    <row r="76" spans="1:11" ht="18.75" x14ac:dyDescent="0.3">
      <c r="A76" s="487"/>
      <c r="B76" s="488"/>
      <c r="C76" s="489"/>
      <c r="D76" s="489"/>
      <c r="E76" s="487"/>
      <c r="F76" s="494">
        <v>2385</v>
      </c>
      <c r="G76" s="494">
        <v>2385</v>
      </c>
      <c r="H76" s="487"/>
      <c r="I76" s="493">
        <v>243808</v>
      </c>
      <c r="J76" s="485"/>
      <c r="K76" s="486"/>
    </row>
    <row r="77" spans="1:11" ht="18.75" x14ac:dyDescent="0.3">
      <c r="A77" s="487">
        <v>19</v>
      </c>
      <c r="B77" s="488" t="s">
        <v>221</v>
      </c>
      <c r="C77" s="489">
        <v>2297.0100000000002</v>
      </c>
      <c r="D77" s="489">
        <v>2297.0100000000002</v>
      </c>
      <c r="E77" s="487" t="s">
        <v>39</v>
      </c>
      <c r="F77" s="487" t="s">
        <v>218</v>
      </c>
      <c r="G77" s="487" t="s">
        <v>218</v>
      </c>
      <c r="H77" s="490" t="s">
        <v>182</v>
      </c>
      <c r="I77" s="491" t="s">
        <v>904</v>
      </c>
      <c r="J77" s="485"/>
      <c r="K77" s="486"/>
    </row>
    <row r="78" spans="1:11" ht="18.75" x14ac:dyDescent="0.3">
      <c r="A78" s="487"/>
      <c r="B78" s="488"/>
      <c r="C78" s="489"/>
      <c r="D78" s="489"/>
      <c r="E78" s="487"/>
      <c r="F78" s="487"/>
      <c r="G78" s="487"/>
      <c r="H78" s="492" t="s">
        <v>905</v>
      </c>
      <c r="I78" s="493"/>
      <c r="J78" s="485"/>
      <c r="K78" s="486"/>
    </row>
    <row r="79" spans="1:11" ht="18.75" x14ac:dyDescent="0.3">
      <c r="A79" s="487"/>
      <c r="B79" s="488"/>
      <c r="C79" s="489"/>
      <c r="D79" s="489"/>
      <c r="E79" s="487"/>
      <c r="F79" s="488" t="s">
        <v>41</v>
      </c>
      <c r="G79" s="488" t="s">
        <v>9</v>
      </c>
      <c r="H79" s="487" t="s">
        <v>82</v>
      </c>
      <c r="I79" s="493" t="s">
        <v>156</v>
      </c>
      <c r="J79" s="485"/>
      <c r="K79" s="486"/>
    </row>
    <row r="80" spans="1:11" ht="18.75" x14ac:dyDescent="0.3">
      <c r="A80" s="487"/>
      <c r="B80" s="488"/>
      <c r="C80" s="489"/>
      <c r="D80" s="489"/>
      <c r="E80" s="487"/>
      <c r="F80" s="494">
        <v>2297.0100000000002</v>
      </c>
      <c r="G80" s="494">
        <v>2297.0100000000002</v>
      </c>
      <c r="H80" s="487"/>
      <c r="I80" s="493">
        <v>243808</v>
      </c>
      <c r="J80" s="485"/>
      <c r="K80" s="486"/>
    </row>
    <row r="81" spans="1:11" ht="18.75" x14ac:dyDescent="0.3">
      <c r="A81" s="487">
        <v>20</v>
      </c>
      <c r="B81" s="496" t="s">
        <v>54</v>
      </c>
      <c r="C81" s="489">
        <v>2130</v>
      </c>
      <c r="D81" s="489">
        <v>2130</v>
      </c>
      <c r="E81" s="487" t="s">
        <v>39</v>
      </c>
      <c r="F81" s="487" t="s">
        <v>275</v>
      </c>
      <c r="G81" s="487" t="s">
        <v>275</v>
      </c>
      <c r="H81" s="490" t="s">
        <v>182</v>
      </c>
      <c r="I81" s="491" t="s">
        <v>904</v>
      </c>
      <c r="J81" s="485"/>
      <c r="K81" s="486"/>
    </row>
    <row r="82" spans="1:11" ht="18.75" x14ac:dyDescent="0.3">
      <c r="A82" s="487"/>
      <c r="B82" s="488"/>
      <c r="C82" s="489"/>
      <c r="D82" s="489"/>
      <c r="E82" s="487"/>
      <c r="F82" s="487"/>
      <c r="G82" s="487"/>
      <c r="H82" s="492" t="s">
        <v>905</v>
      </c>
      <c r="I82" s="493"/>
      <c r="J82" s="485"/>
      <c r="K82" s="486"/>
    </row>
    <row r="83" spans="1:11" ht="18.75" x14ac:dyDescent="0.3">
      <c r="A83" s="487"/>
      <c r="B83" s="488"/>
      <c r="C83" s="489"/>
      <c r="D83" s="489"/>
      <c r="E83" s="487"/>
      <c r="F83" s="488" t="s">
        <v>41</v>
      </c>
      <c r="G83" s="488" t="s">
        <v>9</v>
      </c>
      <c r="H83" s="487" t="s">
        <v>82</v>
      </c>
      <c r="I83" s="493" t="s">
        <v>156</v>
      </c>
      <c r="J83" s="485"/>
      <c r="K83" s="486"/>
    </row>
    <row r="84" spans="1:11" ht="18.75" x14ac:dyDescent="0.3">
      <c r="A84" s="487"/>
      <c r="B84" s="488"/>
      <c r="C84" s="489"/>
      <c r="D84" s="489"/>
      <c r="E84" s="487"/>
      <c r="F84" s="494">
        <v>2130</v>
      </c>
      <c r="G84" s="494">
        <v>2130</v>
      </c>
      <c r="H84" s="487"/>
      <c r="I84" s="493">
        <v>243810</v>
      </c>
      <c r="J84" s="485"/>
      <c r="K84" s="486"/>
    </row>
    <row r="85" spans="1:11" ht="18.75" x14ac:dyDescent="0.3">
      <c r="A85" s="487">
        <v>21</v>
      </c>
      <c r="B85" s="488" t="s">
        <v>386</v>
      </c>
      <c r="C85" s="489">
        <v>3770</v>
      </c>
      <c r="D85" s="489">
        <v>3770</v>
      </c>
      <c r="E85" s="487" t="s">
        <v>39</v>
      </c>
      <c r="F85" s="495" t="s">
        <v>387</v>
      </c>
      <c r="G85" s="487" t="s">
        <v>387</v>
      </c>
      <c r="H85" s="490" t="s">
        <v>182</v>
      </c>
      <c r="I85" s="491" t="s">
        <v>904</v>
      </c>
      <c r="J85" s="485"/>
      <c r="K85" s="486"/>
    </row>
    <row r="86" spans="1:11" ht="18.75" x14ac:dyDescent="0.3">
      <c r="A86" s="487"/>
      <c r="B86" s="488"/>
      <c r="C86" s="489"/>
      <c r="D86" s="489"/>
      <c r="E86" s="487"/>
      <c r="F86" s="487"/>
      <c r="G86" s="487"/>
      <c r="H86" s="492" t="s">
        <v>905</v>
      </c>
      <c r="I86" s="493"/>
      <c r="J86" s="485"/>
      <c r="K86" s="486"/>
    </row>
    <row r="87" spans="1:11" ht="18.75" x14ac:dyDescent="0.3">
      <c r="A87" s="487"/>
      <c r="B87" s="488"/>
      <c r="C87" s="489"/>
      <c r="D87" s="489"/>
      <c r="E87" s="487"/>
      <c r="F87" s="488" t="s">
        <v>41</v>
      </c>
      <c r="G87" s="488" t="s">
        <v>9</v>
      </c>
      <c r="H87" s="487" t="s">
        <v>82</v>
      </c>
      <c r="I87" s="493" t="s">
        <v>156</v>
      </c>
      <c r="J87" s="485"/>
      <c r="K87" s="486"/>
    </row>
    <row r="88" spans="1:11" ht="18.75" x14ac:dyDescent="0.3">
      <c r="A88" s="487"/>
      <c r="B88" s="488"/>
      <c r="C88" s="489"/>
      <c r="D88" s="489"/>
      <c r="E88" s="487"/>
      <c r="F88" s="494">
        <v>3770</v>
      </c>
      <c r="G88" s="494">
        <v>3770</v>
      </c>
      <c r="H88" s="487"/>
      <c r="I88" s="493">
        <v>11</v>
      </c>
      <c r="J88" s="485"/>
      <c r="K88" s="486"/>
    </row>
    <row r="89" spans="1:11" ht="18.75" x14ac:dyDescent="0.3">
      <c r="A89" s="487">
        <v>22</v>
      </c>
      <c r="B89" s="496" t="s">
        <v>172</v>
      </c>
      <c r="C89" s="489">
        <v>2030</v>
      </c>
      <c r="D89" s="489">
        <v>2030</v>
      </c>
      <c r="E89" s="487" t="s">
        <v>39</v>
      </c>
      <c r="F89" s="487" t="s">
        <v>912</v>
      </c>
      <c r="G89" s="487" t="s">
        <v>912</v>
      </c>
      <c r="H89" s="490" t="s">
        <v>182</v>
      </c>
      <c r="I89" s="491" t="s">
        <v>904</v>
      </c>
      <c r="J89" s="485"/>
      <c r="K89" s="486"/>
    </row>
    <row r="90" spans="1:11" ht="18.75" x14ac:dyDescent="0.3">
      <c r="A90" s="487"/>
      <c r="B90" s="488"/>
      <c r="C90" s="489"/>
      <c r="D90" s="489"/>
      <c r="E90" s="487"/>
      <c r="F90" s="487"/>
      <c r="G90" s="487"/>
      <c r="H90" s="492" t="s">
        <v>905</v>
      </c>
      <c r="I90" s="493"/>
      <c r="J90" s="485"/>
      <c r="K90" s="486"/>
    </row>
    <row r="91" spans="1:11" ht="18.75" x14ac:dyDescent="0.3">
      <c r="A91" s="487"/>
      <c r="B91" s="488"/>
      <c r="C91" s="489"/>
      <c r="D91" s="489"/>
      <c r="E91" s="487"/>
      <c r="F91" s="488" t="s">
        <v>41</v>
      </c>
      <c r="G91" s="488" t="s">
        <v>9</v>
      </c>
      <c r="H91" s="487" t="s">
        <v>82</v>
      </c>
      <c r="I91" s="493" t="s">
        <v>156</v>
      </c>
      <c r="J91" s="485"/>
      <c r="K91" s="486"/>
    </row>
    <row r="92" spans="1:11" ht="18.75" x14ac:dyDescent="0.3">
      <c r="A92" s="487"/>
      <c r="B92" s="488"/>
      <c r="C92" s="489"/>
      <c r="D92" s="489"/>
      <c r="E92" s="487"/>
      <c r="F92" s="494">
        <v>2030</v>
      </c>
      <c r="G92" s="494">
        <v>2030</v>
      </c>
      <c r="H92" s="487"/>
      <c r="I92" s="493">
        <v>243811</v>
      </c>
      <c r="J92" s="485"/>
      <c r="K92" s="486"/>
    </row>
    <row r="93" spans="1:11" ht="18.75" x14ac:dyDescent="0.3">
      <c r="A93" s="487">
        <v>23</v>
      </c>
      <c r="B93" s="496" t="s">
        <v>54</v>
      </c>
      <c r="C93" s="489">
        <v>1720</v>
      </c>
      <c r="D93" s="489">
        <v>1720</v>
      </c>
      <c r="E93" s="487" t="s">
        <v>39</v>
      </c>
      <c r="F93" s="487" t="s">
        <v>275</v>
      </c>
      <c r="G93" s="487" t="s">
        <v>275</v>
      </c>
      <c r="H93" s="490" t="s">
        <v>182</v>
      </c>
      <c r="I93" s="491" t="s">
        <v>904</v>
      </c>
      <c r="J93" s="485"/>
      <c r="K93" s="486"/>
    </row>
    <row r="94" spans="1:11" ht="18.75" x14ac:dyDescent="0.3">
      <c r="A94" s="487"/>
      <c r="B94" s="488"/>
      <c r="C94" s="489"/>
      <c r="D94" s="489"/>
      <c r="E94" s="487"/>
      <c r="F94" s="487"/>
      <c r="G94" s="487"/>
      <c r="H94" s="492" t="s">
        <v>905</v>
      </c>
      <c r="I94" s="493"/>
      <c r="J94" s="485"/>
      <c r="K94" s="486"/>
    </row>
    <row r="95" spans="1:11" ht="18.75" x14ac:dyDescent="0.3">
      <c r="A95" s="487"/>
      <c r="B95" s="488"/>
      <c r="C95" s="489"/>
      <c r="D95" s="489"/>
      <c r="E95" s="487"/>
      <c r="F95" s="488" t="s">
        <v>41</v>
      </c>
      <c r="G95" s="488" t="s">
        <v>9</v>
      </c>
      <c r="H95" s="487" t="s">
        <v>82</v>
      </c>
      <c r="I95" s="493" t="s">
        <v>156</v>
      </c>
      <c r="J95" s="485"/>
      <c r="K95" s="486"/>
    </row>
    <row r="96" spans="1:11" ht="18.75" x14ac:dyDescent="0.3">
      <c r="A96" s="487"/>
      <c r="B96" s="488"/>
      <c r="C96" s="489"/>
      <c r="D96" s="489"/>
      <c r="E96" s="487"/>
      <c r="F96" s="494">
        <v>1720</v>
      </c>
      <c r="G96" s="494">
        <v>1720</v>
      </c>
      <c r="H96" s="487"/>
      <c r="I96" s="493">
        <v>243811</v>
      </c>
      <c r="J96" s="485"/>
      <c r="K96" s="486"/>
    </row>
    <row r="97" spans="1:19" ht="18.75" x14ac:dyDescent="0.3">
      <c r="A97" s="487">
        <v>24</v>
      </c>
      <c r="B97" s="496" t="s">
        <v>54</v>
      </c>
      <c r="C97" s="489">
        <v>5815</v>
      </c>
      <c r="D97" s="489">
        <v>5815</v>
      </c>
      <c r="E97" s="487" t="s">
        <v>39</v>
      </c>
      <c r="F97" s="487" t="s">
        <v>275</v>
      </c>
      <c r="G97" s="487" t="s">
        <v>275</v>
      </c>
      <c r="H97" s="490" t="s">
        <v>182</v>
      </c>
      <c r="I97" s="491" t="s">
        <v>904</v>
      </c>
      <c r="J97" s="485"/>
      <c r="K97" s="486"/>
    </row>
    <row r="98" spans="1:19" ht="18.75" x14ac:dyDescent="0.3">
      <c r="A98" s="487"/>
      <c r="B98" s="488"/>
      <c r="C98" s="489"/>
      <c r="D98" s="489"/>
      <c r="E98" s="487"/>
      <c r="F98" s="487"/>
      <c r="G98" s="487"/>
      <c r="H98" s="492" t="s">
        <v>905</v>
      </c>
      <c r="I98" s="493"/>
      <c r="J98" s="485"/>
      <c r="K98" s="486"/>
    </row>
    <row r="99" spans="1:19" ht="18.75" x14ac:dyDescent="0.3">
      <c r="A99" s="487"/>
      <c r="B99" s="488"/>
      <c r="C99" s="489"/>
      <c r="D99" s="489"/>
      <c r="E99" s="487"/>
      <c r="F99" s="488" t="s">
        <v>41</v>
      </c>
      <c r="G99" s="488" t="s">
        <v>9</v>
      </c>
      <c r="H99" s="487" t="s">
        <v>82</v>
      </c>
      <c r="I99" s="493" t="s">
        <v>156</v>
      </c>
      <c r="J99" s="485"/>
      <c r="K99" s="486"/>
    </row>
    <row r="100" spans="1:19" ht="18.75" x14ac:dyDescent="0.3">
      <c r="A100" s="487"/>
      <c r="B100" s="488"/>
      <c r="C100" s="489"/>
      <c r="D100" s="489"/>
      <c r="E100" s="487"/>
      <c r="F100" s="494">
        <v>5815</v>
      </c>
      <c r="G100" s="494">
        <v>5815</v>
      </c>
      <c r="H100" s="487"/>
      <c r="I100" s="493">
        <v>243814</v>
      </c>
      <c r="J100" s="485"/>
      <c r="K100" s="486"/>
    </row>
    <row r="101" spans="1:19" ht="18.75" x14ac:dyDescent="0.3">
      <c r="A101" s="487">
        <v>25</v>
      </c>
      <c r="B101" s="488" t="s">
        <v>386</v>
      </c>
      <c r="C101" s="489">
        <v>3206</v>
      </c>
      <c r="D101" s="489">
        <v>3206</v>
      </c>
      <c r="E101" s="487" t="s">
        <v>39</v>
      </c>
      <c r="F101" s="495" t="s">
        <v>387</v>
      </c>
      <c r="G101" s="487" t="s">
        <v>387</v>
      </c>
      <c r="H101" s="490" t="s">
        <v>182</v>
      </c>
      <c r="I101" s="491" t="s">
        <v>904</v>
      </c>
      <c r="J101" s="176"/>
      <c r="L101" s="497"/>
      <c r="M101" s="498"/>
      <c r="N101" s="498"/>
      <c r="O101" s="499"/>
      <c r="P101" s="500"/>
      <c r="Q101" s="500"/>
      <c r="R101" s="500"/>
      <c r="S101" s="501"/>
    </row>
    <row r="102" spans="1:19" ht="18.75" x14ac:dyDescent="0.3">
      <c r="A102" s="487"/>
      <c r="B102" s="488"/>
      <c r="C102" s="489"/>
      <c r="D102" s="489"/>
      <c r="E102" s="487"/>
      <c r="F102" s="487"/>
      <c r="G102" s="487"/>
      <c r="H102" s="492" t="s">
        <v>905</v>
      </c>
      <c r="I102" s="493"/>
      <c r="J102" s="485"/>
      <c r="K102" s="486"/>
    </row>
    <row r="103" spans="1:19" ht="18.75" x14ac:dyDescent="0.3">
      <c r="A103" s="487"/>
      <c r="B103" s="488"/>
      <c r="C103" s="489"/>
      <c r="D103" s="489"/>
      <c r="E103" s="487"/>
      <c r="F103" s="488" t="s">
        <v>41</v>
      </c>
      <c r="G103" s="488" t="s">
        <v>9</v>
      </c>
      <c r="H103" s="487" t="s">
        <v>82</v>
      </c>
      <c r="I103" s="493" t="s">
        <v>156</v>
      </c>
      <c r="J103" s="485"/>
      <c r="K103" s="486"/>
    </row>
    <row r="104" spans="1:19" ht="18.75" x14ac:dyDescent="0.3">
      <c r="A104" s="487"/>
      <c r="B104" s="488"/>
      <c r="C104" s="489"/>
      <c r="D104" s="489"/>
      <c r="E104" s="487"/>
      <c r="F104" s="494">
        <v>3206</v>
      </c>
      <c r="G104" s="494">
        <v>3206</v>
      </c>
      <c r="H104" s="487"/>
      <c r="I104" s="493">
        <v>243815</v>
      </c>
      <c r="J104" s="485"/>
      <c r="K104" s="486"/>
    </row>
    <row r="105" spans="1:19" ht="18.75" x14ac:dyDescent="0.3">
      <c r="A105" s="487">
        <v>26</v>
      </c>
      <c r="B105" s="496" t="s">
        <v>54</v>
      </c>
      <c r="C105" s="489">
        <v>4245</v>
      </c>
      <c r="D105" s="489">
        <v>4245</v>
      </c>
      <c r="E105" s="487" t="s">
        <v>39</v>
      </c>
      <c r="F105" s="487" t="s">
        <v>275</v>
      </c>
      <c r="G105" s="487" t="s">
        <v>275</v>
      </c>
      <c r="H105" s="490" t="s">
        <v>182</v>
      </c>
      <c r="I105" s="491" t="s">
        <v>904</v>
      </c>
      <c r="J105" s="176"/>
      <c r="L105" s="497"/>
      <c r="M105" s="498"/>
      <c r="N105" s="498"/>
      <c r="O105" s="499"/>
      <c r="P105" s="500"/>
      <c r="Q105" s="500"/>
      <c r="R105" s="500"/>
      <c r="S105" s="501"/>
    </row>
    <row r="106" spans="1:19" ht="18.75" x14ac:dyDescent="0.3">
      <c r="A106" s="487"/>
      <c r="B106" s="488"/>
      <c r="C106" s="489"/>
      <c r="D106" s="489"/>
      <c r="E106" s="487"/>
      <c r="F106" s="487"/>
      <c r="G106" s="487"/>
      <c r="H106" s="492" t="s">
        <v>905</v>
      </c>
      <c r="I106" s="493"/>
      <c r="J106" s="485"/>
      <c r="K106" s="486"/>
    </row>
    <row r="107" spans="1:19" ht="18.75" x14ac:dyDescent="0.3">
      <c r="A107" s="487"/>
      <c r="B107" s="488"/>
      <c r="C107" s="489"/>
      <c r="D107" s="489"/>
      <c r="E107" s="487"/>
      <c r="F107" s="488" t="s">
        <v>41</v>
      </c>
      <c r="G107" s="488" t="s">
        <v>9</v>
      </c>
      <c r="H107" s="487" t="s">
        <v>82</v>
      </c>
      <c r="I107" s="493" t="s">
        <v>156</v>
      </c>
      <c r="J107" s="485"/>
      <c r="K107" s="486"/>
    </row>
    <row r="108" spans="1:19" ht="18.75" x14ac:dyDescent="0.3">
      <c r="A108" s="487"/>
      <c r="B108" s="488"/>
      <c r="C108" s="489"/>
      <c r="D108" s="489"/>
      <c r="E108" s="487"/>
      <c r="F108" s="494">
        <v>4245</v>
      </c>
      <c r="G108" s="494">
        <v>4245</v>
      </c>
      <c r="H108" s="487"/>
      <c r="I108" s="493">
        <v>243815</v>
      </c>
      <c r="J108" s="485"/>
      <c r="K108" s="486"/>
    </row>
    <row r="109" spans="1:19" ht="18.75" x14ac:dyDescent="0.3">
      <c r="A109" s="487">
        <v>27</v>
      </c>
      <c r="B109" s="496" t="s">
        <v>54</v>
      </c>
      <c r="C109" s="489">
        <v>3980</v>
      </c>
      <c r="D109" s="489">
        <v>3980</v>
      </c>
      <c r="E109" s="487" t="s">
        <v>39</v>
      </c>
      <c r="F109" s="487" t="s">
        <v>403</v>
      </c>
      <c r="G109" s="487" t="s">
        <v>403</v>
      </c>
      <c r="H109" s="490" t="s">
        <v>182</v>
      </c>
      <c r="I109" s="491" t="s">
        <v>904</v>
      </c>
      <c r="J109" s="176"/>
      <c r="L109" s="497"/>
      <c r="M109" s="498"/>
      <c r="N109" s="498"/>
      <c r="O109" s="499"/>
      <c r="P109" s="500"/>
      <c r="Q109" s="500"/>
      <c r="R109" s="500"/>
      <c r="S109" s="501"/>
    </row>
    <row r="110" spans="1:19" ht="18.75" x14ac:dyDescent="0.3">
      <c r="A110" s="487"/>
      <c r="B110" s="488"/>
      <c r="C110" s="489"/>
      <c r="D110" s="489"/>
      <c r="E110" s="487"/>
      <c r="F110" s="487"/>
      <c r="G110" s="487"/>
      <c r="H110" s="492" t="s">
        <v>905</v>
      </c>
      <c r="I110" s="493"/>
      <c r="J110" s="485"/>
      <c r="K110" s="486"/>
    </row>
    <row r="111" spans="1:19" ht="18.75" x14ac:dyDescent="0.3">
      <c r="A111" s="487"/>
      <c r="B111" s="488"/>
      <c r="C111" s="489"/>
      <c r="D111" s="489"/>
      <c r="E111" s="487"/>
      <c r="F111" s="488" t="s">
        <v>41</v>
      </c>
      <c r="G111" s="488" t="s">
        <v>9</v>
      </c>
      <c r="H111" s="487" t="s">
        <v>82</v>
      </c>
      <c r="I111" s="493" t="s">
        <v>156</v>
      </c>
      <c r="J111" s="485"/>
      <c r="K111" s="486"/>
    </row>
    <row r="112" spans="1:19" ht="18.75" x14ac:dyDescent="0.3">
      <c r="A112" s="487"/>
      <c r="B112" s="488"/>
      <c r="C112" s="489"/>
      <c r="D112" s="489"/>
      <c r="E112" s="487"/>
      <c r="F112" s="494">
        <v>3980</v>
      </c>
      <c r="G112" s="494">
        <v>3980</v>
      </c>
      <c r="H112" s="487"/>
      <c r="I112" s="493">
        <v>243816</v>
      </c>
      <c r="J112" s="485"/>
      <c r="K112" s="486"/>
    </row>
    <row r="113" spans="1:19" ht="18.75" x14ac:dyDescent="0.3">
      <c r="A113" s="487">
        <v>28</v>
      </c>
      <c r="B113" s="488" t="s">
        <v>221</v>
      </c>
      <c r="C113" s="489">
        <v>2663.2</v>
      </c>
      <c r="D113" s="489">
        <v>2663.2</v>
      </c>
      <c r="E113" s="487" t="s">
        <v>39</v>
      </c>
      <c r="F113" s="487" t="s">
        <v>218</v>
      </c>
      <c r="G113" s="487" t="s">
        <v>218</v>
      </c>
      <c r="H113" s="490" t="s">
        <v>182</v>
      </c>
      <c r="I113" s="491" t="s">
        <v>904</v>
      </c>
      <c r="J113" s="176"/>
      <c r="L113" s="497"/>
      <c r="M113" s="498"/>
      <c r="N113" s="498"/>
      <c r="O113" s="499"/>
      <c r="P113" s="500"/>
      <c r="Q113" s="500"/>
      <c r="R113" s="500"/>
      <c r="S113" s="501"/>
    </row>
    <row r="114" spans="1:19" ht="18.75" x14ac:dyDescent="0.3">
      <c r="A114" s="487"/>
      <c r="B114" s="488"/>
      <c r="C114" s="489"/>
      <c r="D114" s="489"/>
      <c r="E114" s="487"/>
      <c r="F114" s="487"/>
      <c r="G114" s="487"/>
      <c r="H114" s="492" t="s">
        <v>905</v>
      </c>
      <c r="I114" s="493"/>
      <c r="J114" s="485"/>
      <c r="K114" s="486"/>
    </row>
    <row r="115" spans="1:19" ht="18.75" x14ac:dyDescent="0.3">
      <c r="A115" s="487"/>
      <c r="B115" s="488"/>
      <c r="C115" s="489"/>
      <c r="D115" s="489"/>
      <c r="E115" s="487"/>
      <c r="F115" s="488" t="s">
        <v>41</v>
      </c>
      <c r="G115" s="488" t="s">
        <v>9</v>
      </c>
      <c r="H115" s="487" t="s">
        <v>82</v>
      </c>
      <c r="I115" s="493" t="s">
        <v>156</v>
      </c>
      <c r="J115" s="485"/>
      <c r="K115" s="486"/>
    </row>
    <row r="116" spans="1:19" ht="18.75" x14ac:dyDescent="0.3">
      <c r="A116" s="487"/>
      <c r="B116" s="488"/>
      <c r="C116" s="489"/>
      <c r="D116" s="489"/>
      <c r="E116" s="487"/>
      <c r="F116" s="494">
        <v>2663.2</v>
      </c>
      <c r="G116" s="494">
        <v>2663.2</v>
      </c>
      <c r="H116" s="487"/>
      <c r="I116" s="493">
        <v>243817</v>
      </c>
      <c r="J116" s="485"/>
      <c r="K116" s="486"/>
    </row>
    <row r="117" spans="1:19" ht="37.5" x14ac:dyDescent="0.3">
      <c r="A117" s="487">
        <v>29</v>
      </c>
      <c r="B117" s="488" t="s">
        <v>910</v>
      </c>
      <c r="C117" s="489">
        <v>9940</v>
      </c>
      <c r="D117" s="489">
        <v>9940</v>
      </c>
      <c r="E117" s="487" t="s">
        <v>39</v>
      </c>
      <c r="F117" s="487" t="s">
        <v>792</v>
      </c>
      <c r="G117" s="487" t="s">
        <v>792</v>
      </c>
      <c r="H117" s="490" t="s">
        <v>182</v>
      </c>
      <c r="I117" s="491" t="s">
        <v>904</v>
      </c>
      <c r="J117" s="485"/>
      <c r="K117" s="486"/>
      <c r="L117" s="497"/>
      <c r="M117" s="498"/>
      <c r="N117" s="498"/>
      <c r="O117" s="499"/>
      <c r="P117" s="500"/>
      <c r="Q117" s="500"/>
      <c r="R117" s="500"/>
      <c r="S117" s="501"/>
    </row>
    <row r="118" spans="1:19" ht="18.75" x14ac:dyDescent="0.3">
      <c r="A118" s="487"/>
      <c r="B118" s="488"/>
      <c r="C118" s="489"/>
      <c r="D118" s="489"/>
      <c r="E118" s="487"/>
      <c r="F118" s="487"/>
      <c r="G118" s="487"/>
      <c r="H118" s="492" t="s">
        <v>905</v>
      </c>
      <c r="I118" s="493"/>
      <c r="J118" s="485"/>
      <c r="K118" s="486"/>
    </row>
    <row r="119" spans="1:19" ht="18.75" x14ac:dyDescent="0.3">
      <c r="A119" s="487"/>
      <c r="B119" s="488"/>
      <c r="C119" s="489"/>
      <c r="D119" s="489"/>
      <c r="E119" s="487"/>
      <c r="F119" s="488" t="s">
        <v>41</v>
      </c>
      <c r="G119" s="488" t="s">
        <v>9</v>
      </c>
      <c r="H119" s="487" t="s">
        <v>82</v>
      </c>
      <c r="I119" s="493" t="s">
        <v>156</v>
      </c>
      <c r="J119" s="485"/>
      <c r="K119" s="486"/>
    </row>
    <row r="120" spans="1:19" ht="18.75" x14ac:dyDescent="0.3">
      <c r="A120" s="487"/>
      <c r="B120" s="488"/>
      <c r="C120" s="489"/>
      <c r="D120" s="489"/>
      <c r="E120" s="487"/>
      <c r="F120" s="494">
        <v>9940</v>
      </c>
      <c r="G120" s="494">
        <v>9940</v>
      </c>
      <c r="H120" s="487"/>
      <c r="I120" s="493">
        <v>243817</v>
      </c>
      <c r="J120" s="485"/>
      <c r="K120" s="486"/>
    </row>
    <row r="121" spans="1:19" ht="18.75" x14ac:dyDescent="0.3">
      <c r="A121" s="487">
        <v>30</v>
      </c>
      <c r="B121" s="488" t="s">
        <v>913</v>
      </c>
      <c r="C121" s="489">
        <v>1885</v>
      </c>
      <c r="D121" s="489">
        <v>1885</v>
      </c>
      <c r="E121" s="487" t="s">
        <v>39</v>
      </c>
      <c r="F121" s="495" t="s">
        <v>914</v>
      </c>
      <c r="G121" s="487" t="s">
        <v>914</v>
      </c>
      <c r="H121" s="490" t="s">
        <v>182</v>
      </c>
      <c r="I121" s="491" t="s">
        <v>904</v>
      </c>
      <c r="J121" s="176"/>
      <c r="L121" s="500"/>
      <c r="M121" s="498"/>
      <c r="N121" s="498"/>
      <c r="O121" s="499"/>
      <c r="P121" s="500"/>
      <c r="Q121" s="500"/>
      <c r="R121" s="500"/>
      <c r="S121" s="501"/>
    </row>
    <row r="122" spans="1:19" ht="18.75" x14ac:dyDescent="0.3">
      <c r="A122" s="487"/>
      <c r="B122" s="488"/>
      <c r="C122" s="489"/>
      <c r="D122" s="489"/>
      <c r="E122" s="487"/>
      <c r="F122" s="487"/>
      <c r="G122" s="487"/>
      <c r="H122" s="492" t="s">
        <v>905</v>
      </c>
      <c r="I122" s="493"/>
      <c r="J122" s="485"/>
      <c r="K122" s="486"/>
    </row>
    <row r="123" spans="1:19" ht="18.75" x14ac:dyDescent="0.3">
      <c r="A123" s="487"/>
      <c r="B123" s="488"/>
      <c r="C123" s="489"/>
      <c r="D123" s="489"/>
      <c r="E123" s="487"/>
      <c r="F123" s="488" t="s">
        <v>41</v>
      </c>
      <c r="G123" s="488" t="s">
        <v>9</v>
      </c>
      <c r="H123" s="487" t="s">
        <v>82</v>
      </c>
      <c r="I123" s="493" t="s">
        <v>156</v>
      </c>
      <c r="J123" s="485"/>
      <c r="K123" s="486"/>
    </row>
    <row r="124" spans="1:19" ht="18.75" x14ac:dyDescent="0.3">
      <c r="A124" s="487"/>
      <c r="B124" s="488"/>
      <c r="C124" s="489"/>
      <c r="D124" s="489"/>
      <c r="E124" s="487"/>
      <c r="F124" s="494">
        <v>1885</v>
      </c>
      <c r="G124" s="494">
        <v>1885</v>
      </c>
      <c r="H124" s="487"/>
      <c r="I124" s="493">
        <v>243818</v>
      </c>
      <c r="J124" s="485"/>
      <c r="K124" s="486"/>
    </row>
    <row r="125" spans="1:19" ht="18.75" x14ac:dyDescent="0.3">
      <c r="A125" s="487">
        <v>31</v>
      </c>
      <c r="B125" s="488" t="s">
        <v>324</v>
      </c>
      <c r="C125" s="489">
        <v>2996.1</v>
      </c>
      <c r="D125" s="489">
        <v>2996.1</v>
      </c>
      <c r="E125" s="487" t="s">
        <v>39</v>
      </c>
      <c r="F125" s="487" t="s">
        <v>218</v>
      </c>
      <c r="G125" s="487" t="s">
        <v>218</v>
      </c>
      <c r="H125" s="490" t="s">
        <v>182</v>
      </c>
      <c r="I125" s="491" t="s">
        <v>904</v>
      </c>
      <c r="J125" s="176"/>
      <c r="L125" s="500"/>
      <c r="M125" s="498"/>
      <c r="N125" s="498"/>
      <c r="O125" s="499"/>
      <c r="P125" s="500"/>
      <c r="Q125" s="500"/>
      <c r="R125" s="500"/>
      <c r="S125" s="501"/>
    </row>
    <row r="126" spans="1:19" ht="18.75" x14ac:dyDescent="0.3">
      <c r="A126" s="487"/>
      <c r="B126" s="488"/>
      <c r="C126" s="489"/>
      <c r="D126" s="489"/>
      <c r="E126" s="487"/>
      <c r="F126" s="487"/>
      <c r="G126" s="487"/>
      <c r="H126" s="492" t="s">
        <v>905</v>
      </c>
      <c r="I126" s="493"/>
      <c r="J126" s="485"/>
      <c r="K126" s="486"/>
    </row>
    <row r="127" spans="1:19" ht="18.75" x14ac:dyDescent="0.3">
      <c r="A127" s="487"/>
      <c r="B127" s="488"/>
      <c r="C127" s="489"/>
      <c r="D127" s="489"/>
      <c r="E127" s="487"/>
      <c r="F127" s="488" t="s">
        <v>41</v>
      </c>
      <c r="G127" s="488" t="s">
        <v>9</v>
      </c>
      <c r="H127" s="487" t="s">
        <v>82</v>
      </c>
      <c r="I127" s="493" t="s">
        <v>156</v>
      </c>
      <c r="J127" s="485"/>
      <c r="K127" s="486"/>
    </row>
    <row r="128" spans="1:19" ht="18.75" x14ac:dyDescent="0.3">
      <c r="A128" s="487"/>
      <c r="B128" s="488"/>
      <c r="C128" s="489"/>
      <c r="D128" s="489"/>
      <c r="E128" s="487"/>
      <c r="F128" s="494">
        <v>2996.1</v>
      </c>
      <c r="G128" s="494">
        <v>2996.1</v>
      </c>
      <c r="H128" s="487"/>
      <c r="I128" s="493">
        <v>243821</v>
      </c>
      <c r="J128" s="485"/>
      <c r="K128" s="486"/>
    </row>
    <row r="129" spans="1:19" ht="18.75" x14ac:dyDescent="0.3">
      <c r="A129" s="487">
        <v>32</v>
      </c>
      <c r="B129" s="496" t="s">
        <v>54</v>
      </c>
      <c r="C129" s="489">
        <v>4840</v>
      </c>
      <c r="D129" s="489">
        <v>4840</v>
      </c>
      <c r="E129" s="487" t="s">
        <v>39</v>
      </c>
      <c r="F129" s="487" t="s">
        <v>275</v>
      </c>
      <c r="G129" s="487" t="s">
        <v>275</v>
      </c>
      <c r="H129" s="490" t="s">
        <v>182</v>
      </c>
      <c r="I129" s="491" t="s">
        <v>904</v>
      </c>
      <c r="J129" s="176"/>
      <c r="L129" s="500"/>
      <c r="M129" s="498"/>
      <c r="N129" s="498"/>
      <c r="O129" s="499"/>
      <c r="P129" s="500"/>
      <c r="Q129" s="500"/>
      <c r="R129" s="500"/>
      <c r="S129" s="501"/>
    </row>
    <row r="130" spans="1:19" ht="18.75" x14ac:dyDescent="0.3">
      <c r="A130" s="487"/>
      <c r="B130" s="488"/>
      <c r="C130" s="489"/>
      <c r="D130" s="489"/>
      <c r="E130" s="487"/>
      <c r="F130" s="487"/>
      <c r="G130" s="487"/>
      <c r="H130" s="492" t="s">
        <v>905</v>
      </c>
      <c r="I130" s="493"/>
      <c r="J130" s="485"/>
      <c r="K130" s="486"/>
    </row>
    <row r="131" spans="1:19" ht="18.75" x14ac:dyDescent="0.3">
      <c r="A131" s="487"/>
      <c r="B131" s="488"/>
      <c r="C131" s="489"/>
      <c r="D131" s="489"/>
      <c r="E131" s="487"/>
      <c r="F131" s="488" t="s">
        <v>41</v>
      </c>
      <c r="G131" s="488" t="s">
        <v>9</v>
      </c>
      <c r="H131" s="487" t="s">
        <v>82</v>
      </c>
      <c r="I131" s="493" t="s">
        <v>156</v>
      </c>
      <c r="J131" s="485"/>
      <c r="K131" s="486"/>
    </row>
    <row r="132" spans="1:19" ht="18.75" x14ac:dyDescent="0.3">
      <c r="A132" s="487"/>
      <c r="B132" s="488"/>
      <c r="C132" s="489"/>
      <c r="D132" s="489"/>
      <c r="E132" s="487"/>
      <c r="F132" s="494">
        <v>4840</v>
      </c>
      <c r="G132" s="494">
        <v>4840</v>
      </c>
      <c r="H132" s="487"/>
      <c r="I132" s="493">
        <v>243822</v>
      </c>
      <c r="J132" s="485"/>
      <c r="K132" s="486"/>
    </row>
    <row r="133" spans="1:19" ht="37.5" x14ac:dyDescent="0.3">
      <c r="A133" s="487">
        <v>33</v>
      </c>
      <c r="B133" s="488" t="s">
        <v>908</v>
      </c>
      <c r="C133" s="489">
        <v>6070</v>
      </c>
      <c r="D133" s="489">
        <v>6070</v>
      </c>
      <c r="E133" s="487" t="s">
        <v>39</v>
      </c>
      <c r="F133" s="487" t="s">
        <v>792</v>
      </c>
      <c r="G133" s="487" t="s">
        <v>792</v>
      </c>
      <c r="H133" s="490" t="s">
        <v>182</v>
      </c>
      <c r="I133" s="491" t="s">
        <v>904</v>
      </c>
      <c r="J133" s="176"/>
      <c r="L133" s="500"/>
      <c r="M133" s="498"/>
      <c r="N133" s="498"/>
      <c r="O133" s="499"/>
      <c r="P133" s="500"/>
      <c r="Q133" s="500"/>
      <c r="R133" s="500"/>
      <c r="S133" s="501"/>
    </row>
    <row r="134" spans="1:19" ht="18.75" x14ac:dyDescent="0.3">
      <c r="A134" s="487"/>
      <c r="B134" s="488"/>
      <c r="C134" s="489"/>
      <c r="D134" s="489"/>
      <c r="E134" s="487"/>
      <c r="F134" s="487"/>
      <c r="G134" s="487"/>
      <c r="H134" s="492" t="s">
        <v>905</v>
      </c>
      <c r="I134" s="493"/>
      <c r="J134" s="485"/>
      <c r="K134" s="486"/>
    </row>
    <row r="135" spans="1:19" ht="18.75" x14ac:dyDescent="0.3">
      <c r="A135" s="487"/>
      <c r="B135" s="488"/>
      <c r="C135" s="489"/>
      <c r="D135" s="489"/>
      <c r="E135" s="487"/>
      <c r="F135" s="488" t="s">
        <v>41</v>
      </c>
      <c r="G135" s="488" t="s">
        <v>9</v>
      </c>
      <c r="H135" s="487" t="s">
        <v>82</v>
      </c>
      <c r="I135" s="493" t="s">
        <v>156</v>
      </c>
      <c r="J135" s="485"/>
      <c r="K135" s="486"/>
    </row>
    <row r="136" spans="1:19" ht="18.75" x14ac:dyDescent="0.3">
      <c r="A136" s="487"/>
      <c r="B136" s="488"/>
      <c r="C136" s="489"/>
      <c r="D136" s="489"/>
      <c r="E136" s="487"/>
      <c r="F136" s="494">
        <v>6070</v>
      </c>
      <c r="G136" s="494">
        <v>6070</v>
      </c>
      <c r="H136" s="487"/>
      <c r="I136" s="493">
        <v>243822</v>
      </c>
      <c r="J136" s="485"/>
      <c r="K136" s="486"/>
    </row>
    <row r="137" spans="1:19" ht="18.75" x14ac:dyDescent="0.3">
      <c r="A137" s="487">
        <v>34</v>
      </c>
      <c r="B137" s="488" t="s">
        <v>220</v>
      </c>
      <c r="C137" s="489">
        <v>3329</v>
      </c>
      <c r="D137" s="489">
        <v>3329</v>
      </c>
      <c r="E137" s="487" t="s">
        <v>39</v>
      </c>
      <c r="F137" s="487" t="s">
        <v>218</v>
      </c>
      <c r="G137" s="487" t="s">
        <v>218</v>
      </c>
      <c r="H137" s="490" t="s">
        <v>182</v>
      </c>
      <c r="I137" s="491" t="s">
        <v>904</v>
      </c>
      <c r="J137" s="176"/>
      <c r="L137" s="500"/>
      <c r="M137" s="498"/>
      <c r="N137" s="498"/>
      <c r="O137" s="499"/>
      <c r="P137" s="500"/>
      <c r="Q137" s="500"/>
      <c r="R137" s="500"/>
      <c r="S137" s="501"/>
    </row>
    <row r="138" spans="1:19" ht="18.75" x14ac:dyDescent="0.3">
      <c r="A138" s="487"/>
      <c r="B138" s="488"/>
      <c r="C138" s="489"/>
      <c r="D138" s="489"/>
      <c r="E138" s="487"/>
      <c r="F138" s="487"/>
      <c r="G138" s="487"/>
      <c r="H138" s="492" t="s">
        <v>905</v>
      </c>
      <c r="I138" s="493"/>
      <c r="J138" s="485"/>
      <c r="K138" s="486"/>
    </row>
    <row r="139" spans="1:19" ht="18.75" x14ac:dyDescent="0.3">
      <c r="A139" s="487"/>
      <c r="B139" s="488"/>
      <c r="C139" s="489"/>
      <c r="D139" s="489"/>
      <c r="E139" s="487"/>
      <c r="F139" s="488" t="s">
        <v>41</v>
      </c>
      <c r="G139" s="488" t="s">
        <v>9</v>
      </c>
      <c r="H139" s="487" t="s">
        <v>82</v>
      </c>
      <c r="I139" s="493" t="s">
        <v>156</v>
      </c>
      <c r="J139" s="485"/>
      <c r="K139" s="486"/>
    </row>
    <row r="140" spans="1:19" ht="18.75" x14ac:dyDescent="0.3">
      <c r="A140" s="487"/>
      <c r="B140" s="488"/>
      <c r="C140" s="489"/>
      <c r="D140" s="489"/>
      <c r="E140" s="487"/>
      <c r="F140" s="494">
        <v>3329</v>
      </c>
      <c r="G140" s="494">
        <v>3329</v>
      </c>
      <c r="H140" s="487"/>
      <c r="I140" s="493">
        <v>243823</v>
      </c>
      <c r="J140" s="485"/>
      <c r="K140" s="486"/>
    </row>
    <row r="141" spans="1:19" ht="18.75" x14ac:dyDescent="0.3">
      <c r="A141" s="487">
        <v>35</v>
      </c>
      <c r="B141" s="488" t="s">
        <v>221</v>
      </c>
      <c r="C141" s="489">
        <v>998.7</v>
      </c>
      <c r="D141" s="489">
        <v>998.7</v>
      </c>
      <c r="E141" s="487" t="s">
        <v>39</v>
      </c>
      <c r="F141" s="487" t="s">
        <v>218</v>
      </c>
      <c r="G141" s="487" t="s">
        <v>218</v>
      </c>
      <c r="H141" s="490" t="s">
        <v>182</v>
      </c>
      <c r="I141" s="491" t="s">
        <v>904</v>
      </c>
      <c r="J141" s="176"/>
      <c r="L141" s="500"/>
      <c r="M141" s="498"/>
      <c r="N141" s="498"/>
      <c r="O141" s="499"/>
      <c r="P141" s="500"/>
      <c r="Q141" s="500"/>
      <c r="R141" s="500"/>
      <c r="S141" s="501"/>
    </row>
    <row r="142" spans="1:19" ht="18.75" x14ac:dyDescent="0.3">
      <c r="A142" s="487"/>
      <c r="B142" s="488"/>
      <c r="C142" s="489"/>
      <c r="D142" s="489"/>
      <c r="E142" s="487"/>
      <c r="F142" s="487"/>
      <c r="G142" s="487"/>
      <c r="H142" s="492" t="s">
        <v>905</v>
      </c>
      <c r="I142" s="493"/>
      <c r="J142" s="485"/>
      <c r="K142" s="486"/>
    </row>
    <row r="143" spans="1:19" ht="18.75" x14ac:dyDescent="0.3">
      <c r="A143" s="487"/>
      <c r="B143" s="488"/>
      <c r="C143" s="489"/>
      <c r="D143" s="489"/>
      <c r="E143" s="487"/>
      <c r="F143" s="488" t="s">
        <v>41</v>
      </c>
      <c r="G143" s="488" t="s">
        <v>9</v>
      </c>
      <c r="H143" s="487" t="s">
        <v>82</v>
      </c>
      <c r="I143" s="493" t="s">
        <v>156</v>
      </c>
      <c r="J143" s="485"/>
      <c r="K143" s="486"/>
    </row>
    <row r="144" spans="1:19" ht="18.75" x14ac:dyDescent="0.3">
      <c r="A144" s="487"/>
      <c r="B144" s="488"/>
      <c r="C144" s="489"/>
      <c r="D144" s="489"/>
      <c r="E144" s="487"/>
      <c r="F144" s="494">
        <v>998.7</v>
      </c>
      <c r="G144" s="494">
        <v>998.7</v>
      </c>
      <c r="H144" s="487"/>
      <c r="I144" s="493">
        <v>25</v>
      </c>
      <c r="J144" s="485"/>
      <c r="K144" s="486"/>
    </row>
    <row r="145" spans="1:19" ht="18.75" x14ac:dyDescent="0.3">
      <c r="A145" s="487">
        <v>36</v>
      </c>
      <c r="B145" s="496" t="s">
        <v>54</v>
      </c>
      <c r="C145" s="489">
        <v>7700</v>
      </c>
      <c r="D145" s="489">
        <v>7700</v>
      </c>
      <c r="E145" s="487" t="s">
        <v>39</v>
      </c>
      <c r="F145" s="487" t="s">
        <v>915</v>
      </c>
      <c r="G145" s="487" t="s">
        <v>915</v>
      </c>
      <c r="H145" s="490" t="s">
        <v>182</v>
      </c>
      <c r="I145" s="491" t="s">
        <v>904</v>
      </c>
      <c r="J145" s="176"/>
      <c r="L145" s="500"/>
      <c r="M145" s="498"/>
      <c r="N145" s="498"/>
      <c r="O145" s="499"/>
      <c r="P145" s="500"/>
      <c r="Q145" s="500"/>
      <c r="R145" s="500"/>
      <c r="S145" s="501"/>
    </row>
    <row r="146" spans="1:19" ht="18.75" x14ac:dyDescent="0.3">
      <c r="A146" s="487"/>
      <c r="B146" s="488"/>
      <c r="C146" s="489"/>
      <c r="D146" s="489"/>
      <c r="E146" s="487"/>
      <c r="F146" s="487"/>
      <c r="G146" s="487"/>
      <c r="H146" s="492" t="s">
        <v>905</v>
      </c>
      <c r="I146" s="493"/>
      <c r="J146" s="485"/>
      <c r="K146" s="486"/>
    </row>
    <row r="147" spans="1:19" ht="18.75" x14ac:dyDescent="0.3">
      <c r="A147" s="487"/>
      <c r="B147" s="488"/>
      <c r="C147" s="489"/>
      <c r="D147" s="489"/>
      <c r="E147" s="487"/>
      <c r="F147" s="488" t="s">
        <v>41</v>
      </c>
      <c r="G147" s="488" t="s">
        <v>9</v>
      </c>
      <c r="H147" s="487" t="s">
        <v>82</v>
      </c>
      <c r="I147" s="493" t="s">
        <v>156</v>
      </c>
      <c r="J147" s="485"/>
      <c r="K147" s="486"/>
    </row>
    <row r="148" spans="1:19" ht="18.75" x14ac:dyDescent="0.3">
      <c r="A148" s="487"/>
      <c r="B148" s="488"/>
      <c r="C148" s="489"/>
      <c r="D148" s="489"/>
      <c r="E148" s="487"/>
      <c r="F148" s="494">
        <v>7700</v>
      </c>
      <c r="G148" s="494">
        <v>7700</v>
      </c>
      <c r="H148" s="487"/>
      <c r="I148" s="493">
        <v>243825</v>
      </c>
      <c r="J148" s="485"/>
      <c r="K148" s="486"/>
    </row>
    <row r="149" spans="1:19" ht="18.75" x14ac:dyDescent="0.3">
      <c r="A149" s="487">
        <v>37</v>
      </c>
      <c r="B149" s="496" t="s">
        <v>54</v>
      </c>
      <c r="C149" s="489">
        <v>1600</v>
      </c>
      <c r="D149" s="489">
        <v>1600</v>
      </c>
      <c r="E149" s="487" t="s">
        <v>39</v>
      </c>
      <c r="F149" s="487" t="s">
        <v>916</v>
      </c>
      <c r="G149" s="487" t="s">
        <v>916</v>
      </c>
      <c r="H149" s="490" t="s">
        <v>182</v>
      </c>
      <c r="I149" s="491" t="s">
        <v>904</v>
      </c>
      <c r="J149" s="176"/>
      <c r="L149" s="500"/>
      <c r="M149" s="498"/>
      <c r="N149" s="498"/>
      <c r="O149" s="499"/>
      <c r="P149" s="500"/>
      <c r="Q149" s="500"/>
      <c r="R149" s="500"/>
      <c r="S149" s="501"/>
    </row>
    <row r="150" spans="1:19" ht="18.75" x14ac:dyDescent="0.3">
      <c r="A150" s="487"/>
      <c r="B150" s="488"/>
      <c r="C150" s="489"/>
      <c r="D150" s="489"/>
      <c r="E150" s="487"/>
      <c r="F150" s="487"/>
      <c r="G150" s="487"/>
      <c r="H150" s="492" t="s">
        <v>905</v>
      </c>
      <c r="I150" s="493"/>
      <c r="J150" s="485"/>
      <c r="K150" s="486"/>
    </row>
    <row r="151" spans="1:19" ht="18.75" x14ac:dyDescent="0.3">
      <c r="A151" s="487"/>
      <c r="B151" s="488"/>
      <c r="C151" s="489"/>
      <c r="D151" s="489"/>
      <c r="E151" s="487"/>
      <c r="F151" s="488" t="s">
        <v>41</v>
      </c>
      <c r="G151" s="488" t="s">
        <v>9</v>
      </c>
      <c r="H151" s="487" t="s">
        <v>82</v>
      </c>
      <c r="I151" s="493" t="s">
        <v>156</v>
      </c>
      <c r="J151" s="485"/>
      <c r="K151" s="486"/>
    </row>
    <row r="152" spans="1:19" ht="18.75" x14ac:dyDescent="0.3">
      <c r="A152" s="487"/>
      <c r="B152" s="488"/>
      <c r="C152" s="489"/>
      <c r="D152" s="489"/>
      <c r="E152" s="487"/>
      <c r="F152" s="494">
        <v>1600</v>
      </c>
      <c r="G152" s="494">
        <v>1600</v>
      </c>
      <c r="H152" s="487"/>
      <c r="I152" s="493">
        <v>243825</v>
      </c>
      <c r="J152" s="485"/>
      <c r="K152" s="486"/>
    </row>
    <row r="153" spans="1:19" ht="18.75" x14ac:dyDescent="0.3">
      <c r="A153" s="487">
        <v>38</v>
      </c>
      <c r="B153" s="488" t="s">
        <v>292</v>
      </c>
      <c r="C153" s="489">
        <v>2200</v>
      </c>
      <c r="D153" s="489">
        <v>2200</v>
      </c>
      <c r="E153" s="487" t="s">
        <v>39</v>
      </c>
      <c r="F153" s="495" t="s">
        <v>907</v>
      </c>
      <c r="G153" s="487" t="s">
        <v>907</v>
      </c>
      <c r="H153" s="490" t="s">
        <v>182</v>
      </c>
      <c r="I153" s="491" t="s">
        <v>904</v>
      </c>
      <c r="J153" s="176"/>
      <c r="L153" s="500"/>
      <c r="M153" s="498"/>
      <c r="N153" s="498"/>
      <c r="O153" s="499"/>
      <c r="P153" s="500"/>
      <c r="Q153" s="500"/>
      <c r="R153" s="500"/>
      <c r="S153" s="501"/>
    </row>
    <row r="154" spans="1:19" ht="18.75" x14ac:dyDescent="0.3">
      <c r="A154" s="487"/>
      <c r="B154" s="488"/>
      <c r="C154" s="489"/>
      <c r="D154" s="489"/>
      <c r="E154" s="487"/>
      <c r="F154" s="487"/>
      <c r="G154" s="487"/>
      <c r="H154" s="492" t="s">
        <v>905</v>
      </c>
      <c r="I154" s="493"/>
      <c r="J154" s="485"/>
      <c r="K154" s="486"/>
    </row>
    <row r="155" spans="1:19" ht="18.75" x14ac:dyDescent="0.3">
      <c r="A155" s="487"/>
      <c r="B155" s="488"/>
      <c r="C155" s="489"/>
      <c r="D155" s="489"/>
      <c r="E155" s="487"/>
      <c r="F155" s="488" t="s">
        <v>41</v>
      </c>
      <c r="G155" s="488" t="s">
        <v>9</v>
      </c>
      <c r="H155" s="487" t="s">
        <v>82</v>
      </c>
      <c r="I155" s="493" t="s">
        <v>156</v>
      </c>
      <c r="J155" s="485"/>
      <c r="K155" s="486"/>
    </row>
    <row r="156" spans="1:19" ht="18.75" x14ac:dyDescent="0.3">
      <c r="A156" s="487"/>
      <c r="B156" s="488"/>
      <c r="C156" s="489"/>
      <c r="D156" s="489"/>
      <c r="E156" s="487"/>
      <c r="F156" s="494">
        <v>2200</v>
      </c>
      <c r="G156" s="494">
        <v>2200</v>
      </c>
      <c r="H156" s="487"/>
      <c r="I156" s="493">
        <v>243829</v>
      </c>
      <c r="J156" s="485"/>
      <c r="K156" s="486"/>
    </row>
    <row r="157" spans="1:19" ht="18.75" x14ac:dyDescent="0.3">
      <c r="A157" s="487">
        <v>39</v>
      </c>
      <c r="B157" s="496" t="s">
        <v>54</v>
      </c>
      <c r="C157" s="489">
        <v>2826</v>
      </c>
      <c r="D157" s="489">
        <v>2826</v>
      </c>
      <c r="E157" s="487" t="s">
        <v>39</v>
      </c>
      <c r="F157" s="487" t="s">
        <v>403</v>
      </c>
      <c r="G157" s="487" t="s">
        <v>403</v>
      </c>
      <c r="H157" s="490" t="s">
        <v>182</v>
      </c>
      <c r="I157" s="491" t="s">
        <v>904</v>
      </c>
    </row>
    <row r="158" spans="1:19" ht="18.75" x14ac:dyDescent="0.3">
      <c r="A158" s="487"/>
      <c r="B158" s="488"/>
      <c r="C158" s="489"/>
      <c r="D158" s="489"/>
      <c r="E158" s="487"/>
      <c r="F158" s="487"/>
      <c r="G158" s="487"/>
      <c r="H158" s="492" t="s">
        <v>905</v>
      </c>
      <c r="I158" s="493"/>
      <c r="J158" s="485"/>
      <c r="K158" s="486"/>
    </row>
    <row r="159" spans="1:19" ht="18.75" x14ac:dyDescent="0.3">
      <c r="A159" s="487"/>
      <c r="B159" s="488"/>
      <c r="C159" s="489"/>
      <c r="D159" s="489"/>
      <c r="E159" s="487"/>
      <c r="F159" s="488" t="s">
        <v>41</v>
      </c>
      <c r="G159" s="488" t="s">
        <v>9</v>
      </c>
      <c r="H159" s="487" t="s">
        <v>82</v>
      </c>
      <c r="I159" s="493" t="s">
        <v>156</v>
      </c>
      <c r="J159" s="485"/>
      <c r="K159" s="486"/>
    </row>
    <row r="160" spans="1:19" ht="18.75" x14ac:dyDescent="0.3">
      <c r="A160" s="487"/>
      <c r="B160" s="488"/>
      <c r="C160" s="489"/>
      <c r="D160" s="489"/>
      <c r="E160" s="487"/>
      <c r="F160" s="494">
        <v>2826</v>
      </c>
      <c r="G160" s="494">
        <v>2826</v>
      </c>
      <c r="H160" s="487"/>
      <c r="I160" s="493">
        <v>243829</v>
      </c>
      <c r="J160" s="485"/>
      <c r="K160" s="486"/>
    </row>
    <row r="165" ht="100.5" customHeight="1" x14ac:dyDescent="0.25"/>
    <row r="166" ht="100.5" customHeight="1" x14ac:dyDescent="0.25"/>
    <row r="167" ht="100.5" customHeight="1" x14ac:dyDescent="0.25"/>
    <row r="168" ht="100.5" customHeight="1" x14ac:dyDescent="0.25"/>
    <row r="169" ht="100.5" customHeight="1" x14ac:dyDescent="0.25"/>
    <row r="170" ht="100.5" customHeight="1" x14ac:dyDescent="0.25"/>
    <row r="171" ht="100.5" customHeight="1" x14ac:dyDescent="0.25"/>
    <row r="172" ht="100.5" customHeight="1" x14ac:dyDescent="0.25"/>
    <row r="173" ht="100.5" customHeight="1" x14ac:dyDescent="0.25"/>
    <row r="174" ht="100.5" customHeight="1" x14ac:dyDescent="0.25"/>
    <row r="175" ht="100.5" customHeight="1" x14ac:dyDescent="0.25"/>
    <row r="176" ht="100.5" customHeight="1" x14ac:dyDescent="0.25"/>
    <row r="177" ht="100.5" customHeight="1" x14ac:dyDescent="0.25"/>
    <row r="178" ht="100.5" customHeight="1" x14ac:dyDescent="0.25"/>
    <row r="179" ht="100.5" customHeight="1" x14ac:dyDescent="0.25"/>
    <row r="180" ht="100.5" customHeight="1" x14ac:dyDescent="0.25"/>
    <row r="181" ht="100.5" customHeight="1" x14ac:dyDescent="0.25"/>
    <row r="182" ht="100.5" customHeight="1" x14ac:dyDescent="0.25"/>
    <row r="183" ht="100.5" customHeight="1" x14ac:dyDescent="0.25"/>
    <row r="184" ht="100.5" customHeight="1" x14ac:dyDescent="0.25"/>
    <row r="185" ht="100.5" customHeight="1" x14ac:dyDescent="0.25"/>
    <row r="186" ht="100.5" customHeight="1" x14ac:dyDescent="0.25"/>
    <row r="187" ht="100.5" customHeight="1" x14ac:dyDescent="0.25"/>
    <row r="188" ht="100.5" customHeight="1" x14ac:dyDescent="0.25"/>
    <row r="189" ht="100.5" customHeight="1" x14ac:dyDescent="0.25"/>
    <row r="190" ht="100.5" customHeight="1" x14ac:dyDescent="0.25"/>
    <row r="191" ht="100.5" customHeight="1" x14ac:dyDescent="0.25"/>
    <row r="192" ht="100.5" customHeight="1" x14ac:dyDescent="0.25"/>
    <row r="193" ht="100.5" customHeight="1" x14ac:dyDescent="0.25"/>
    <row r="194" ht="100.5" customHeight="1" x14ac:dyDescent="0.25"/>
    <row r="195" ht="100.5" customHeight="1" x14ac:dyDescent="0.25"/>
    <row r="196" ht="100.5" customHeight="1" x14ac:dyDescent="0.25"/>
    <row r="197" ht="100.5" customHeight="1" x14ac:dyDescent="0.25"/>
    <row r="198" ht="100.5" customHeight="1" x14ac:dyDescent="0.25"/>
    <row r="199" ht="100.5" customHeight="1" x14ac:dyDescent="0.25"/>
    <row r="200" ht="100.5" customHeight="1" x14ac:dyDescent="0.25"/>
    <row r="201" ht="100.5" customHeight="1" x14ac:dyDescent="0.25"/>
    <row r="202" ht="100.5" customHeight="1" x14ac:dyDescent="0.25"/>
    <row r="203" ht="100.5" customHeight="1" x14ac:dyDescent="0.25"/>
    <row r="204" ht="100.5" customHeight="1" x14ac:dyDescent="0.25"/>
    <row r="205" ht="100.5" customHeight="1" x14ac:dyDescent="0.25"/>
    <row r="206" ht="100.5" customHeight="1" x14ac:dyDescent="0.25"/>
    <row r="207" ht="100.5" customHeight="1" x14ac:dyDescent="0.25"/>
    <row r="208" ht="100.5" customHeight="1" x14ac:dyDescent="0.25"/>
    <row r="209" ht="100.5" customHeight="1" x14ac:dyDescent="0.25"/>
    <row r="210" ht="100.5" customHeight="1" x14ac:dyDescent="0.25"/>
    <row r="211" ht="100.5" customHeight="1" x14ac:dyDescent="0.25"/>
    <row r="212" ht="100.5" customHeight="1" x14ac:dyDescent="0.25"/>
    <row r="213" ht="100.5" customHeight="1" x14ac:dyDescent="0.25"/>
    <row r="214" ht="100.5" customHeight="1" x14ac:dyDescent="0.25"/>
    <row r="215" ht="100.5" customHeight="1" x14ac:dyDescent="0.25"/>
    <row r="216" ht="100.5" customHeight="1" x14ac:dyDescent="0.25"/>
    <row r="217" ht="100.5" customHeight="1" x14ac:dyDescent="0.25"/>
    <row r="218" ht="100.5" customHeight="1" x14ac:dyDescent="0.25"/>
    <row r="219" ht="100.5" customHeight="1" x14ac:dyDescent="0.25"/>
    <row r="220" ht="100.5" customHeight="1" x14ac:dyDescent="0.25"/>
    <row r="221" ht="100.5" customHeight="1" x14ac:dyDescent="0.25"/>
    <row r="222" ht="100.5" customHeight="1" x14ac:dyDescent="0.25"/>
    <row r="223" ht="100.5" customHeight="1" x14ac:dyDescent="0.25"/>
    <row r="224" ht="100.5" customHeight="1" x14ac:dyDescent="0.25"/>
    <row r="225" ht="100.5" customHeight="1" x14ac:dyDescent="0.25"/>
    <row r="226" ht="100.5" customHeight="1" x14ac:dyDescent="0.25"/>
    <row r="227" ht="100.5" customHeight="1" x14ac:dyDescent="0.25"/>
    <row r="228" ht="100.5" customHeight="1" x14ac:dyDescent="0.25"/>
    <row r="229" ht="100.5" customHeight="1" x14ac:dyDescent="0.25"/>
    <row r="230" ht="100.5" customHeight="1" x14ac:dyDescent="0.25"/>
    <row r="231" ht="100.5" customHeight="1" x14ac:dyDescent="0.25"/>
    <row r="232" ht="100.5" customHeight="1" x14ac:dyDescent="0.25"/>
    <row r="233" ht="100.5" customHeight="1" x14ac:dyDescent="0.25"/>
    <row r="234" ht="100.5" customHeight="1" x14ac:dyDescent="0.25"/>
    <row r="235" ht="100.5" customHeight="1" x14ac:dyDescent="0.25"/>
    <row r="236" ht="100.5" customHeight="1" x14ac:dyDescent="0.25"/>
    <row r="237" ht="100.5" customHeight="1" x14ac:dyDescent="0.25"/>
    <row r="238" ht="100.5" customHeight="1" x14ac:dyDescent="0.25"/>
    <row r="239" ht="100.5" customHeight="1" x14ac:dyDescent="0.25"/>
    <row r="240" ht="100.5" customHeight="1" x14ac:dyDescent="0.25"/>
    <row r="241" ht="100.5" customHeight="1" x14ac:dyDescent="0.25"/>
    <row r="242" ht="100.5" customHeight="1" x14ac:dyDescent="0.25"/>
    <row r="243" ht="100.5" customHeight="1" x14ac:dyDescent="0.25"/>
    <row r="244" ht="100.5" customHeight="1" x14ac:dyDescent="0.25"/>
    <row r="245" ht="100.5" customHeight="1" x14ac:dyDescent="0.25"/>
    <row r="246" ht="100.5" customHeight="1" x14ac:dyDescent="0.25"/>
    <row r="247" ht="100.5" customHeight="1" x14ac:dyDescent="0.25"/>
    <row r="248" ht="100.5" customHeight="1" x14ac:dyDescent="0.25"/>
    <row r="249" ht="100.5" customHeight="1" x14ac:dyDescent="0.25"/>
    <row r="250" ht="100.5" customHeight="1" x14ac:dyDescent="0.25"/>
    <row r="251" ht="100.5" customHeight="1" x14ac:dyDescent="0.25"/>
    <row r="252" ht="100.5" customHeight="1" x14ac:dyDescent="0.25"/>
    <row r="253" ht="100.5" customHeight="1" x14ac:dyDescent="0.25"/>
    <row r="254" ht="100.5" customHeight="1" x14ac:dyDescent="0.25"/>
    <row r="255" ht="100.5" customHeight="1" x14ac:dyDescent="0.25"/>
    <row r="256" ht="100.5" customHeight="1" x14ac:dyDescent="0.25"/>
    <row r="257" ht="100.5" customHeight="1" x14ac:dyDescent="0.25"/>
    <row r="258" ht="100.5" customHeight="1" x14ac:dyDescent="0.25"/>
    <row r="259" ht="100.5" customHeight="1" x14ac:dyDescent="0.25"/>
    <row r="260" ht="100.5" customHeight="1" x14ac:dyDescent="0.25"/>
    <row r="261" ht="100.5" customHeight="1" x14ac:dyDescent="0.25"/>
    <row r="262" ht="100.5" customHeight="1" x14ac:dyDescent="0.25"/>
    <row r="263" ht="100.5" customHeight="1" x14ac:dyDescent="0.25"/>
    <row r="264" ht="100.5" customHeight="1" x14ac:dyDescent="0.25"/>
    <row r="265" ht="100.5" customHeight="1" x14ac:dyDescent="0.25"/>
    <row r="266" ht="100.5" customHeight="1" x14ac:dyDescent="0.25"/>
    <row r="267" ht="100.5" customHeight="1" x14ac:dyDescent="0.25"/>
    <row r="268" ht="100.5" customHeight="1" x14ac:dyDescent="0.25"/>
    <row r="269" ht="100.5" customHeight="1" x14ac:dyDescent="0.25"/>
    <row r="270" ht="100.5" customHeight="1" x14ac:dyDescent="0.25"/>
    <row r="271" ht="100.5" customHeight="1" x14ac:dyDescent="0.25"/>
    <row r="272" ht="100.5" customHeight="1" x14ac:dyDescent="0.25"/>
    <row r="273" ht="100.5" customHeight="1" x14ac:dyDescent="0.25"/>
    <row r="274" ht="100.5" customHeight="1" x14ac:dyDescent="0.25"/>
    <row r="275" ht="100.5" customHeight="1" x14ac:dyDescent="0.25"/>
    <row r="276" ht="100.5" customHeight="1" x14ac:dyDescent="0.25"/>
    <row r="277" ht="100.5" customHeight="1" x14ac:dyDescent="0.25"/>
    <row r="278" ht="100.5" customHeight="1" x14ac:dyDescent="0.25"/>
    <row r="279" ht="100.5" customHeight="1" x14ac:dyDescent="0.25"/>
    <row r="280" ht="100.5" customHeight="1" x14ac:dyDescent="0.25"/>
    <row r="281" ht="100.5" customHeight="1" x14ac:dyDescent="0.25"/>
    <row r="282" ht="100.5" customHeight="1" x14ac:dyDescent="0.25"/>
    <row r="283" ht="100.5" customHeight="1" x14ac:dyDescent="0.25"/>
    <row r="284" ht="100.5" customHeight="1" x14ac:dyDescent="0.25"/>
    <row r="285" ht="100.5" customHeight="1" x14ac:dyDescent="0.25"/>
    <row r="286" ht="100.5" customHeight="1" x14ac:dyDescent="0.25"/>
    <row r="287" ht="100.5" customHeight="1" x14ac:dyDescent="0.25"/>
    <row r="288" ht="100.5" customHeight="1" x14ac:dyDescent="0.25"/>
    <row r="289" ht="100.5" customHeight="1" x14ac:dyDescent="0.25"/>
    <row r="290" ht="100.5" customHeight="1" x14ac:dyDescent="0.25"/>
    <row r="291" ht="100.5" customHeight="1" x14ac:dyDescent="0.25"/>
    <row r="292" ht="100.5" customHeight="1" x14ac:dyDescent="0.25"/>
    <row r="293" ht="100.5" customHeight="1" x14ac:dyDescent="0.25"/>
    <row r="294" ht="100.5" customHeight="1" x14ac:dyDescent="0.25"/>
    <row r="295" ht="100.5" customHeight="1" x14ac:dyDescent="0.25"/>
    <row r="296" ht="100.5" customHeight="1" x14ac:dyDescent="0.25"/>
    <row r="297" ht="100.5" customHeight="1" x14ac:dyDescent="0.25"/>
    <row r="298" ht="100.5" customHeight="1" x14ac:dyDescent="0.25"/>
    <row r="299" ht="100.5" customHeight="1" x14ac:dyDescent="0.25"/>
    <row r="300" ht="100.5" customHeight="1" x14ac:dyDescent="0.25"/>
    <row r="301" ht="100.5" customHeight="1" x14ac:dyDescent="0.25"/>
    <row r="302" ht="100.5" customHeight="1" x14ac:dyDescent="0.25"/>
    <row r="303" ht="100.5" customHeight="1" x14ac:dyDescent="0.25"/>
    <row r="304" ht="100.5" customHeight="1" x14ac:dyDescent="0.25"/>
    <row r="305" ht="100.5" customHeight="1" x14ac:dyDescent="0.25"/>
    <row r="306" ht="100.5" customHeight="1" x14ac:dyDescent="0.25"/>
    <row r="307" ht="100.5" customHeight="1" x14ac:dyDescent="0.25"/>
    <row r="308" ht="100.5" customHeight="1" x14ac:dyDescent="0.25"/>
    <row r="309" ht="100.5" customHeight="1" x14ac:dyDescent="0.25"/>
    <row r="310" ht="100.5" customHeight="1" x14ac:dyDescent="0.25"/>
    <row r="311" ht="100.5" customHeight="1" x14ac:dyDescent="0.25"/>
    <row r="312" ht="100.5" customHeight="1" x14ac:dyDescent="0.25"/>
    <row r="313" ht="100.5" customHeight="1" x14ac:dyDescent="0.25"/>
    <row r="314" ht="100.5" customHeight="1" x14ac:dyDescent="0.25"/>
    <row r="315" ht="100.5" customHeight="1" x14ac:dyDescent="0.25"/>
    <row r="316" ht="100.5" customHeight="1" x14ac:dyDescent="0.25"/>
    <row r="317" ht="100.5" customHeight="1" x14ac:dyDescent="0.25"/>
    <row r="318" ht="100.5" customHeight="1" x14ac:dyDescent="0.25"/>
    <row r="319" ht="100.5" customHeight="1" x14ac:dyDescent="0.25"/>
    <row r="320" ht="100.5" customHeight="1" x14ac:dyDescent="0.25"/>
    <row r="321" ht="100.5" customHeight="1" x14ac:dyDescent="0.25"/>
    <row r="322" ht="100.5" customHeight="1" x14ac:dyDescent="0.25"/>
    <row r="323" ht="100.5" customHeight="1" x14ac:dyDescent="0.25"/>
    <row r="324" ht="100.5" customHeight="1" x14ac:dyDescent="0.25"/>
    <row r="325" ht="100.5" customHeight="1" x14ac:dyDescent="0.25"/>
    <row r="326" ht="100.5" customHeight="1" x14ac:dyDescent="0.25"/>
    <row r="327" ht="100.5" customHeight="1" x14ac:dyDescent="0.25"/>
    <row r="328" ht="100.5" customHeight="1" x14ac:dyDescent="0.25"/>
    <row r="329" ht="100.5" customHeight="1" x14ac:dyDescent="0.25"/>
    <row r="330" ht="100.5" customHeight="1" x14ac:dyDescent="0.25"/>
    <row r="331" ht="100.5" customHeight="1" x14ac:dyDescent="0.25"/>
    <row r="332" ht="100.5" customHeight="1" x14ac:dyDescent="0.25"/>
    <row r="333" ht="100.5" customHeight="1" x14ac:dyDescent="0.25"/>
    <row r="334" ht="100.5" customHeight="1" x14ac:dyDescent="0.25"/>
    <row r="335" ht="100.5" customHeight="1" x14ac:dyDescent="0.25"/>
    <row r="336" ht="100.5" customHeight="1" x14ac:dyDescent="0.25"/>
    <row r="337" ht="100.5" customHeight="1" x14ac:dyDescent="0.25"/>
    <row r="338" ht="100.5" customHeight="1" x14ac:dyDescent="0.25"/>
    <row r="339" ht="100.5" customHeight="1" x14ac:dyDescent="0.25"/>
    <row r="340" ht="100.5" customHeight="1" x14ac:dyDescent="0.25"/>
    <row r="341" ht="100.5" customHeight="1" x14ac:dyDescent="0.25"/>
    <row r="342" ht="100.5" customHeight="1" x14ac:dyDescent="0.25"/>
    <row r="343" ht="100.5" customHeight="1" x14ac:dyDescent="0.25"/>
    <row r="344" ht="100.5" customHeight="1" x14ac:dyDescent="0.25"/>
    <row r="345" ht="100.5" customHeight="1" x14ac:dyDescent="0.25"/>
    <row r="346" ht="100.5" customHeight="1" x14ac:dyDescent="0.25"/>
    <row r="347" ht="100.5" customHeight="1" x14ac:dyDescent="0.25"/>
    <row r="348" ht="100.5" customHeight="1" x14ac:dyDescent="0.25"/>
    <row r="349" ht="100.5" customHeight="1" x14ac:dyDescent="0.25"/>
    <row r="350" ht="100.5" customHeight="1" x14ac:dyDescent="0.25"/>
    <row r="351" ht="100.5" customHeight="1" x14ac:dyDescent="0.25"/>
    <row r="352" ht="100.5" customHeight="1" x14ac:dyDescent="0.25"/>
    <row r="353" ht="100.5" customHeight="1" x14ac:dyDescent="0.25"/>
    <row r="354" ht="100.5" customHeight="1" x14ac:dyDescent="0.25"/>
    <row r="355" ht="100.5" customHeight="1" x14ac:dyDescent="0.25"/>
    <row r="356" ht="100.5" customHeight="1" x14ac:dyDescent="0.25"/>
    <row r="357" ht="100.5" customHeight="1" x14ac:dyDescent="0.25"/>
    <row r="358" ht="100.5" customHeight="1" x14ac:dyDescent="0.25"/>
    <row r="359" ht="100.5" customHeight="1" x14ac:dyDescent="0.25"/>
    <row r="360" ht="100.5" customHeight="1" x14ac:dyDescent="0.25"/>
    <row r="361" ht="100.5" customHeight="1" x14ac:dyDescent="0.25"/>
    <row r="362" ht="100.5" customHeight="1" x14ac:dyDescent="0.25"/>
    <row r="363" ht="100.5" customHeight="1" x14ac:dyDescent="0.25"/>
    <row r="364" ht="100.5" customHeight="1" x14ac:dyDescent="0.25"/>
    <row r="365" ht="100.5" customHeight="1" x14ac:dyDescent="0.25"/>
    <row r="366" ht="100.5" customHeight="1" x14ac:dyDescent="0.25"/>
    <row r="367" ht="100.5" customHeight="1" x14ac:dyDescent="0.25"/>
    <row r="368" ht="100.5" customHeight="1" x14ac:dyDescent="0.25"/>
    <row r="369" ht="100.5" customHeight="1" x14ac:dyDescent="0.25"/>
    <row r="370" ht="100.5" customHeight="1" x14ac:dyDescent="0.25"/>
    <row r="371" ht="100.5" customHeight="1" x14ac:dyDescent="0.25"/>
    <row r="372" ht="100.5" customHeight="1" x14ac:dyDescent="0.25"/>
    <row r="373" ht="100.5" customHeight="1" x14ac:dyDescent="0.25"/>
    <row r="374" ht="100.5" customHeight="1" x14ac:dyDescent="0.25"/>
    <row r="375" ht="100.5" customHeight="1" x14ac:dyDescent="0.25"/>
    <row r="376" ht="100.5" customHeight="1" x14ac:dyDescent="0.25"/>
    <row r="377" ht="100.5" customHeight="1" x14ac:dyDescent="0.25"/>
    <row r="378" ht="100.5" customHeight="1" x14ac:dyDescent="0.25"/>
    <row r="379" ht="100.5" customHeight="1" x14ac:dyDescent="0.25"/>
    <row r="380" ht="100.5" customHeight="1" x14ac:dyDescent="0.25"/>
    <row r="381" ht="100.5" customHeight="1" x14ac:dyDescent="0.25"/>
    <row r="382" ht="100.5" customHeight="1" x14ac:dyDescent="0.25"/>
    <row r="383" ht="100.5" customHeight="1" x14ac:dyDescent="0.25"/>
    <row r="384" ht="100.5" customHeight="1" x14ac:dyDescent="0.25"/>
    <row r="385" ht="100.5" customHeight="1" x14ac:dyDescent="0.25"/>
    <row r="386" ht="100.5" customHeight="1" x14ac:dyDescent="0.25"/>
    <row r="387" ht="100.5" customHeight="1" x14ac:dyDescent="0.25"/>
    <row r="388" ht="100.5" customHeight="1" x14ac:dyDescent="0.25"/>
    <row r="389" ht="100.5" customHeight="1" x14ac:dyDescent="0.25"/>
    <row r="390" ht="100.5" customHeight="1" x14ac:dyDescent="0.25"/>
    <row r="391" ht="100.5" customHeight="1" x14ac:dyDescent="0.25"/>
    <row r="392" ht="100.5" customHeight="1" x14ac:dyDescent="0.25"/>
    <row r="393" ht="100.5" customHeight="1" x14ac:dyDescent="0.25"/>
    <row r="394" ht="100.5" customHeight="1" x14ac:dyDescent="0.25"/>
    <row r="395" ht="100.5" customHeight="1" x14ac:dyDescent="0.25"/>
    <row r="396" ht="100.5" customHeight="1" x14ac:dyDescent="0.25"/>
    <row r="397" ht="100.5" customHeight="1" x14ac:dyDescent="0.25"/>
    <row r="398" ht="100.5" customHeight="1" x14ac:dyDescent="0.25"/>
    <row r="399" ht="100.5" customHeight="1" x14ac:dyDescent="0.25"/>
    <row r="400" ht="100.5" customHeight="1" x14ac:dyDescent="0.25"/>
    <row r="401" ht="100.5" customHeight="1" x14ac:dyDescent="0.25"/>
    <row r="402" ht="100.5" customHeight="1" x14ac:dyDescent="0.25"/>
    <row r="403" ht="100.5" customHeight="1" x14ac:dyDescent="0.25"/>
    <row r="404" ht="100.5" customHeight="1" x14ac:dyDescent="0.25"/>
    <row r="405" ht="100.5" customHeight="1" x14ac:dyDescent="0.25"/>
    <row r="406" ht="100.5" customHeight="1" x14ac:dyDescent="0.25"/>
    <row r="407" ht="100.5" customHeight="1" x14ac:dyDescent="0.25"/>
    <row r="408" ht="100.5" customHeight="1" x14ac:dyDescent="0.25"/>
    <row r="409" ht="100.5" customHeight="1" x14ac:dyDescent="0.25"/>
    <row r="410" ht="100.5" customHeight="1" x14ac:dyDescent="0.25"/>
    <row r="411" ht="100.5" customHeight="1" x14ac:dyDescent="0.25"/>
    <row r="412" ht="100.5" customHeight="1" x14ac:dyDescent="0.25"/>
    <row r="413" ht="100.5" customHeight="1" x14ac:dyDescent="0.25"/>
    <row r="414" ht="100.5" customHeight="1" x14ac:dyDescent="0.25"/>
    <row r="415" ht="100.5" customHeight="1" x14ac:dyDescent="0.25"/>
    <row r="416" ht="100.5" customHeight="1" x14ac:dyDescent="0.25"/>
    <row r="417" ht="100.5" customHeight="1" x14ac:dyDescent="0.25"/>
    <row r="418" ht="100.5" customHeight="1" x14ac:dyDescent="0.25"/>
    <row r="419" ht="100.5" customHeight="1" x14ac:dyDescent="0.25"/>
    <row r="420" ht="100.5" customHeight="1" x14ac:dyDescent="0.25"/>
    <row r="421" ht="100.5" customHeight="1" x14ac:dyDescent="0.25"/>
    <row r="422" ht="100.5" customHeight="1" x14ac:dyDescent="0.25"/>
    <row r="423" ht="100.5" customHeight="1" x14ac:dyDescent="0.25"/>
    <row r="424" ht="100.5" customHeight="1" x14ac:dyDescent="0.25"/>
    <row r="425" ht="100.5" customHeight="1" x14ac:dyDescent="0.25"/>
    <row r="426" ht="100.5" customHeight="1" x14ac:dyDescent="0.25"/>
    <row r="427" ht="100.5" customHeight="1" x14ac:dyDescent="0.25"/>
    <row r="428" ht="100.5" customHeight="1" x14ac:dyDescent="0.25"/>
    <row r="429" ht="100.5" customHeight="1" x14ac:dyDescent="0.25"/>
    <row r="430" ht="100.5" customHeight="1" x14ac:dyDescent="0.25"/>
    <row r="431" ht="100.5" customHeight="1" x14ac:dyDescent="0.25"/>
    <row r="432" ht="100.5" customHeight="1" x14ac:dyDescent="0.25"/>
    <row r="433" ht="100.5" customHeight="1" x14ac:dyDescent="0.25"/>
    <row r="434" ht="100.5" customHeight="1" x14ac:dyDescent="0.25"/>
    <row r="435" ht="100.5" customHeight="1" x14ac:dyDescent="0.25"/>
    <row r="436" ht="100.5" customHeight="1" x14ac:dyDescent="0.25"/>
    <row r="437" ht="100.5" customHeight="1" x14ac:dyDescent="0.25"/>
    <row r="438" ht="100.5" customHeight="1" x14ac:dyDescent="0.25"/>
    <row r="439" ht="100.5" customHeight="1" x14ac:dyDescent="0.25"/>
    <row r="440" ht="100.5" customHeight="1" x14ac:dyDescent="0.25"/>
    <row r="441" ht="100.5" customHeight="1" x14ac:dyDescent="0.25"/>
    <row r="442" ht="100.5" customHeight="1" x14ac:dyDescent="0.25"/>
    <row r="443" ht="100.5" customHeight="1" x14ac:dyDescent="0.25"/>
    <row r="444" ht="100.5" customHeight="1" x14ac:dyDescent="0.25"/>
    <row r="445" ht="100.5" customHeight="1" x14ac:dyDescent="0.25"/>
    <row r="446" ht="100.5" customHeight="1" x14ac:dyDescent="0.25"/>
    <row r="447" ht="100.5" customHeight="1" x14ac:dyDescent="0.25"/>
    <row r="448" ht="100.5" customHeight="1" x14ac:dyDescent="0.25"/>
    <row r="449" ht="100.5" customHeight="1" x14ac:dyDescent="0.25"/>
    <row r="450" ht="100.5" customHeight="1" x14ac:dyDescent="0.25"/>
    <row r="451" ht="100.5" customHeight="1" x14ac:dyDescent="0.25"/>
    <row r="452" ht="100.5" customHeight="1" x14ac:dyDescent="0.25"/>
    <row r="453" ht="100.5" customHeight="1" x14ac:dyDescent="0.25"/>
    <row r="454" ht="100.5" customHeight="1" x14ac:dyDescent="0.25"/>
    <row r="455" ht="100.5" customHeight="1" x14ac:dyDescent="0.25"/>
    <row r="456" ht="100.5" customHeight="1" x14ac:dyDescent="0.25"/>
    <row r="457" ht="100.5" customHeight="1" x14ac:dyDescent="0.25"/>
    <row r="458" ht="100.5" customHeight="1" x14ac:dyDescent="0.25"/>
    <row r="459" ht="100.5" customHeight="1" x14ac:dyDescent="0.25"/>
    <row r="460" ht="100.5" customHeight="1" x14ac:dyDescent="0.25"/>
    <row r="461" ht="100.5" customHeight="1" x14ac:dyDescent="0.25"/>
    <row r="462" ht="100.5" customHeight="1" x14ac:dyDescent="0.25"/>
    <row r="463" ht="100.5" customHeight="1" x14ac:dyDescent="0.25"/>
    <row r="464" ht="100.5" customHeight="1" x14ac:dyDescent="0.25"/>
    <row r="465" ht="100.5" customHeight="1" x14ac:dyDescent="0.25"/>
    <row r="466" ht="100.5" customHeight="1" x14ac:dyDescent="0.25"/>
    <row r="467" ht="100.5" customHeight="1" x14ac:dyDescent="0.25"/>
    <row r="468" ht="100.5" customHeight="1" x14ac:dyDescent="0.25"/>
    <row r="469" ht="100.5" customHeight="1" x14ac:dyDescent="0.25"/>
    <row r="470" ht="100.5" customHeight="1" x14ac:dyDescent="0.25"/>
    <row r="471" ht="100.5" customHeight="1" x14ac:dyDescent="0.25"/>
    <row r="472" ht="100.5" customHeight="1" x14ac:dyDescent="0.25"/>
    <row r="473" ht="100.5" customHeight="1" x14ac:dyDescent="0.25"/>
    <row r="474" ht="100.5" customHeight="1" x14ac:dyDescent="0.25"/>
    <row r="475" ht="100.5" customHeight="1" x14ac:dyDescent="0.25"/>
    <row r="476" ht="100.5" customHeight="1" x14ac:dyDescent="0.25"/>
    <row r="477" ht="100.5" customHeight="1" x14ac:dyDescent="0.25"/>
    <row r="478" ht="100.5" customHeight="1" x14ac:dyDescent="0.25"/>
    <row r="479" ht="100.5" customHeight="1" x14ac:dyDescent="0.25"/>
    <row r="480" ht="100.5" customHeight="1" x14ac:dyDescent="0.25"/>
    <row r="481" ht="100.5" customHeight="1" x14ac:dyDescent="0.25"/>
    <row r="482" ht="100.5" customHeight="1" x14ac:dyDescent="0.25"/>
    <row r="483" ht="100.5" customHeight="1" x14ac:dyDescent="0.25"/>
    <row r="484" ht="100.5" customHeight="1" x14ac:dyDescent="0.25"/>
    <row r="485" ht="100.5" customHeight="1" x14ac:dyDescent="0.25"/>
    <row r="486" ht="100.5" customHeight="1" x14ac:dyDescent="0.25"/>
    <row r="487" ht="100.5" customHeight="1" x14ac:dyDescent="0.25"/>
    <row r="488" ht="100.5" customHeight="1" x14ac:dyDescent="0.25"/>
    <row r="489" ht="100.5" customHeight="1" x14ac:dyDescent="0.25"/>
    <row r="490" ht="100.5" customHeight="1" x14ac:dyDescent="0.25"/>
    <row r="491" ht="100.5" customHeight="1" x14ac:dyDescent="0.25"/>
    <row r="492" ht="100.5" customHeight="1" x14ac:dyDescent="0.25"/>
    <row r="493" ht="100.5" customHeight="1" x14ac:dyDescent="0.25"/>
    <row r="494" ht="100.5" customHeight="1" x14ac:dyDescent="0.25"/>
    <row r="495" ht="100.5" customHeight="1" x14ac:dyDescent="0.25"/>
    <row r="496" ht="100.5" customHeight="1" x14ac:dyDescent="0.25"/>
    <row r="497" ht="100.5" customHeight="1" x14ac:dyDescent="0.25"/>
    <row r="498" ht="100.5" customHeight="1" x14ac:dyDescent="0.25"/>
    <row r="499" ht="100.5" customHeight="1" x14ac:dyDescent="0.25"/>
    <row r="500" ht="100.5" customHeight="1" x14ac:dyDescent="0.25"/>
    <row r="501" ht="100.5" customHeight="1" x14ac:dyDescent="0.25"/>
    <row r="502" ht="100.5" customHeight="1" x14ac:dyDescent="0.25"/>
    <row r="503" ht="100.5" customHeight="1" x14ac:dyDescent="0.25"/>
    <row r="504" ht="100.5" customHeight="1" x14ac:dyDescent="0.25"/>
    <row r="505" ht="100.5" customHeight="1" x14ac:dyDescent="0.25"/>
    <row r="506" ht="100.5" customHeight="1" x14ac:dyDescent="0.25"/>
    <row r="507" ht="100.5" customHeight="1" x14ac:dyDescent="0.25"/>
    <row r="508" ht="100.5" customHeight="1" x14ac:dyDescent="0.25"/>
    <row r="509" ht="100.5" customHeight="1" x14ac:dyDescent="0.25"/>
    <row r="510" ht="100.5" customHeight="1" x14ac:dyDescent="0.25"/>
    <row r="511" ht="100.5" customHeight="1" x14ac:dyDescent="0.25"/>
    <row r="512" ht="100.5" customHeight="1" x14ac:dyDescent="0.25"/>
    <row r="513" ht="100.5" customHeight="1" x14ac:dyDescent="0.25"/>
    <row r="514" ht="100.5" customHeight="1" x14ac:dyDescent="0.25"/>
  </sheetData>
  <mergeCells count="2">
    <mergeCell ref="A1:I1"/>
    <mergeCell ref="A2:I2"/>
  </mergeCells>
  <pageMargins left="0.7" right="0.7" top="0.75" bottom="0.75" header="0.3" footer="0.3"/>
  <pageSetup paperSize="9" scale="62" orientation="landscape" horizontalDpi="0" verticalDpi="0" r:id="rId1"/>
  <rowBreaks count="4" manualBreakCount="4">
    <brk id="24" max="16383" man="1"/>
    <brk id="48" max="16383" man="1"/>
    <brk id="72" max="16383" man="1"/>
    <brk id="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5E882-8BF8-4F34-A41C-11DA24CFFA78}">
  <sheetPr>
    <tabColor rgb="FFFF6600"/>
  </sheetPr>
  <dimension ref="A1:J111"/>
  <sheetViews>
    <sheetView workbookViewId="0">
      <selection sqref="A1:XFD1048576"/>
    </sheetView>
  </sheetViews>
  <sheetFormatPr defaultRowHeight="20.25" x14ac:dyDescent="0.3"/>
  <cols>
    <col min="1" max="1" width="7.625" style="409" customWidth="1"/>
    <col min="2" max="2" width="22.875" style="409" customWidth="1"/>
    <col min="3" max="3" width="16.625" style="409" bestFit="1" customWidth="1"/>
    <col min="4" max="4" width="9.875" style="409" bestFit="1" customWidth="1"/>
    <col min="5" max="5" width="12.875" style="409" customWidth="1"/>
    <col min="6" max="7" width="24.125" style="400" customWidth="1"/>
    <col min="8" max="8" width="14.75" style="404" customWidth="1"/>
    <col min="9" max="9" width="24.75" style="400" customWidth="1"/>
    <col min="10" max="10" width="9.875" style="409" bestFit="1" customWidth="1"/>
    <col min="11" max="256" width="9" style="409"/>
    <col min="257" max="257" width="7.625" style="409" customWidth="1"/>
    <col min="258" max="258" width="22.875" style="409" customWidth="1"/>
    <col min="259" max="259" width="16.625" style="409" bestFit="1" customWidth="1"/>
    <col min="260" max="260" width="9.875" style="409" bestFit="1" customWidth="1"/>
    <col min="261" max="261" width="12.875" style="409" customWidth="1"/>
    <col min="262" max="263" width="24.125" style="409" customWidth="1"/>
    <col min="264" max="264" width="14.75" style="409" customWidth="1"/>
    <col min="265" max="265" width="24.75" style="409" customWidth="1"/>
    <col min="266" max="266" width="9.875" style="409" bestFit="1" customWidth="1"/>
    <col min="267" max="512" width="9" style="409"/>
    <col min="513" max="513" width="7.625" style="409" customWidth="1"/>
    <col min="514" max="514" width="22.875" style="409" customWidth="1"/>
    <col min="515" max="515" width="16.625" style="409" bestFit="1" customWidth="1"/>
    <col min="516" max="516" width="9.875" style="409" bestFit="1" customWidth="1"/>
    <col min="517" max="517" width="12.875" style="409" customWidth="1"/>
    <col min="518" max="519" width="24.125" style="409" customWidth="1"/>
    <col min="520" max="520" width="14.75" style="409" customWidth="1"/>
    <col min="521" max="521" width="24.75" style="409" customWidth="1"/>
    <col min="522" max="522" width="9.875" style="409" bestFit="1" customWidth="1"/>
    <col min="523" max="768" width="9" style="409"/>
    <col min="769" max="769" width="7.625" style="409" customWidth="1"/>
    <col min="770" max="770" width="22.875" style="409" customWidth="1"/>
    <col min="771" max="771" width="16.625" style="409" bestFit="1" customWidth="1"/>
    <col min="772" max="772" width="9.875" style="409" bestFit="1" customWidth="1"/>
    <col min="773" max="773" width="12.875" style="409" customWidth="1"/>
    <col min="774" max="775" width="24.125" style="409" customWidth="1"/>
    <col min="776" max="776" width="14.75" style="409" customWidth="1"/>
    <col min="777" max="777" width="24.75" style="409" customWidth="1"/>
    <col min="778" max="778" width="9.875" style="409" bestFit="1" customWidth="1"/>
    <col min="779" max="1024" width="9" style="409"/>
    <col min="1025" max="1025" width="7.625" style="409" customWidth="1"/>
    <col min="1026" max="1026" width="22.875" style="409" customWidth="1"/>
    <col min="1027" max="1027" width="16.625" style="409" bestFit="1" customWidth="1"/>
    <col min="1028" max="1028" width="9.875" style="409" bestFit="1" customWidth="1"/>
    <col min="1029" max="1029" width="12.875" style="409" customWidth="1"/>
    <col min="1030" max="1031" width="24.125" style="409" customWidth="1"/>
    <col min="1032" max="1032" width="14.75" style="409" customWidth="1"/>
    <col min="1033" max="1033" width="24.75" style="409" customWidth="1"/>
    <col min="1034" max="1034" width="9.875" style="409" bestFit="1" customWidth="1"/>
    <col min="1035" max="1280" width="9" style="409"/>
    <col min="1281" max="1281" width="7.625" style="409" customWidth="1"/>
    <col min="1282" max="1282" width="22.875" style="409" customWidth="1"/>
    <col min="1283" max="1283" width="16.625" style="409" bestFit="1" customWidth="1"/>
    <col min="1284" max="1284" width="9.875" style="409" bestFit="1" customWidth="1"/>
    <col min="1285" max="1285" width="12.875" style="409" customWidth="1"/>
    <col min="1286" max="1287" width="24.125" style="409" customWidth="1"/>
    <col min="1288" max="1288" width="14.75" style="409" customWidth="1"/>
    <col min="1289" max="1289" width="24.75" style="409" customWidth="1"/>
    <col min="1290" max="1290" width="9.875" style="409" bestFit="1" customWidth="1"/>
    <col min="1291" max="1536" width="9" style="409"/>
    <col min="1537" max="1537" width="7.625" style="409" customWidth="1"/>
    <col min="1538" max="1538" width="22.875" style="409" customWidth="1"/>
    <col min="1539" max="1539" width="16.625" style="409" bestFit="1" customWidth="1"/>
    <col min="1540" max="1540" width="9.875" style="409" bestFit="1" customWidth="1"/>
    <col min="1541" max="1541" width="12.875" style="409" customWidth="1"/>
    <col min="1542" max="1543" width="24.125" style="409" customWidth="1"/>
    <col min="1544" max="1544" width="14.75" style="409" customWidth="1"/>
    <col min="1545" max="1545" width="24.75" style="409" customWidth="1"/>
    <col min="1546" max="1546" width="9.875" style="409" bestFit="1" customWidth="1"/>
    <col min="1547" max="1792" width="9" style="409"/>
    <col min="1793" max="1793" width="7.625" style="409" customWidth="1"/>
    <col min="1794" max="1794" width="22.875" style="409" customWidth="1"/>
    <col min="1795" max="1795" width="16.625" style="409" bestFit="1" customWidth="1"/>
    <col min="1796" max="1796" width="9.875" style="409" bestFit="1" customWidth="1"/>
    <col min="1797" max="1797" width="12.875" style="409" customWidth="1"/>
    <col min="1798" max="1799" width="24.125" style="409" customWidth="1"/>
    <col min="1800" max="1800" width="14.75" style="409" customWidth="1"/>
    <col min="1801" max="1801" width="24.75" style="409" customWidth="1"/>
    <col min="1802" max="1802" width="9.875" style="409" bestFit="1" customWidth="1"/>
    <col min="1803" max="2048" width="9" style="409"/>
    <col min="2049" max="2049" width="7.625" style="409" customWidth="1"/>
    <col min="2050" max="2050" width="22.875" style="409" customWidth="1"/>
    <col min="2051" max="2051" width="16.625" style="409" bestFit="1" customWidth="1"/>
    <col min="2052" max="2052" width="9.875" style="409" bestFit="1" customWidth="1"/>
    <col min="2053" max="2053" width="12.875" style="409" customWidth="1"/>
    <col min="2054" max="2055" width="24.125" style="409" customWidth="1"/>
    <col min="2056" max="2056" width="14.75" style="409" customWidth="1"/>
    <col min="2057" max="2057" width="24.75" style="409" customWidth="1"/>
    <col min="2058" max="2058" width="9.875" style="409" bestFit="1" customWidth="1"/>
    <col min="2059" max="2304" width="9" style="409"/>
    <col min="2305" max="2305" width="7.625" style="409" customWidth="1"/>
    <col min="2306" max="2306" width="22.875" style="409" customWidth="1"/>
    <col min="2307" max="2307" width="16.625" style="409" bestFit="1" customWidth="1"/>
    <col min="2308" max="2308" width="9.875" style="409" bestFit="1" customWidth="1"/>
    <col min="2309" max="2309" width="12.875" style="409" customWidth="1"/>
    <col min="2310" max="2311" width="24.125" style="409" customWidth="1"/>
    <col min="2312" max="2312" width="14.75" style="409" customWidth="1"/>
    <col min="2313" max="2313" width="24.75" style="409" customWidth="1"/>
    <col min="2314" max="2314" width="9.875" style="409" bestFit="1" customWidth="1"/>
    <col min="2315" max="2560" width="9" style="409"/>
    <col min="2561" max="2561" width="7.625" style="409" customWidth="1"/>
    <col min="2562" max="2562" width="22.875" style="409" customWidth="1"/>
    <col min="2563" max="2563" width="16.625" style="409" bestFit="1" customWidth="1"/>
    <col min="2564" max="2564" width="9.875" style="409" bestFit="1" customWidth="1"/>
    <col min="2565" max="2565" width="12.875" style="409" customWidth="1"/>
    <col min="2566" max="2567" width="24.125" style="409" customWidth="1"/>
    <col min="2568" max="2568" width="14.75" style="409" customWidth="1"/>
    <col min="2569" max="2569" width="24.75" style="409" customWidth="1"/>
    <col min="2570" max="2570" width="9.875" style="409" bestFit="1" customWidth="1"/>
    <col min="2571" max="2816" width="9" style="409"/>
    <col min="2817" max="2817" width="7.625" style="409" customWidth="1"/>
    <col min="2818" max="2818" width="22.875" style="409" customWidth="1"/>
    <col min="2819" max="2819" width="16.625" style="409" bestFit="1" customWidth="1"/>
    <col min="2820" max="2820" width="9.875" style="409" bestFit="1" customWidth="1"/>
    <col min="2821" max="2821" width="12.875" style="409" customWidth="1"/>
    <col min="2822" max="2823" width="24.125" style="409" customWidth="1"/>
    <col min="2824" max="2824" width="14.75" style="409" customWidth="1"/>
    <col min="2825" max="2825" width="24.75" style="409" customWidth="1"/>
    <col min="2826" max="2826" width="9.875" style="409" bestFit="1" customWidth="1"/>
    <col min="2827" max="3072" width="9" style="409"/>
    <col min="3073" max="3073" width="7.625" style="409" customWidth="1"/>
    <col min="3074" max="3074" width="22.875" style="409" customWidth="1"/>
    <col min="3075" max="3075" width="16.625" style="409" bestFit="1" customWidth="1"/>
    <col min="3076" max="3076" width="9.875" style="409" bestFit="1" customWidth="1"/>
    <col min="3077" max="3077" width="12.875" style="409" customWidth="1"/>
    <col min="3078" max="3079" width="24.125" style="409" customWidth="1"/>
    <col min="3080" max="3080" width="14.75" style="409" customWidth="1"/>
    <col min="3081" max="3081" width="24.75" style="409" customWidth="1"/>
    <col min="3082" max="3082" width="9.875" style="409" bestFit="1" customWidth="1"/>
    <col min="3083" max="3328" width="9" style="409"/>
    <col min="3329" max="3329" width="7.625" style="409" customWidth="1"/>
    <col min="3330" max="3330" width="22.875" style="409" customWidth="1"/>
    <col min="3331" max="3331" width="16.625" style="409" bestFit="1" customWidth="1"/>
    <col min="3332" max="3332" width="9.875" style="409" bestFit="1" customWidth="1"/>
    <col min="3333" max="3333" width="12.875" style="409" customWidth="1"/>
    <col min="3334" max="3335" width="24.125" style="409" customWidth="1"/>
    <col min="3336" max="3336" width="14.75" style="409" customWidth="1"/>
    <col min="3337" max="3337" width="24.75" style="409" customWidth="1"/>
    <col min="3338" max="3338" width="9.875" style="409" bestFit="1" customWidth="1"/>
    <col min="3339" max="3584" width="9" style="409"/>
    <col min="3585" max="3585" width="7.625" style="409" customWidth="1"/>
    <col min="3586" max="3586" width="22.875" style="409" customWidth="1"/>
    <col min="3587" max="3587" width="16.625" style="409" bestFit="1" customWidth="1"/>
    <col min="3588" max="3588" width="9.875" style="409" bestFit="1" customWidth="1"/>
    <col min="3589" max="3589" width="12.875" style="409" customWidth="1"/>
    <col min="3590" max="3591" width="24.125" style="409" customWidth="1"/>
    <col min="3592" max="3592" width="14.75" style="409" customWidth="1"/>
    <col min="3593" max="3593" width="24.75" style="409" customWidth="1"/>
    <col min="3594" max="3594" width="9.875" style="409" bestFit="1" customWidth="1"/>
    <col min="3595" max="3840" width="9" style="409"/>
    <col min="3841" max="3841" width="7.625" style="409" customWidth="1"/>
    <col min="3842" max="3842" width="22.875" style="409" customWidth="1"/>
    <col min="3843" max="3843" width="16.625" style="409" bestFit="1" customWidth="1"/>
    <col min="3844" max="3844" width="9.875" style="409" bestFit="1" customWidth="1"/>
    <col min="3845" max="3845" width="12.875" style="409" customWidth="1"/>
    <col min="3846" max="3847" width="24.125" style="409" customWidth="1"/>
    <col min="3848" max="3848" width="14.75" style="409" customWidth="1"/>
    <col min="3849" max="3849" width="24.75" style="409" customWidth="1"/>
    <col min="3850" max="3850" width="9.875" style="409" bestFit="1" customWidth="1"/>
    <col min="3851" max="4096" width="9" style="409"/>
    <col min="4097" max="4097" width="7.625" style="409" customWidth="1"/>
    <col min="4098" max="4098" width="22.875" style="409" customWidth="1"/>
    <col min="4099" max="4099" width="16.625" style="409" bestFit="1" customWidth="1"/>
    <col min="4100" max="4100" width="9.875" style="409" bestFit="1" customWidth="1"/>
    <col min="4101" max="4101" width="12.875" style="409" customWidth="1"/>
    <col min="4102" max="4103" width="24.125" style="409" customWidth="1"/>
    <col min="4104" max="4104" width="14.75" style="409" customWidth="1"/>
    <col min="4105" max="4105" width="24.75" style="409" customWidth="1"/>
    <col min="4106" max="4106" width="9.875" style="409" bestFit="1" customWidth="1"/>
    <col min="4107" max="4352" width="9" style="409"/>
    <col min="4353" max="4353" width="7.625" style="409" customWidth="1"/>
    <col min="4354" max="4354" width="22.875" style="409" customWidth="1"/>
    <col min="4355" max="4355" width="16.625" style="409" bestFit="1" customWidth="1"/>
    <col min="4356" max="4356" width="9.875" style="409" bestFit="1" customWidth="1"/>
    <col min="4357" max="4357" width="12.875" style="409" customWidth="1"/>
    <col min="4358" max="4359" width="24.125" style="409" customWidth="1"/>
    <col min="4360" max="4360" width="14.75" style="409" customWidth="1"/>
    <col min="4361" max="4361" width="24.75" style="409" customWidth="1"/>
    <col min="4362" max="4362" width="9.875" style="409" bestFit="1" customWidth="1"/>
    <col min="4363" max="4608" width="9" style="409"/>
    <col min="4609" max="4609" width="7.625" style="409" customWidth="1"/>
    <col min="4610" max="4610" width="22.875" style="409" customWidth="1"/>
    <col min="4611" max="4611" width="16.625" style="409" bestFit="1" customWidth="1"/>
    <col min="4612" max="4612" width="9.875" style="409" bestFit="1" customWidth="1"/>
    <col min="4613" max="4613" width="12.875" style="409" customWidth="1"/>
    <col min="4614" max="4615" width="24.125" style="409" customWidth="1"/>
    <col min="4616" max="4616" width="14.75" style="409" customWidth="1"/>
    <col min="4617" max="4617" width="24.75" style="409" customWidth="1"/>
    <col min="4618" max="4618" width="9.875" style="409" bestFit="1" customWidth="1"/>
    <col min="4619" max="4864" width="9" style="409"/>
    <col min="4865" max="4865" width="7.625" style="409" customWidth="1"/>
    <col min="4866" max="4866" width="22.875" style="409" customWidth="1"/>
    <col min="4867" max="4867" width="16.625" style="409" bestFit="1" customWidth="1"/>
    <col min="4868" max="4868" width="9.875" style="409" bestFit="1" customWidth="1"/>
    <col min="4869" max="4869" width="12.875" style="409" customWidth="1"/>
    <col min="4870" max="4871" width="24.125" style="409" customWidth="1"/>
    <col min="4872" max="4872" width="14.75" style="409" customWidth="1"/>
    <col min="4873" max="4873" width="24.75" style="409" customWidth="1"/>
    <col min="4874" max="4874" width="9.875" style="409" bestFit="1" customWidth="1"/>
    <col min="4875" max="5120" width="9" style="409"/>
    <col min="5121" max="5121" width="7.625" style="409" customWidth="1"/>
    <col min="5122" max="5122" width="22.875" style="409" customWidth="1"/>
    <col min="5123" max="5123" width="16.625" style="409" bestFit="1" customWidth="1"/>
    <col min="5124" max="5124" width="9.875" style="409" bestFit="1" customWidth="1"/>
    <col min="5125" max="5125" width="12.875" style="409" customWidth="1"/>
    <col min="5126" max="5127" width="24.125" style="409" customWidth="1"/>
    <col min="5128" max="5128" width="14.75" style="409" customWidth="1"/>
    <col min="5129" max="5129" width="24.75" style="409" customWidth="1"/>
    <col min="5130" max="5130" width="9.875" style="409" bestFit="1" customWidth="1"/>
    <col min="5131" max="5376" width="9" style="409"/>
    <col min="5377" max="5377" width="7.625" style="409" customWidth="1"/>
    <col min="5378" max="5378" width="22.875" style="409" customWidth="1"/>
    <col min="5379" max="5379" width="16.625" style="409" bestFit="1" customWidth="1"/>
    <col min="5380" max="5380" width="9.875" style="409" bestFit="1" customWidth="1"/>
    <col min="5381" max="5381" width="12.875" style="409" customWidth="1"/>
    <col min="5382" max="5383" width="24.125" style="409" customWidth="1"/>
    <col min="5384" max="5384" width="14.75" style="409" customWidth="1"/>
    <col min="5385" max="5385" width="24.75" style="409" customWidth="1"/>
    <col min="5386" max="5386" width="9.875" style="409" bestFit="1" customWidth="1"/>
    <col min="5387" max="5632" width="9" style="409"/>
    <col min="5633" max="5633" width="7.625" style="409" customWidth="1"/>
    <col min="5634" max="5634" width="22.875" style="409" customWidth="1"/>
    <col min="5635" max="5635" width="16.625" style="409" bestFit="1" customWidth="1"/>
    <col min="5636" max="5636" width="9.875" style="409" bestFit="1" customWidth="1"/>
    <col min="5637" max="5637" width="12.875" style="409" customWidth="1"/>
    <col min="5638" max="5639" width="24.125" style="409" customWidth="1"/>
    <col min="5640" max="5640" width="14.75" style="409" customWidth="1"/>
    <col min="5641" max="5641" width="24.75" style="409" customWidth="1"/>
    <col min="5642" max="5642" width="9.875" style="409" bestFit="1" customWidth="1"/>
    <col min="5643" max="5888" width="9" style="409"/>
    <col min="5889" max="5889" width="7.625" style="409" customWidth="1"/>
    <col min="5890" max="5890" width="22.875" style="409" customWidth="1"/>
    <col min="5891" max="5891" width="16.625" style="409" bestFit="1" customWidth="1"/>
    <col min="5892" max="5892" width="9.875" style="409" bestFit="1" customWidth="1"/>
    <col min="5893" max="5893" width="12.875" style="409" customWidth="1"/>
    <col min="5894" max="5895" width="24.125" style="409" customWidth="1"/>
    <col min="5896" max="5896" width="14.75" style="409" customWidth="1"/>
    <col min="5897" max="5897" width="24.75" style="409" customWidth="1"/>
    <col min="5898" max="5898" width="9.875" style="409" bestFit="1" customWidth="1"/>
    <col min="5899" max="6144" width="9" style="409"/>
    <col min="6145" max="6145" width="7.625" style="409" customWidth="1"/>
    <col min="6146" max="6146" width="22.875" style="409" customWidth="1"/>
    <col min="6147" max="6147" width="16.625" style="409" bestFit="1" customWidth="1"/>
    <col min="6148" max="6148" width="9.875" style="409" bestFit="1" customWidth="1"/>
    <col min="6149" max="6149" width="12.875" style="409" customWidth="1"/>
    <col min="6150" max="6151" width="24.125" style="409" customWidth="1"/>
    <col min="6152" max="6152" width="14.75" style="409" customWidth="1"/>
    <col min="6153" max="6153" width="24.75" style="409" customWidth="1"/>
    <col min="6154" max="6154" width="9.875" style="409" bestFit="1" customWidth="1"/>
    <col min="6155" max="6400" width="9" style="409"/>
    <col min="6401" max="6401" width="7.625" style="409" customWidth="1"/>
    <col min="6402" max="6402" width="22.875" style="409" customWidth="1"/>
    <col min="6403" max="6403" width="16.625" style="409" bestFit="1" customWidth="1"/>
    <col min="6404" max="6404" width="9.875" style="409" bestFit="1" customWidth="1"/>
    <col min="6405" max="6405" width="12.875" style="409" customWidth="1"/>
    <col min="6406" max="6407" width="24.125" style="409" customWidth="1"/>
    <col min="6408" max="6408" width="14.75" style="409" customWidth="1"/>
    <col min="6409" max="6409" width="24.75" style="409" customWidth="1"/>
    <col min="6410" max="6410" width="9.875" style="409" bestFit="1" customWidth="1"/>
    <col min="6411" max="6656" width="9" style="409"/>
    <col min="6657" max="6657" width="7.625" style="409" customWidth="1"/>
    <col min="6658" max="6658" width="22.875" style="409" customWidth="1"/>
    <col min="6659" max="6659" width="16.625" style="409" bestFit="1" customWidth="1"/>
    <col min="6660" max="6660" width="9.875" style="409" bestFit="1" customWidth="1"/>
    <col min="6661" max="6661" width="12.875" style="409" customWidth="1"/>
    <col min="6662" max="6663" width="24.125" style="409" customWidth="1"/>
    <col min="6664" max="6664" width="14.75" style="409" customWidth="1"/>
    <col min="6665" max="6665" width="24.75" style="409" customWidth="1"/>
    <col min="6666" max="6666" width="9.875" style="409" bestFit="1" customWidth="1"/>
    <col min="6667" max="6912" width="9" style="409"/>
    <col min="6913" max="6913" width="7.625" style="409" customWidth="1"/>
    <col min="6914" max="6914" width="22.875" style="409" customWidth="1"/>
    <col min="6915" max="6915" width="16.625" style="409" bestFit="1" customWidth="1"/>
    <col min="6916" max="6916" width="9.875" style="409" bestFit="1" customWidth="1"/>
    <col min="6917" max="6917" width="12.875" style="409" customWidth="1"/>
    <col min="6918" max="6919" width="24.125" style="409" customWidth="1"/>
    <col min="6920" max="6920" width="14.75" style="409" customWidth="1"/>
    <col min="6921" max="6921" width="24.75" style="409" customWidth="1"/>
    <col min="6922" max="6922" width="9.875" style="409" bestFit="1" customWidth="1"/>
    <col min="6923" max="7168" width="9" style="409"/>
    <col min="7169" max="7169" width="7.625" style="409" customWidth="1"/>
    <col min="7170" max="7170" width="22.875" style="409" customWidth="1"/>
    <col min="7171" max="7171" width="16.625" style="409" bestFit="1" customWidth="1"/>
    <col min="7172" max="7172" width="9.875" style="409" bestFit="1" customWidth="1"/>
    <col min="7173" max="7173" width="12.875" style="409" customWidth="1"/>
    <col min="7174" max="7175" width="24.125" style="409" customWidth="1"/>
    <col min="7176" max="7176" width="14.75" style="409" customWidth="1"/>
    <col min="7177" max="7177" width="24.75" style="409" customWidth="1"/>
    <col min="7178" max="7178" width="9.875" style="409" bestFit="1" customWidth="1"/>
    <col min="7179" max="7424" width="9" style="409"/>
    <col min="7425" max="7425" width="7.625" style="409" customWidth="1"/>
    <col min="7426" max="7426" width="22.875" style="409" customWidth="1"/>
    <col min="7427" max="7427" width="16.625" style="409" bestFit="1" customWidth="1"/>
    <col min="7428" max="7428" width="9.875" style="409" bestFit="1" customWidth="1"/>
    <col min="7429" max="7429" width="12.875" style="409" customWidth="1"/>
    <col min="7430" max="7431" width="24.125" style="409" customWidth="1"/>
    <col min="7432" max="7432" width="14.75" style="409" customWidth="1"/>
    <col min="7433" max="7433" width="24.75" style="409" customWidth="1"/>
    <col min="7434" max="7434" width="9.875" style="409" bestFit="1" customWidth="1"/>
    <col min="7435" max="7680" width="9" style="409"/>
    <col min="7681" max="7681" width="7.625" style="409" customWidth="1"/>
    <col min="7682" max="7682" width="22.875" style="409" customWidth="1"/>
    <col min="7683" max="7683" width="16.625" style="409" bestFit="1" customWidth="1"/>
    <col min="7684" max="7684" width="9.875" style="409" bestFit="1" customWidth="1"/>
    <col min="7685" max="7685" width="12.875" style="409" customWidth="1"/>
    <col min="7686" max="7687" width="24.125" style="409" customWidth="1"/>
    <col min="7688" max="7688" width="14.75" style="409" customWidth="1"/>
    <col min="7689" max="7689" width="24.75" style="409" customWidth="1"/>
    <col min="7690" max="7690" width="9.875" style="409" bestFit="1" customWidth="1"/>
    <col min="7691" max="7936" width="9" style="409"/>
    <col min="7937" max="7937" width="7.625" style="409" customWidth="1"/>
    <col min="7938" max="7938" width="22.875" style="409" customWidth="1"/>
    <col min="7939" max="7939" width="16.625" style="409" bestFit="1" customWidth="1"/>
    <col min="7940" max="7940" width="9.875" style="409" bestFit="1" customWidth="1"/>
    <col min="7941" max="7941" width="12.875" style="409" customWidth="1"/>
    <col min="7942" max="7943" width="24.125" style="409" customWidth="1"/>
    <col min="7944" max="7944" width="14.75" style="409" customWidth="1"/>
    <col min="7945" max="7945" width="24.75" style="409" customWidth="1"/>
    <col min="7946" max="7946" width="9.875" style="409" bestFit="1" customWidth="1"/>
    <col min="7947" max="8192" width="9" style="409"/>
    <col min="8193" max="8193" width="7.625" style="409" customWidth="1"/>
    <col min="8194" max="8194" width="22.875" style="409" customWidth="1"/>
    <col min="8195" max="8195" width="16.625" style="409" bestFit="1" customWidth="1"/>
    <col min="8196" max="8196" width="9.875" style="409" bestFit="1" customWidth="1"/>
    <col min="8197" max="8197" width="12.875" style="409" customWidth="1"/>
    <col min="8198" max="8199" width="24.125" style="409" customWidth="1"/>
    <col min="8200" max="8200" width="14.75" style="409" customWidth="1"/>
    <col min="8201" max="8201" width="24.75" style="409" customWidth="1"/>
    <col min="8202" max="8202" width="9.875" style="409" bestFit="1" customWidth="1"/>
    <col min="8203" max="8448" width="9" style="409"/>
    <col min="8449" max="8449" width="7.625" style="409" customWidth="1"/>
    <col min="8450" max="8450" width="22.875" style="409" customWidth="1"/>
    <col min="8451" max="8451" width="16.625" style="409" bestFit="1" customWidth="1"/>
    <col min="8452" max="8452" width="9.875" style="409" bestFit="1" customWidth="1"/>
    <col min="8453" max="8453" width="12.875" style="409" customWidth="1"/>
    <col min="8454" max="8455" width="24.125" style="409" customWidth="1"/>
    <col min="8456" max="8456" width="14.75" style="409" customWidth="1"/>
    <col min="8457" max="8457" width="24.75" style="409" customWidth="1"/>
    <col min="8458" max="8458" width="9.875" style="409" bestFit="1" customWidth="1"/>
    <col min="8459" max="8704" width="9" style="409"/>
    <col min="8705" max="8705" width="7.625" style="409" customWidth="1"/>
    <col min="8706" max="8706" width="22.875" style="409" customWidth="1"/>
    <col min="8707" max="8707" width="16.625" style="409" bestFit="1" customWidth="1"/>
    <col min="8708" max="8708" width="9.875" style="409" bestFit="1" customWidth="1"/>
    <col min="8709" max="8709" width="12.875" style="409" customWidth="1"/>
    <col min="8710" max="8711" width="24.125" style="409" customWidth="1"/>
    <col min="8712" max="8712" width="14.75" style="409" customWidth="1"/>
    <col min="8713" max="8713" width="24.75" style="409" customWidth="1"/>
    <col min="8714" max="8714" width="9.875" style="409" bestFit="1" customWidth="1"/>
    <col min="8715" max="8960" width="9" style="409"/>
    <col min="8961" max="8961" width="7.625" style="409" customWidth="1"/>
    <col min="8962" max="8962" width="22.875" style="409" customWidth="1"/>
    <col min="8963" max="8963" width="16.625" style="409" bestFit="1" customWidth="1"/>
    <col min="8964" max="8964" width="9.875" style="409" bestFit="1" customWidth="1"/>
    <col min="8965" max="8965" width="12.875" style="409" customWidth="1"/>
    <col min="8966" max="8967" width="24.125" style="409" customWidth="1"/>
    <col min="8968" max="8968" width="14.75" style="409" customWidth="1"/>
    <col min="8969" max="8969" width="24.75" style="409" customWidth="1"/>
    <col min="8970" max="8970" width="9.875" style="409" bestFit="1" customWidth="1"/>
    <col min="8971" max="9216" width="9" style="409"/>
    <col min="9217" max="9217" width="7.625" style="409" customWidth="1"/>
    <col min="9218" max="9218" width="22.875" style="409" customWidth="1"/>
    <col min="9219" max="9219" width="16.625" style="409" bestFit="1" customWidth="1"/>
    <col min="9220" max="9220" width="9.875" style="409" bestFit="1" customWidth="1"/>
    <col min="9221" max="9221" width="12.875" style="409" customWidth="1"/>
    <col min="9222" max="9223" width="24.125" style="409" customWidth="1"/>
    <col min="9224" max="9224" width="14.75" style="409" customWidth="1"/>
    <col min="9225" max="9225" width="24.75" style="409" customWidth="1"/>
    <col min="9226" max="9226" width="9.875" style="409" bestFit="1" customWidth="1"/>
    <col min="9227" max="9472" width="9" style="409"/>
    <col min="9473" max="9473" width="7.625" style="409" customWidth="1"/>
    <col min="9474" max="9474" width="22.875" style="409" customWidth="1"/>
    <col min="9475" max="9475" width="16.625" style="409" bestFit="1" customWidth="1"/>
    <col min="9476" max="9476" width="9.875" style="409" bestFit="1" customWidth="1"/>
    <col min="9477" max="9477" width="12.875" style="409" customWidth="1"/>
    <col min="9478" max="9479" width="24.125" style="409" customWidth="1"/>
    <col min="9480" max="9480" width="14.75" style="409" customWidth="1"/>
    <col min="9481" max="9481" width="24.75" style="409" customWidth="1"/>
    <col min="9482" max="9482" width="9.875" style="409" bestFit="1" customWidth="1"/>
    <col min="9483" max="9728" width="9" style="409"/>
    <col min="9729" max="9729" width="7.625" style="409" customWidth="1"/>
    <col min="9730" max="9730" width="22.875" style="409" customWidth="1"/>
    <col min="9731" max="9731" width="16.625" style="409" bestFit="1" customWidth="1"/>
    <col min="9732" max="9732" width="9.875" style="409" bestFit="1" customWidth="1"/>
    <col min="9733" max="9733" width="12.875" style="409" customWidth="1"/>
    <col min="9734" max="9735" width="24.125" style="409" customWidth="1"/>
    <col min="9736" max="9736" width="14.75" style="409" customWidth="1"/>
    <col min="9737" max="9737" width="24.75" style="409" customWidth="1"/>
    <col min="9738" max="9738" width="9.875" style="409" bestFit="1" customWidth="1"/>
    <col min="9739" max="9984" width="9" style="409"/>
    <col min="9985" max="9985" width="7.625" style="409" customWidth="1"/>
    <col min="9986" max="9986" width="22.875" style="409" customWidth="1"/>
    <col min="9987" max="9987" width="16.625" style="409" bestFit="1" customWidth="1"/>
    <col min="9988" max="9988" width="9.875" style="409" bestFit="1" customWidth="1"/>
    <col min="9989" max="9989" width="12.875" style="409" customWidth="1"/>
    <col min="9990" max="9991" width="24.125" style="409" customWidth="1"/>
    <col min="9992" max="9992" width="14.75" style="409" customWidth="1"/>
    <col min="9993" max="9993" width="24.75" style="409" customWidth="1"/>
    <col min="9994" max="9994" width="9.875" style="409" bestFit="1" customWidth="1"/>
    <col min="9995" max="10240" width="9" style="409"/>
    <col min="10241" max="10241" width="7.625" style="409" customWidth="1"/>
    <col min="10242" max="10242" width="22.875" style="409" customWidth="1"/>
    <col min="10243" max="10243" width="16.625" style="409" bestFit="1" customWidth="1"/>
    <col min="10244" max="10244" width="9.875" style="409" bestFit="1" customWidth="1"/>
    <col min="10245" max="10245" width="12.875" style="409" customWidth="1"/>
    <col min="10246" max="10247" width="24.125" style="409" customWidth="1"/>
    <col min="10248" max="10248" width="14.75" style="409" customWidth="1"/>
    <col min="10249" max="10249" width="24.75" style="409" customWidth="1"/>
    <col min="10250" max="10250" width="9.875" style="409" bestFit="1" customWidth="1"/>
    <col min="10251" max="10496" width="9" style="409"/>
    <col min="10497" max="10497" width="7.625" style="409" customWidth="1"/>
    <col min="10498" max="10498" width="22.875" style="409" customWidth="1"/>
    <col min="10499" max="10499" width="16.625" style="409" bestFit="1" customWidth="1"/>
    <col min="10500" max="10500" width="9.875" style="409" bestFit="1" customWidth="1"/>
    <col min="10501" max="10501" width="12.875" style="409" customWidth="1"/>
    <col min="10502" max="10503" width="24.125" style="409" customWidth="1"/>
    <col min="10504" max="10504" width="14.75" style="409" customWidth="1"/>
    <col min="10505" max="10505" width="24.75" style="409" customWidth="1"/>
    <col min="10506" max="10506" width="9.875" style="409" bestFit="1" customWidth="1"/>
    <col min="10507" max="10752" width="9" style="409"/>
    <col min="10753" max="10753" width="7.625" style="409" customWidth="1"/>
    <col min="10754" max="10754" width="22.875" style="409" customWidth="1"/>
    <col min="10755" max="10755" width="16.625" style="409" bestFit="1" customWidth="1"/>
    <col min="10756" max="10756" width="9.875" style="409" bestFit="1" customWidth="1"/>
    <col min="10757" max="10757" width="12.875" style="409" customWidth="1"/>
    <col min="10758" max="10759" width="24.125" style="409" customWidth="1"/>
    <col min="10760" max="10760" width="14.75" style="409" customWidth="1"/>
    <col min="10761" max="10761" width="24.75" style="409" customWidth="1"/>
    <col min="10762" max="10762" width="9.875" style="409" bestFit="1" customWidth="1"/>
    <col min="10763" max="11008" width="9" style="409"/>
    <col min="11009" max="11009" width="7.625" style="409" customWidth="1"/>
    <col min="11010" max="11010" width="22.875" style="409" customWidth="1"/>
    <col min="11011" max="11011" width="16.625" style="409" bestFit="1" customWidth="1"/>
    <col min="11012" max="11012" width="9.875" style="409" bestFit="1" customWidth="1"/>
    <col min="11013" max="11013" width="12.875" style="409" customWidth="1"/>
    <col min="11014" max="11015" width="24.125" style="409" customWidth="1"/>
    <col min="11016" max="11016" width="14.75" style="409" customWidth="1"/>
    <col min="11017" max="11017" width="24.75" style="409" customWidth="1"/>
    <col min="11018" max="11018" width="9.875" style="409" bestFit="1" customWidth="1"/>
    <col min="11019" max="11264" width="9" style="409"/>
    <col min="11265" max="11265" width="7.625" style="409" customWidth="1"/>
    <col min="11266" max="11266" width="22.875" style="409" customWidth="1"/>
    <col min="11267" max="11267" width="16.625" style="409" bestFit="1" customWidth="1"/>
    <col min="11268" max="11268" width="9.875" style="409" bestFit="1" customWidth="1"/>
    <col min="11269" max="11269" width="12.875" style="409" customWidth="1"/>
    <col min="11270" max="11271" width="24.125" style="409" customWidth="1"/>
    <col min="11272" max="11272" width="14.75" style="409" customWidth="1"/>
    <col min="11273" max="11273" width="24.75" style="409" customWidth="1"/>
    <col min="11274" max="11274" width="9.875" style="409" bestFit="1" customWidth="1"/>
    <col min="11275" max="11520" width="9" style="409"/>
    <col min="11521" max="11521" width="7.625" style="409" customWidth="1"/>
    <col min="11522" max="11522" width="22.875" style="409" customWidth="1"/>
    <col min="11523" max="11523" width="16.625" style="409" bestFit="1" customWidth="1"/>
    <col min="11524" max="11524" width="9.875" style="409" bestFit="1" customWidth="1"/>
    <col min="11525" max="11525" width="12.875" style="409" customWidth="1"/>
    <col min="11526" max="11527" width="24.125" style="409" customWidth="1"/>
    <col min="11528" max="11528" width="14.75" style="409" customWidth="1"/>
    <col min="11529" max="11529" width="24.75" style="409" customWidth="1"/>
    <col min="11530" max="11530" width="9.875" style="409" bestFit="1" customWidth="1"/>
    <col min="11531" max="11776" width="9" style="409"/>
    <col min="11777" max="11777" width="7.625" style="409" customWidth="1"/>
    <col min="11778" max="11778" width="22.875" style="409" customWidth="1"/>
    <col min="11779" max="11779" width="16.625" style="409" bestFit="1" customWidth="1"/>
    <col min="11780" max="11780" width="9.875" style="409" bestFit="1" customWidth="1"/>
    <col min="11781" max="11781" width="12.875" style="409" customWidth="1"/>
    <col min="11782" max="11783" width="24.125" style="409" customWidth="1"/>
    <col min="11784" max="11784" width="14.75" style="409" customWidth="1"/>
    <col min="11785" max="11785" width="24.75" style="409" customWidth="1"/>
    <col min="11786" max="11786" width="9.875" style="409" bestFit="1" customWidth="1"/>
    <col min="11787" max="12032" width="9" style="409"/>
    <col min="12033" max="12033" width="7.625" style="409" customWidth="1"/>
    <col min="12034" max="12034" width="22.875" style="409" customWidth="1"/>
    <col min="12035" max="12035" width="16.625" style="409" bestFit="1" customWidth="1"/>
    <col min="12036" max="12036" width="9.875" style="409" bestFit="1" customWidth="1"/>
    <col min="12037" max="12037" width="12.875" style="409" customWidth="1"/>
    <col min="12038" max="12039" width="24.125" style="409" customWidth="1"/>
    <col min="12040" max="12040" width="14.75" style="409" customWidth="1"/>
    <col min="12041" max="12041" width="24.75" style="409" customWidth="1"/>
    <col min="12042" max="12042" width="9.875" style="409" bestFit="1" customWidth="1"/>
    <col min="12043" max="12288" width="9" style="409"/>
    <col min="12289" max="12289" width="7.625" style="409" customWidth="1"/>
    <col min="12290" max="12290" width="22.875" style="409" customWidth="1"/>
    <col min="12291" max="12291" width="16.625" style="409" bestFit="1" customWidth="1"/>
    <col min="12292" max="12292" width="9.875" style="409" bestFit="1" customWidth="1"/>
    <col min="12293" max="12293" width="12.875" style="409" customWidth="1"/>
    <col min="12294" max="12295" width="24.125" style="409" customWidth="1"/>
    <col min="12296" max="12296" width="14.75" style="409" customWidth="1"/>
    <col min="12297" max="12297" width="24.75" style="409" customWidth="1"/>
    <col min="12298" max="12298" width="9.875" style="409" bestFit="1" customWidth="1"/>
    <col min="12299" max="12544" width="9" style="409"/>
    <col min="12545" max="12545" width="7.625" style="409" customWidth="1"/>
    <col min="12546" max="12546" width="22.875" style="409" customWidth="1"/>
    <col min="12547" max="12547" width="16.625" style="409" bestFit="1" customWidth="1"/>
    <col min="12548" max="12548" width="9.875" style="409" bestFit="1" customWidth="1"/>
    <col min="12549" max="12549" width="12.875" style="409" customWidth="1"/>
    <col min="12550" max="12551" width="24.125" style="409" customWidth="1"/>
    <col min="12552" max="12552" width="14.75" style="409" customWidth="1"/>
    <col min="12553" max="12553" width="24.75" style="409" customWidth="1"/>
    <col min="12554" max="12554" width="9.875" style="409" bestFit="1" customWidth="1"/>
    <col min="12555" max="12800" width="9" style="409"/>
    <col min="12801" max="12801" width="7.625" style="409" customWidth="1"/>
    <col min="12802" max="12802" width="22.875" style="409" customWidth="1"/>
    <col min="12803" max="12803" width="16.625" style="409" bestFit="1" customWidth="1"/>
    <col min="12804" max="12804" width="9.875" style="409" bestFit="1" customWidth="1"/>
    <col min="12805" max="12805" width="12.875" style="409" customWidth="1"/>
    <col min="12806" max="12807" width="24.125" style="409" customWidth="1"/>
    <col min="12808" max="12808" width="14.75" style="409" customWidth="1"/>
    <col min="12809" max="12809" width="24.75" style="409" customWidth="1"/>
    <col min="12810" max="12810" width="9.875" style="409" bestFit="1" customWidth="1"/>
    <col min="12811" max="13056" width="9" style="409"/>
    <col min="13057" max="13057" width="7.625" style="409" customWidth="1"/>
    <col min="13058" max="13058" width="22.875" style="409" customWidth="1"/>
    <col min="13059" max="13059" width="16.625" style="409" bestFit="1" customWidth="1"/>
    <col min="13060" max="13060" width="9.875" style="409" bestFit="1" customWidth="1"/>
    <col min="13061" max="13061" width="12.875" style="409" customWidth="1"/>
    <col min="13062" max="13063" width="24.125" style="409" customWidth="1"/>
    <col min="13064" max="13064" width="14.75" style="409" customWidth="1"/>
    <col min="13065" max="13065" width="24.75" style="409" customWidth="1"/>
    <col min="13066" max="13066" width="9.875" style="409" bestFit="1" customWidth="1"/>
    <col min="13067" max="13312" width="9" style="409"/>
    <col min="13313" max="13313" width="7.625" style="409" customWidth="1"/>
    <col min="13314" max="13314" width="22.875" style="409" customWidth="1"/>
    <col min="13315" max="13315" width="16.625" style="409" bestFit="1" customWidth="1"/>
    <col min="13316" max="13316" width="9.875" style="409" bestFit="1" customWidth="1"/>
    <col min="13317" max="13317" width="12.875" style="409" customWidth="1"/>
    <col min="13318" max="13319" width="24.125" style="409" customWidth="1"/>
    <col min="13320" max="13320" width="14.75" style="409" customWidth="1"/>
    <col min="13321" max="13321" width="24.75" style="409" customWidth="1"/>
    <col min="13322" max="13322" width="9.875" style="409" bestFit="1" customWidth="1"/>
    <col min="13323" max="13568" width="9" style="409"/>
    <col min="13569" max="13569" width="7.625" style="409" customWidth="1"/>
    <col min="13570" max="13570" width="22.875" style="409" customWidth="1"/>
    <col min="13571" max="13571" width="16.625" style="409" bestFit="1" customWidth="1"/>
    <col min="13572" max="13572" width="9.875" style="409" bestFit="1" customWidth="1"/>
    <col min="13573" max="13573" width="12.875" style="409" customWidth="1"/>
    <col min="13574" max="13575" width="24.125" style="409" customWidth="1"/>
    <col min="13576" max="13576" width="14.75" style="409" customWidth="1"/>
    <col min="13577" max="13577" width="24.75" style="409" customWidth="1"/>
    <col min="13578" max="13578" width="9.875" style="409" bestFit="1" customWidth="1"/>
    <col min="13579" max="13824" width="9" style="409"/>
    <col min="13825" max="13825" width="7.625" style="409" customWidth="1"/>
    <col min="13826" max="13826" width="22.875" style="409" customWidth="1"/>
    <col min="13827" max="13827" width="16.625" style="409" bestFit="1" customWidth="1"/>
    <col min="13828" max="13828" width="9.875" style="409" bestFit="1" customWidth="1"/>
    <col min="13829" max="13829" width="12.875" style="409" customWidth="1"/>
    <col min="13830" max="13831" width="24.125" style="409" customWidth="1"/>
    <col min="13832" max="13832" width="14.75" style="409" customWidth="1"/>
    <col min="13833" max="13833" width="24.75" style="409" customWidth="1"/>
    <col min="13834" max="13834" width="9.875" style="409" bestFit="1" customWidth="1"/>
    <col min="13835" max="14080" width="9" style="409"/>
    <col min="14081" max="14081" width="7.625" style="409" customWidth="1"/>
    <col min="14082" max="14082" width="22.875" style="409" customWidth="1"/>
    <col min="14083" max="14083" width="16.625" style="409" bestFit="1" customWidth="1"/>
    <col min="14084" max="14084" width="9.875" style="409" bestFit="1" customWidth="1"/>
    <col min="14085" max="14085" width="12.875" style="409" customWidth="1"/>
    <col min="14086" max="14087" width="24.125" style="409" customWidth="1"/>
    <col min="14088" max="14088" width="14.75" style="409" customWidth="1"/>
    <col min="14089" max="14089" width="24.75" style="409" customWidth="1"/>
    <col min="14090" max="14090" width="9.875" style="409" bestFit="1" customWidth="1"/>
    <col min="14091" max="14336" width="9" style="409"/>
    <col min="14337" max="14337" width="7.625" style="409" customWidth="1"/>
    <col min="14338" max="14338" width="22.875" style="409" customWidth="1"/>
    <col min="14339" max="14339" width="16.625" style="409" bestFit="1" customWidth="1"/>
    <col min="14340" max="14340" width="9.875" style="409" bestFit="1" customWidth="1"/>
    <col min="14341" max="14341" width="12.875" style="409" customWidth="1"/>
    <col min="14342" max="14343" width="24.125" style="409" customWidth="1"/>
    <col min="14344" max="14344" width="14.75" style="409" customWidth="1"/>
    <col min="14345" max="14345" width="24.75" style="409" customWidth="1"/>
    <col min="14346" max="14346" width="9.875" style="409" bestFit="1" customWidth="1"/>
    <col min="14347" max="14592" width="9" style="409"/>
    <col min="14593" max="14593" width="7.625" style="409" customWidth="1"/>
    <col min="14594" max="14594" width="22.875" style="409" customWidth="1"/>
    <col min="14595" max="14595" width="16.625" style="409" bestFit="1" customWidth="1"/>
    <col min="14596" max="14596" width="9.875" style="409" bestFit="1" customWidth="1"/>
    <col min="14597" max="14597" width="12.875" style="409" customWidth="1"/>
    <col min="14598" max="14599" width="24.125" style="409" customWidth="1"/>
    <col min="14600" max="14600" width="14.75" style="409" customWidth="1"/>
    <col min="14601" max="14601" width="24.75" style="409" customWidth="1"/>
    <col min="14602" max="14602" width="9.875" style="409" bestFit="1" customWidth="1"/>
    <col min="14603" max="14848" width="9" style="409"/>
    <col min="14849" max="14849" width="7.625" style="409" customWidth="1"/>
    <col min="14850" max="14850" width="22.875" style="409" customWidth="1"/>
    <col min="14851" max="14851" width="16.625" style="409" bestFit="1" customWidth="1"/>
    <col min="14852" max="14852" width="9.875" style="409" bestFit="1" customWidth="1"/>
    <col min="14853" max="14853" width="12.875" style="409" customWidth="1"/>
    <col min="14854" max="14855" width="24.125" style="409" customWidth="1"/>
    <col min="14856" max="14856" width="14.75" style="409" customWidth="1"/>
    <col min="14857" max="14857" width="24.75" style="409" customWidth="1"/>
    <col min="14858" max="14858" width="9.875" style="409" bestFit="1" customWidth="1"/>
    <col min="14859" max="15104" width="9" style="409"/>
    <col min="15105" max="15105" width="7.625" style="409" customWidth="1"/>
    <col min="15106" max="15106" width="22.875" style="409" customWidth="1"/>
    <col min="15107" max="15107" width="16.625" style="409" bestFit="1" customWidth="1"/>
    <col min="15108" max="15108" width="9.875" style="409" bestFit="1" customWidth="1"/>
    <col min="15109" max="15109" width="12.875" style="409" customWidth="1"/>
    <col min="15110" max="15111" width="24.125" style="409" customWidth="1"/>
    <col min="15112" max="15112" width="14.75" style="409" customWidth="1"/>
    <col min="15113" max="15113" width="24.75" style="409" customWidth="1"/>
    <col min="15114" max="15114" width="9.875" style="409" bestFit="1" customWidth="1"/>
    <col min="15115" max="15360" width="9" style="409"/>
    <col min="15361" max="15361" width="7.625" style="409" customWidth="1"/>
    <col min="15362" max="15362" width="22.875" style="409" customWidth="1"/>
    <col min="15363" max="15363" width="16.625" style="409" bestFit="1" customWidth="1"/>
    <col min="15364" max="15364" width="9.875" style="409" bestFit="1" customWidth="1"/>
    <col min="15365" max="15365" width="12.875" style="409" customWidth="1"/>
    <col min="15366" max="15367" width="24.125" style="409" customWidth="1"/>
    <col min="15368" max="15368" width="14.75" style="409" customWidth="1"/>
    <col min="15369" max="15369" width="24.75" style="409" customWidth="1"/>
    <col min="15370" max="15370" width="9.875" style="409" bestFit="1" customWidth="1"/>
    <col min="15371" max="15616" width="9" style="409"/>
    <col min="15617" max="15617" width="7.625" style="409" customWidth="1"/>
    <col min="15618" max="15618" width="22.875" style="409" customWidth="1"/>
    <col min="15619" max="15619" width="16.625" style="409" bestFit="1" customWidth="1"/>
    <col min="15620" max="15620" width="9.875" style="409" bestFit="1" customWidth="1"/>
    <col min="15621" max="15621" width="12.875" style="409" customWidth="1"/>
    <col min="15622" max="15623" width="24.125" style="409" customWidth="1"/>
    <col min="15624" max="15624" width="14.75" style="409" customWidth="1"/>
    <col min="15625" max="15625" width="24.75" style="409" customWidth="1"/>
    <col min="15626" max="15626" width="9.875" style="409" bestFit="1" customWidth="1"/>
    <col min="15627" max="15872" width="9" style="409"/>
    <col min="15873" max="15873" width="7.625" style="409" customWidth="1"/>
    <col min="15874" max="15874" width="22.875" style="409" customWidth="1"/>
    <col min="15875" max="15875" width="16.625" style="409" bestFit="1" customWidth="1"/>
    <col min="15876" max="15876" width="9.875" style="409" bestFit="1" customWidth="1"/>
    <col min="15877" max="15877" width="12.875" style="409" customWidth="1"/>
    <col min="15878" max="15879" width="24.125" style="409" customWidth="1"/>
    <col min="15880" max="15880" width="14.75" style="409" customWidth="1"/>
    <col min="15881" max="15881" width="24.75" style="409" customWidth="1"/>
    <col min="15882" max="15882" width="9.875" style="409" bestFit="1" customWidth="1"/>
    <col min="15883" max="16128" width="9" style="409"/>
    <col min="16129" max="16129" width="7.625" style="409" customWidth="1"/>
    <col min="16130" max="16130" width="22.875" style="409" customWidth="1"/>
    <col min="16131" max="16131" width="16.625" style="409" bestFit="1" customWidth="1"/>
    <col min="16132" max="16132" width="9.875" style="409" bestFit="1" customWidth="1"/>
    <col min="16133" max="16133" width="12.875" style="409" customWidth="1"/>
    <col min="16134" max="16135" width="24.125" style="409" customWidth="1"/>
    <col min="16136" max="16136" width="14.75" style="409" customWidth="1"/>
    <col min="16137" max="16137" width="24.75" style="409" customWidth="1"/>
    <col min="16138" max="16138" width="9.875" style="409" bestFit="1" customWidth="1"/>
    <col min="16139" max="16384" width="9" style="409"/>
  </cols>
  <sheetData>
    <row r="1" spans="1:10" x14ac:dyDescent="0.3">
      <c r="I1" s="440" t="s">
        <v>157</v>
      </c>
    </row>
    <row r="2" spans="1:10" x14ac:dyDescent="0.3">
      <c r="A2" s="788" t="s">
        <v>917</v>
      </c>
      <c r="B2" s="788"/>
      <c r="C2" s="788"/>
      <c r="D2" s="788"/>
      <c r="E2" s="788"/>
      <c r="F2" s="788"/>
      <c r="G2" s="788"/>
      <c r="H2" s="788"/>
      <c r="I2" s="788"/>
    </row>
    <row r="3" spans="1:10" x14ac:dyDescent="0.3">
      <c r="A3" s="788" t="s">
        <v>393</v>
      </c>
      <c r="B3" s="788"/>
      <c r="C3" s="788"/>
      <c r="D3" s="788"/>
      <c r="E3" s="788"/>
      <c r="F3" s="788"/>
      <c r="G3" s="788"/>
      <c r="H3" s="788"/>
      <c r="I3" s="788"/>
    </row>
    <row r="4" spans="1:10" ht="12" customHeight="1" x14ac:dyDescent="0.3"/>
    <row r="5" spans="1:10" s="11" customFormat="1" ht="63" customHeight="1" x14ac:dyDescent="0.2">
      <c r="A5" s="423" t="s">
        <v>0</v>
      </c>
      <c r="B5" s="423" t="s">
        <v>15</v>
      </c>
      <c r="C5" s="437" t="s">
        <v>16</v>
      </c>
      <c r="D5" s="437" t="s">
        <v>2</v>
      </c>
      <c r="E5" s="423" t="s">
        <v>17</v>
      </c>
      <c r="F5" s="413" t="s">
        <v>4</v>
      </c>
      <c r="G5" s="413" t="s">
        <v>25</v>
      </c>
      <c r="H5" s="424" t="s">
        <v>6</v>
      </c>
      <c r="I5" s="424" t="s">
        <v>152</v>
      </c>
      <c r="J5" s="425"/>
    </row>
    <row r="6" spans="1:10" ht="21" customHeight="1" x14ac:dyDescent="0.3">
      <c r="A6" s="441">
        <v>1</v>
      </c>
      <c r="B6" s="426" t="s">
        <v>272</v>
      </c>
      <c r="C6" s="143">
        <v>9968.75</v>
      </c>
      <c r="D6" s="143">
        <v>9968.75</v>
      </c>
      <c r="E6" s="427" t="s">
        <v>39</v>
      </c>
      <c r="F6" s="414" t="s">
        <v>406</v>
      </c>
      <c r="G6" s="414" t="s">
        <v>406</v>
      </c>
      <c r="H6" s="427" t="s">
        <v>153</v>
      </c>
      <c r="I6" s="428" t="s">
        <v>394</v>
      </c>
      <c r="J6" s="429"/>
    </row>
    <row r="7" spans="1:10" x14ac:dyDescent="0.3">
      <c r="A7" s="442"/>
      <c r="B7" s="430"/>
      <c r="C7" s="438"/>
      <c r="D7" s="438"/>
      <c r="E7" s="431"/>
      <c r="F7" s="410"/>
      <c r="G7" s="410"/>
      <c r="H7" s="431" t="s">
        <v>154</v>
      </c>
      <c r="I7" s="432" t="s">
        <v>163</v>
      </c>
    </row>
    <row r="8" spans="1:10" x14ac:dyDescent="0.3">
      <c r="A8" s="442"/>
      <c r="B8" s="430"/>
      <c r="C8" s="438"/>
      <c r="D8" s="438"/>
      <c r="E8" s="431"/>
      <c r="F8" s="410"/>
      <c r="G8" s="410"/>
      <c r="H8" s="431" t="s">
        <v>155</v>
      </c>
      <c r="I8" s="428"/>
    </row>
    <row r="9" spans="1:10" ht="21" customHeight="1" x14ac:dyDescent="0.3">
      <c r="A9" s="442"/>
      <c r="B9" s="430"/>
      <c r="C9" s="438"/>
      <c r="D9" s="438"/>
      <c r="E9" s="431"/>
      <c r="F9" s="410" t="s">
        <v>41</v>
      </c>
      <c r="G9" s="141" t="s">
        <v>9</v>
      </c>
      <c r="H9" s="431" t="s">
        <v>82</v>
      </c>
      <c r="I9" s="433" t="s">
        <v>156</v>
      </c>
    </row>
    <row r="10" spans="1:10" ht="21" customHeight="1" x14ac:dyDescent="0.3">
      <c r="A10" s="443"/>
      <c r="B10" s="434"/>
      <c r="C10" s="439"/>
      <c r="D10" s="439"/>
      <c r="E10" s="435"/>
      <c r="F10" s="142">
        <v>9968.75</v>
      </c>
      <c r="G10" s="142">
        <v>9968.75</v>
      </c>
      <c r="H10" s="435"/>
      <c r="I10" s="436" t="s">
        <v>918</v>
      </c>
    </row>
    <row r="11" spans="1:10" ht="21" customHeight="1" x14ac:dyDescent="0.3">
      <c r="A11" s="441">
        <v>2</v>
      </c>
      <c r="B11" s="426" t="s">
        <v>197</v>
      </c>
      <c r="C11" s="143">
        <v>7396</v>
      </c>
      <c r="D11" s="143">
        <v>7396</v>
      </c>
      <c r="E11" s="427" t="s">
        <v>39</v>
      </c>
      <c r="F11" s="414" t="s">
        <v>395</v>
      </c>
      <c r="G11" s="414" t="s">
        <v>395</v>
      </c>
      <c r="H11" s="427" t="s">
        <v>153</v>
      </c>
      <c r="I11" s="428" t="s">
        <v>394</v>
      </c>
    </row>
    <row r="12" spans="1:10" ht="20.25" customHeight="1" x14ac:dyDescent="0.3">
      <c r="A12" s="442"/>
      <c r="B12" s="430"/>
      <c r="C12" s="438"/>
      <c r="D12" s="438"/>
      <c r="E12" s="431"/>
      <c r="F12" s="410" t="s">
        <v>396</v>
      </c>
      <c r="G12" s="410" t="s">
        <v>396</v>
      </c>
      <c r="H12" s="431" t="s">
        <v>154</v>
      </c>
      <c r="I12" s="432" t="s">
        <v>163</v>
      </c>
    </row>
    <row r="13" spans="1:10" x14ac:dyDescent="0.3">
      <c r="A13" s="442"/>
      <c r="B13" s="430"/>
      <c r="C13" s="438"/>
      <c r="D13" s="438"/>
      <c r="E13" s="431"/>
      <c r="F13" s="410"/>
      <c r="G13" s="410"/>
      <c r="H13" s="431" t="s">
        <v>155</v>
      </c>
      <c r="I13" s="428"/>
    </row>
    <row r="14" spans="1:10" ht="21" customHeight="1" x14ac:dyDescent="0.3">
      <c r="A14" s="442"/>
      <c r="B14" s="430"/>
      <c r="C14" s="438"/>
      <c r="D14" s="438"/>
      <c r="E14" s="431"/>
      <c r="F14" s="410" t="s">
        <v>41</v>
      </c>
      <c r="G14" s="141" t="s">
        <v>9</v>
      </c>
      <c r="H14" s="431" t="s">
        <v>82</v>
      </c>
      <c r="I14" s="433" t="s">
        <v>156</v>
      </c>
    </row>
    <row r="15" spans="1:10" ht="21" customHeight="1" x14ac:dyDescent="0.3">
      <c r="A15" s="443"/>
      <c r="B15" s="434"/>
      <c r="C15" s="439"/>
      <c r="D15" s="439"/>
      <c r="E15" s="435"/>
      <c r="F15" s="142">
        <v>7396</v>
      </c>
      <c r="G15" s="142">
        <v>7396</v>
      </c>
      <c r="H15" s="435"/>
      <c r="I15" s="436" t="s">
        <v>919</v>
      </c>
    </row>
    <row r="16" spans="1:10" ht="21" customHeight="1" x14ac:dyDescent="0.3">
      <c r="A16" s="441">
        <v>3</v>
      </c>
      <c r="B16" s="426" t="s">
        <v>197</v>
      </c>
      <c r="C16" s="143">
        <v>7396</v>
      </c>
      <c r="D16" s="143">
        <v>7396</v>
      </c>
      <c r="E16" s="427" t="s">
        <v>39</v>
      </c>
      <c r="F16" s="414" t="s">
        <v>395</v>
      </c>
      <c r="G16" s="414" t="s">
        <v>395</v>
      </c>
      <c r="H16" s="427" t="s">
        <v>153</v>
      </c>
      <c r="I16" s="428" t="s">
        <v>394</v>
      </c>
    </row>
    <row r="17" spans="1:9" ht="20.25" customHeight="1" x14ac:dyDescent="0.3">
      <c r="A17" s="442"/>
      <c r="B17" s="430"/>
      <c r="C17" s="438"/>
      <c r="D17" s="438"/>
      <c r="E17" s="431"/>
      <c r="F17" s="410" t="s">
        <v>396</v>
      </c>
      <c r="G17" s="410" t="s">
        <v>396</v>
      </c>
      <c r="H17" s="431" t="s">
        <v>154</v>
      </c>
      <c r="I17" s="432" t="s">
        <v>163</v>
      </c>
    </row>
    <row r="18" spans="1:9" x14ac:dyDescent="0.3">
      <c r="A18" s="442"/>
      <c r="B18" s="430"/>
      <c r="C18" s="438"/>
      <c r="D18" s="438"/>
      <c r="E18" s="431"/>
      <c r="F18" s="410"/>
      <c r="G18" s="410"/>
      <c r="H18" s="431" t="s">
        <v>155</v>
      </c>
      <c r="I18" s="428"/>
    </row>
    <row r="19" spans="1:9" ht="21" customHeight="1" x14ac:dyDescent="0.3">
      <c r="A19" s="442"/>
      <c r="B19" s="430"/>
      <c r="C19" s="438"/>
      <c r="D19" s="438"/>
      <c r="E19" s="431"/>
      <c r="F19" s="410" t="s">
        <v>41</v>
      </c>
      <c r="G19" s="141" t="s">
        <v>9</v>
      </c>
      <c r="H19" s="431" t="s">
        <v>82</v>
      </c>
      <c r="I19" s="433" t="s">
        <v>156</v>
      </c>
    </row>
    <row r="20" spans="1:9" ht="21" customHeight="1" x14ac:dyDescent="0.3">
      <c r="A20" s="443"/>
      <c r="B20" s="434"/>
      <c r="C20" s="439"/>
      <c r="D20" s="439"/>
      <c r="E20" s="435"/>
      <c r="F20" s="142">
        <v>7396</v>
      </c>
      <c r="G20" s="142">
        <v>7396</v>
      </c>
      <c r="H20" s="435"/>
      <c r="I20" s="436" t="s">
        <v>919</v>
      </c>
    </row>
    <row r="21" spans="1:9" ht="21" customHeight="1" x14ac:dyDescent="0.3">
      <c r="A21" s="441">
        <v>4</v>
      </c>
      <c r="B21" s="426" t="s">
        <v>201</v>
      </c>
      <c r="C21" s="505">
        <v>1298.7</v>
      </c>
      <c r="D21" s="143">
        <v>1298.7</v>
      </c>
      <c r="E21" s="427" t="s">
        <v>39</v>
      </c>
      <c r="F21" s="414" t="s">
        <v>395</v>
      </c>
      <c r="G21" s="414" t="s">
        <v>395</v>
      </c>
      <c r="H21" s="427" t="s">
        <v>153</v>
      </c>
      <c r="I21" s="428" t="s">
        <v>394</v>
      </c>
    </row>
    <row r="22" spans="1:9" ht="20.25" customHeight="1" x14ac:dyDescent="0.3">
      <c r="A22" s="442"/>
      <c r="B22" s="430"/>
      <c r="C22" s="411"/>
      <c r="D22" s="438"/>
      <c r="E22" s="431"/>
      <c r="F22" s="410" t="s">
        <v>396</v>
      </c>
      <c r="G22" s="410" t="s">
        <v>396</v>
      </c>
      <c r="H22" s="431" t="s">
        <v>154</v>
      </c>
      <c r="I22" s="432" t="s">
        <v>163</v>
      </c>
    </row>
    <row r="23" spans="1:9" x14ac:dyDescent="0.3">
      <c r="A23" s="442"/>
      <c r="B23" s="430"/>
      <c r="C23" s="411"/>
      <c r="D23" s="438"/>
      <c r="E23" s="431"/>
      <c r="F23" s="410"/>
      <c r="G23" s="410"/>
      <c r="H23" s="431" t="s">
        <v>155</v>
      </c>
      <c r="I23" s="428"/>
    </row>
    <row r="24" spans="1:9" ht="21" customHeight="1" x14ac:dyDescent="0.3">
      <c r="A24" s="442"/>
      <c r="B24" s="430"/>
      <c r="C24" s="411"/>
      <c r="D24" s="438"/>
      <c r="E24" s="431"/>
      <c r="F24" s="410" t="s">
        <v>41</v>
      </c>
      <c r="G24" s="141" t="s">
        <v>9</v>
      </c>
      <c r="H24" s="431" t="s">
        <v>82</v>
      </c>
      <c r="I24" s="433" t="s">
        <v>156</v>
      </c>
    </row>
    <row r="25" spans="1:9" ht="21" customHeight="1" x14ac:dyDescent="0.3">
      <c r="A25" s="443"/>
      <c r="B25" s="434"/>
      <c r="C25" s="412"/>
      <c r="D25" s="439"/>
      <c r="E25" s="435"/>
      <c r="F25" s="142">
        <v>1298.7</v>
      </c>
      <c r="G25" s="142">
        <v>1298.7</v>
      </c>
      <c r="H25" s="435"/>
      <c r="I25" s="436" t="s">
        <v>919</v>
      </c>
    </row>
    <row r="26" spans="1:9" ht="21" customHeight="1" x14ac:dyDescent="0.3">
      <c r="A26" s="441">
        <v>5</v>
      </c>
      <c r="B26" s="426" t="s">
        <v>197</v>
      </c>
      <c r="C26" s="143">
        <v>1849</v>
      </c>
      <c r="D26" s="143">
        <v>1849</v>
      </c>
      <c r="E26" s="427" t="s">
        <v>39</v>
      </c>
      <c r="F26" s="414" t="s">
        <v>395</v>
      </c>
      <c r="G26" s="414" t="s">
        <v>395</v>
      </c>
      <c r="H26" s="427" t="s">
        <v>153</v>
      </c>
      <c r="I26" s="428" t="s">
        <v>394</v>
      </c>
    </row>
    <row r="27" spans="1:9" ht="20.25" customHeight="1" x14ac:dyDescent="0.3">
      <c r="A27" s="442"/>
      <c r="B27" s="430"/>
      <c r="C27" s="438"/>
      <c r="D27" s="438"/>
      <c r="E27" s="431"/>
      <c r="F27" s="410" t="s">
        <v>396</v>
      </c>
      <c r="G27" s="410" t="s">
        <v>396</v>
      </c>
      <c r="H27" s="431" t="s">
        <v>154</v>
      </c>
      <c r="I27" s="432" t="s">
        <v>163</v>
      </c>
    </row>
    <row r="28" spans="1:9" x14ac:dyDescent="0.3">
      <c r="A28" s="442"/>
      <c r="B28" s="430"/>
      <c r="C28" s="438"/>
      <c r="D28" s="438"/>
      <c r="E28" s="431"/>
      <c r="F28" s="410"/>
      <c r="G28" s="410"/>
      <c r="H28" s="431" t="s">
        <v>155</v>
      </c>
      <c r="I28" s="428"/>
    </row>
    <row r="29" spans="1:9" ht="21" customHeight="1" x14ac:dyDescent="0.3">
      <c r="A29" s="442"/>
      <c r="B29" s="430"/>
      <c r="C29" s="438"/>
      <c r="D29" s="438"/>
      <c r="E29" s="431"/>
      <c r="F29" s="410" t="s">
        <v>41</v>
      </c>
      <c r="G29" s="141" t="s">
        <v>9</v>
      </c>
      <c r="H29" s="431" t="s">
        <v>82</v>
      </c>
      <c r="I29" s="433" t="s">
        <v>156</v>
      </c>
    </row>
    <row r="30" spans="1:9" ht="21" customHeight="1" x14ac:dyDescent="0.3">
      <c r="A30" s="443"/>
      <c r="B30" s="434"/>
      <c r="C30" s="439"/>
      <c r="D30" s="439"/>
      <c r="E30" s="435"/>
      <c r="F30" s="142">
        <v>1849</v>
      </c>
      <c r="G30" s="142">
        <v>1849</v>
      </c>
      <c r="H30" s="435"/>
      <c r="I30" s="436" t="s">
        <v>920</v>
      </c>
    </row>
    <row r="31" spans="1:9" ht="21" customHeight="1" x14ac:dyDescent="0.3">
      <c r="A31" s="441">
        <v>6</v>
      </c>
      <c r="B31" s="426" t="s">
        <v>201</v>
      </c>
      <c r="C31" s="505">
        <v>877.8</v>
      </c>
      <c r="D31" s="143">
        <v>877.8</v>
      </c>
      <c r="E31" s="427" t="s">
        <v>39</v>
      </c>
      <c r="F31" s="414" t="s">
        <v>395</v>
      </c>
      <c r="G31" s="414" t="s">
        <v>395</v>
      </c>
      <c r="H31" s="427" t="s">
        <v>153</v>
      </c>
      <c r="I31" s="428" t="s">
        <v>394</v>
      </c>
    </row>
    <row r="32" spans="1:9" ht="20.25" customHeight="1" x14ac:dyDescent="0.3">
      <c r="A32" s="442"/>
      <c r="B32" s="430"/>
      <c r="C32" s="411"/>
      <c r="D32" s="438"/>
      <c r="E32" s="431"/>
      <c r="F32" s="410" t="s">
        <v>396</v>
      </c>
      <c r="G32" s="410" t="s">
        <v>396</v>
      </c>
      <c r="H32" s="431" t="s">
        <v>154</v>
      </c>
      <c r="I32" s="432" t="s">
        <v>163</v>
      </c>
    </row>
    <row r="33" spans="1:9" x14ac:dyDescent="0.3">
      <c r="A33" s="442"/>
      <c r="B33" s="430"/>
      <c r="C33" s="411"/>
      <c r="D33" s="438"/>
      <c r="E33" s="431"/>
      <c r="F33" s="410"/>
      <c r="G33" s="410"/>
      <c r="H33" s="431" t="s">
        <v>155</v>
      </c>
      <c r="I33" s="428"/>
    </row>
    <row r="34" spans="1:9" ht="21" customHeight="1" x14ac:dyDescent="0.3">
      <c r="A34" s="442"/>
      <c r="B34" s="430"/>
      <c r="C34" s="411"/>
      <c r="D34" s="438"/>
      <c r="E34" s="431"/>
      <c r="F34" s="410" t="s">
        <v>41</v>
      </c>
      <c r="G34" s="141" t="s">
        <v>9</v>
      </c>
      <c r="H34" s="431" t="s">
        <v>82</v>
      </c>
      <c r="I34" s="433" t="s">
        <v>156</v>
      </c>
    </row>
    <row r="35" spans="1:9" ht="21" customHeight="1" x14ac:dyDescent="0.3">
      <c r="A35" s="443"/>
      <c r="B35" s="434"/>
      <c r="C35" s="412"/>
      <c r="D35" s="439"/>
      <c r="E35" s="435"/>
      <c r="F35" s="142">
        <v>877.8</v>
      </c>
      <c r="G35" s="142">
        <v>877.8</v>
      </c>
      <c r="H35" s="435"/>
      <c r="I35" s="436" t="s">
        <v>921</v>
      </c>
    </row>
    <row r="36" spans="1:9" ht="21" customHeight="1" x14ac:dyDescent="0.3">
      <c r="A36" s="441">
        <v>7</v>
      </c>
      <c r="B36" s="430" t="s">
        <v>83</v>
      </c>
      <c r="C36" s="143">
        <v>1855</v>
      </c>
      <c r="D36" s="143">
        <v>1855</v>
      </c>
      <c r="E36" s="427" t="s">
        <v>39</v>
      </c>
      <c r="F36" s="414" t="s">
        <v>922</v>
      </c>
      <c r="G36" s="414" t="s">
        <v>922</v>
      </c>
      <c r="H36" s="427" t="s">
        <v>153</v>
      </c>
      <c r="I36" s="428" t="s">
        <v>394</v>
      </c>
    </row>
    <row r="37" spans="1:9" x14ac:dyDescent="0.3">
      <c r="A37" s="442"/>
      <c r="B37" s="430"/>
      <c r="C37" s="438"/>
      <c r="D37" s="438"/>
      <c r="E37" s="431"/>
      <c r="F37" s="410"/>
      <c r="G37" s="410"/>
      <c r="H37" s="431" t="s">
        <v>154</v>
      </c>
      <c r="I37" s="432" t="s">
        <v>163</v>
      </c>
    </row>
    <row r="38" spans="1:9" x14ac:dyDescent="0.3">
      <c r="A38" s="442"/>
      <c r="B38" s="430"/>
      <c r="C38" s="438"/>
      <c r="D38" s="438"/>
      <c r="E38" s="431"/>
      <c r="F38" s="410"/>
      <c r="G38" s="410"/>
      <c r="H38" s="431" t="s">
        <v>155</v>
      </c>
      <c r="I38" s="428"/>
    </row>
    <row r="39" spans="1:9" ht="21" customHeight="1" x14ac:dyDescent="0.3">
      <c r="A39" s="442"/>
      <c r="B39" s="430"/>
      <c r="C39" s="438"/>
      <c r="D39" s="438"/>
      <c r="E39" s="431"/>
      <c r="F39" s="410" t="s">
        <v>41</v>
      </c>
      <c r="G39" s="141" t="s">
        <v>9</v>
      </c>
      <c r="H39" s="431" t="s">
        <v>82</v>
      </c>
      <c r="I39" s="433" t="s">
        <v>156</v>
      </c>
    </row>
    <row r="40" spans="1:9" ht="21" customHeight="1" x14ac:dyDescent="0.3">
      <c r="A40" s="443"/>
      <c r="B40" s="434"/>
      <c r="C40" s="439"/>
      <c r="D40" s="439"/>
      <c r="E40" s="435"/>
      <c r="F40" s="142">
        <v>1855</v>
      </c>
      <c r="G40" s="142">
        <v>1855</v>
      </c>
      <c r="H40" s="435"/>
      <c r="I40" s="436" t="s">
        <v>923</v>
      </c>
    </row>
    <row r="41" spans="1:9" ht="21" customHeight="1" x14ac:dyDescent="0.3">
      <c r="A41" s="441">
        <v>8</v>
      </c>
      <c r="B41" s="430" t="s">
        <v>83</v>
      </c>
      <c r="C41" s="143">
        <v>150</v>
      </c>
      <c r="D41" s="143">
        <v>150</v>
      </c>
      <c r="E41" s="427" t="s">
        <v>39</v>
      </c>
      <c r="F41" s="414" t="s">
        <v>397</v>
      </c>
      <c r="G41" s="414" t="s">
        <v>397</v>
      </c>
      <c r="H41" s="427" t="s">
        <v>153</v>
      </c>
      <c r="I41" s="428" t="s">
        <v>394</v>
      </c>
    </row>
    <row r="42" spans="1:9" x14ac:dyDescent="0.3">
      <c r="A42" s="442"/>
      <c r="B42" s="430"/>
      <c r="C42" s="438"/>
      <c r="D42" s="438"/>
      <c r="E42" s="431"/>
      <c r="F42" s="410"/>
      <c r="G42" s="410"/>
      <c r="H42" s="431" t="s">
        <v>154</v>
      </c>
      <c r="I42" s="432" t="s">
        <v>163</v>
      </c>
    </row>
    <row r="43" spans="1:9" x14ac:dyDescent="0.3">
      <c r="A43" s="442"/>
      <c r="B43" s="430"/>
      <c r="C43" s="438"/>
      <c r="D43" s="438"/>
      <c r="E43" s="431"/>
      <c r="F43" s="410"/>
      <c r="G43" s="410"/>
      <c r="H43" s="431" t="s">
        <v>155</v>
      </c>
      <c r="I43" s="428"/>
    </row>
    <row r="44" spans="1:9" ht="21" customHeight="1" x14ac:dyDescent="0.3">
      <c r="A44" s="442"/>
      <c r="B44" s="430"/>
      <c r="C44" s="438"/>
      <c r="D44" s="438"/>
      <c r="E44" s="431"/>
      <c r="F44" s="410" t="s">
        <v>41</v>
      </c>
      <c r="G44" s="141" t="s">
        <v>9</v>
      </c>
      <c r="H44" s="431" t="s">
        <v>82</v>
      </c>
      <c r="I44" s="433" t="s">
        <v>156</v>
      </c>
    </row>
    <row r="45" spans="1:9" ht="21" customHeight="1" x14ac:dyDescent="0.3">
      <c r="A45" s="443"/>
      <c r="B45" s="434"/>
      <c r="C45" s="439"/>
      <c r="D45" s="439"/>
      <c r="E45" s="435"/>
      <c r="F45" s="142">
        <v>150</v>
      </c>
      <c r="G45" s="142">
        <v>150</v>
      </c>
      <c r="H45" s="435"/>
      <c r="I45" s="436" t="s">
        <v>924</v>
      </c>
    </row>
    <row r="46" spans="1:9" ht="21" customHeight="1" x14ac:dyDescent="0.3">
      <c r="A46" s="441">
        <v>9</v>
      </c>
      <c r="B46" s="426" t="s">
        <v>796</v>
      </c>
      <c r="C46" s="143">
        <v>150</v>
      </c>
      <c r="D46" s="143">
        <v>150</v>
      </c>
      <c r="E46" s="427" t="s">
        <v>39</v>
      </c>
      <c r="F46" s="414" t="s">
        <v>922</v>
      </c>
      <c r="G46" s="414" t="s">
        <v>922</v>
      </c>
      <c r="H46" s="427" t="s">
        <v>153</v>
      </c>
      <c r="I46" s="428" t="s">
        <v>394</v>
      </c>
    </row>
    <row r="47" spans="1:9" ht="20.25" customHeight="1" x14ac:dyDescent="0.3">
      <c r="A47" s="442"/>
      <c r="B47" s="430"/>
      <c r="C47" s="438"/>
      <c r="D47" s="438"/>
      <c r="E47" s="431"/>
      <c r="F47" s="410"/>
      <c r="G47" s="410"/>
      <c r="H47" s="431" t="s">
        <v>154</v>
      </c>
      <c r="I47" s="432" t="s">
        <v>163</v>
      </c>
    </row>
    <row r="48" spans="1:9" x14ac:dyDescent="0.3">
      <c r="A48" s="442"/>
      <c r="B48" s="430"/>
      <c r="C48" s="438"/>
      <c r="D48" s="438"/>
      <c r="E48" s="431"/>
      <c r="F48" s="410"/>
      <c r="G48" s="410"/>
      <c r="H48" s="431" t="s">
        <v>155</v>
      </c>
      <c r="I48" s="428"/>
    </row>
    <row r="49" spans="1:9" ht="21" customHeight="1" x14ac:dyDescent="0.3">
      <c r="A49" s="442"/>
      <c r="B49" s="430"/>
      <c r="C49" s="438"/>
      <c r="D49" s="438"/>
      <c r="E49" s="431"/>
      <c r="F49" s="410" t="s">
        <v>41</v>
      </c>
      <c r="G49" s="141" t="s">
        <v>9</v>
      </c>
      <c r="H49" s="431" t="s">
        <v>82</v>
      </c>
      <c r="I49" s="433" t="s">
        <v>156</v>
      </c>
    </row>
    <row r="50" spans="1:9" ht="21" customHeight="1" x14ac:dyDescent="0.3">
      <c r="A50" s="443"/>
      <c r="B50" s="434"/>
      <c r="C50" s="439"/>
      <c r="D50" s="439"/>
      <c r="E50" s="435"/>
      <c r="F50" s="142">
        <v>150</v>
      </c>
      <c r="G50" s="142">
        <v>150</v>
      </c>
      <c r="H50" s="435"/>
      <c r="I50" s="436" t="s">
        <v>925</v>
      </c>
    </row>
    <row r="51" spans="1:9" ht="21" customHeight="1" x14ac:dyDescent="0.3">
      <c r="A51" s="442">
        <v>10</v>
      </c>
      <c r="B51" s="426" t="s">
        <v>796</v>
      </c>
      <c r="C51" s="143">
        <v>105</v>
      </c>
      <c r="D51" s="143">
        <v>105</v>
      </c>
      <c r="E51" s="427" t="s">
        <v>39</v>
      </c>
      <c r="F51" s="414" t="s">
        <v>397</v>
      </c>
      <c r="G51" s="414" t="s">
        <v>397</v>
      </c>
      <c r="H51" s="427" t="s">
        <v>153</v>
      </c>
      <c r="I51" s="428" t="s">
        <v>394</v>
      </c>
    </row>
    <row r="52" spans="1:9" ht="20.25" customHeight="1" x14ac:dyDescent="0.3">
      <c r="A52" s="442"/>
      <c r="B52" s="430"/>
      <c r="C52" s="438"/>
      <c r="D52" s="438"/>
      <c r="E52" s="431"/>
      <c r="F52" s="410"/>
      <c r="G52" s="410"/>
      <c r="H52" s="431" t="s">
        <v>154</v>
      </c>
      <c r="I52" s="432" t="s">
        <v>163</v>
      </c>
    </row>
    <row r="53" spans="1:9" x14ac:dyDescent="0.3">
      <c r="A53" s="442"/>
      <c r="B53" s="430"/>
      <c r="C53" s="438"/>
      <c r="D53" s="438"/>
      <c r="E53" s="431"/>
      <c r="F53" s="410"/>
      <c r="G53" s="410"/>
      <c r="H53" s="431" t="s">
        <v>155</v>
      </c>
      <c r="I53" s="428"/>
    </row>
    <row r="54" spans="1:9" ht="21" customHeight="1" x14ac:dyDescent="0.3">
      <c r="A54" s="442"/>
      <c r="B54" s="430"/>
      <c r="C54" s="438"/>
      <c r="D54" s="438"/>
      <c r="E54" s="431"/>
      <c r="F54" s="410" t="s">
        <v>41</v>
      </c>
      <c r="G54" s="141" t="s">
        <v>9</v>
      </c>
      <c r="H54" s="431" t="s">
        <v>82</v>
      </c>
      <c r="I54" s="433" t="s">
        <v>156</v>
      </c>
    </row>
    <row r="55" spans="1:9" ht="21" customHeight="1" x14ac:dyDescent="0.3">
      <c r="A55" s="442"/>
      <c r="B55" s="434"/>
      <c r="C55" s="439"/>
      <c r="D55" s="439"/>
      <c r="E55" s="435"/>
      <c r="F55" s="142">
        <v>105</v>
      </c>
      <c r="G55" s="142">
        <v>105</v>
      </c>
      <c r="H55" s="435"/>
      <c r="I55" s="436" t="s">
        <v>926</v>
      </c>
    </row>
    <row r="56" spans="1:9" ht="21" customHeight="1" x14ac:dyDescent="0.3">
      <c r="A56" s="441">
        <v>11</v>
      </c>
      <c r="B56" s="426" t="s">
        <v>179</v>
      </c>
      <c r="C56" s="143">
        <v>2315.2199999999998</v>
      </c>
      <c r="D56" s="143">
        <v>2315.2199999999998</v>
      </c>
      <c r="E56" s="427" t="s">
        <v>39</v>
      </c>
      <c r="F56" s="414" t="s">
        <v>242</v>
      </c>
      <c r="G56" s="414" t="s">
        <v>242</v>
      </c>
      <c r="H56" s="427" t="s">
        <v>153</v>
      </c>
      <c r="I56" s="428" t="s">
        <v>394</v>
      </c>
    </row>
    <row r="57" spans="1:9" x14ac:dyDescent="0.3">
      <c r="A57" s="442"/>
      <c r="B57" s="430"/>
      <c r="C57" s="438"/>
      <c r="D57" s="438"/>
      <c r="E57" s="431"/>
      <c r="F57" s="410" t="s">
        <v>243</v>
      </c>
      <c r="G57" s="410" t="s">
        <v>243</v>
      </c>
      <c r="H57" s="431" t="s">
        <v>154</v>
      </c>
      <c r="I57" s="432" t="s">
        <v>163</v>
      </c>
    </row>
    <row r="58" spans="1:9" x14ac:dyDescent="0.3">
      <c r="A58" s="442"/>
      <c r="B58" s="430"/>
      <c r="C58" s="438"/>
      <c r="D58" s="438"/>
      <c r="E58" s="431"/>
      <c r="F58" s="410"/>
      <c r="G58" s="410"/>
      <c r="H58" s="431" t="s">
        <v>155</v>
      </c>
      <c r="I58" s="428"/>
    </row>
    <row r="59" spans="1:9" ht="21" customHeight="1" x14ac:dyDescent="0.3">
      <c r="A59" s="442"/>
      <c r="B59" s="430"/>
      <c r="C59" s="438"/>
      <c r="D59" s="438"/>
      <c r="E59" s="431"/>
      <c r="F59" s="410" t="s">
        <v>41</v>
      </c>
      <c r="G59" s="141" t="s">
        <v>9</v>
      </c>
      <c r="H59" s="431" t="s">
        <v>82</v>
      </c>
      <c r="I59" s="433" t="s">
        <v>156</v>
      </c>
    </row>
    <row r="60" spans="1:9" ht="21" customHeight="1" x14ac:dyDescent="0.3">
      <c r="A60" s="443"/>
      <c r="B60" s="434"/>
      <c r="C60" s="439"/>
      <c r="D60" s="439"/>
      <c r="E60" s="435"/>
      <c r="F60" s="142">
        <v>2315.2199999999998</v>
      </c>
      <c r="G60" s="142">
        <v>2315.2199999999998</v>
      </c>
      <c r="H60" s="435"/>
      <c r="I60" s="436" t="s">
        <v>920</v>
      </c>
    </row>
    <row r="61" spans="1:9" ht="21" customHeight="1" x14ac:dyDescent="0.3">
      <c r="A61" s="441">
        <v>12</v>
      </c>
      <c r="B61" s="430" t="s">
        <v>200</v>
      </c>
      <c r="C61" s="143">
        <v>524.29999999999995</v>
      </c>
      <c r="D61" s="143">
        <v>524.29999999999995</v>
      </c>
      <c r="E61" s="427" t="s">
        <v>39</v>
      </c>
      <c r="F61" s="414" t="s">
        <v>399</v>
      </c>
      <c r="G61" s="414" t="s">
        <v>399</v>
      </c>
      <c r="H61" s="427" t="s">
        <v>153</v>
      </c>
      <c r="I61" s="428" t="s">
        <v>394</v>
      </c>
    </row>
    <row r="62" spans="1:9" x14ac:dyDescent="0.3">
      <c r="A62" s="442"/>
      <c r="B62" s="430"/>
      <c r="C62" s="438"/>
      <c r="D62" s="438"/>
      <c r="E62" s="431"/>
      <c r="F62" s="410" t="s">
        <v>400</v>
      </c>
      <c r="G62" s="410" t="s">
        <v>400</v>
      </c>
      <c r="H62" s="431" t="s">
        <v>154</v>
      </c>
      <c r="I62" s="432" t="s">
        <v>163</v>
      </c>
    </row>
    <row r="63" spans="1:9" x14ac:dyDescent="0.3">
      <c r="A63" s="442"/>
      <c r="B63" s="430"/>
      <c r="C63" s="438"/>
      <c r="D63" s="438"/>
      <c r="E63" s="431"/>
      <c r="F63" s="410"/>
      <c r="G63" s="410"/>
      <c r="H63" s="431" t="s">
        <v>155</v>
      </c>
      <c r="I63" s="428"/>
    </row>
    <row r="64" spans="1:9" ht="21" customHeight="1" x14ac:dyDescent="0.3">
      <c r="A64" s="442"/>
      <c r="B64" s="430"/>
      <c r="C64" s="438"/>
      <c r="D64" s="438"/>
      <c r="E64" s="431"/>
      <c r="F64" s="410" t="s">
        <v>41</v>
      </c>
      <c r="G64" s="141" t="s">
        <v>9</v>
      </c>
      <c r="H64" s="431" t="s">
        <v>82</v>
      </c>
      <c r="I64" s="433" t="s">
        <v>156</v>
      </c>
    </row>
    <row r="65" spans="1:9" ht="21" customHeight="1" x14ac:dyDescent="0.3">
      <c r="A65" s="443"/>
      <c r="B65" s="434"/>
      <c r="C65" s="439"/>
      <c r="D65" s="439"/>
      <c r="E65" s="435"/>
      <c r="F65" s="142">
        <v>524.29999999999995</v>
      </c>
      <c r="G65" s="142">
        <v>524.29999999999995</v>
      </c>
      <c r="H65" s="435"/>
      <c r="I65" s="436" t="s">
        <v>927</v>
      </c>
    </row>
    <row r="66" spans="1:9" ht="21" customHeight="1" x14ac:dyDescent="0.3">
      <c r="A66" s="441">
        <v>13</v>
      </c>
      <c r="B66" s="426" t="s">
        <v>86</v>
      </c>
      <c r="C66" s="143">
        <v>1980</v>
      </c>
      <c r="D66" s="143">
        <v>1980</v>
      </c>
      <c r="E66" s="427" t="s">
        <v>39</v>
      </c>
      <c r="F66" s="414" t="s">
        <v>928</v>
      </c>
      <c r="G66" s="414" t="s">
        <v>928</v>
      </c>
      <c r="H66" s="427" t="s">
        <v>153</v>
      </c>
      <c r="I66" s="428" t="s">
        <v>394</v>
      </c>
    </row>
    <row r="67" spans="1:9" ht="21" customHeight="1" x14ac:dyDescent="0.3">
      <c r="A67" s="442"/>
      <c r="B67" s="430"/>
      <c r="C67" s="438"/>
      <c r="D67" s="438"/>
      <c r="E67" s="431"/>
      <c r="F67" s="410"/>
      <c r="G67" s="410"/>
      <c r="H67" s="431" t="s">
        <v>154</v>
      </c>
      <c r="I67" s="432" t="s">
        <v>163</v>
      </c>
    </row>
    <row r="68" spans="1:9" x14ac:dyDescent="0.3">
      <c r="A68" s="442"/>
      <c r="B68" s="430"/>
      <c r="C68" s="438"/>
      <c r="D68" s="438"/>
      <c r="E68" s="431"/>
      <c r="F68" s="410"/>
      <c r="G68" s="410"/>
      <c r="H68" s="431" t="s">
        <v>155</v>
      </c>
      <c r="I68" s="428"/>
    </row>
    <row r="69" spans="1:9" ht="21" customHeight="1" x14ac:dyDescent="0.3">
      <c r="A69" s="442"/>
      <c r="B69" s="430"/>
      <c r="C69" s="438"/>
      <c r="D69" s="438"/>
      <c r="E69" s="431"/>
      <c r="F69" s="410" t="s">
        <v>41</v>
      </c>
      <c r="G69" s="141" t="s">
        <v>9</v>
      </c>
      <c r="H69" s="431" t="s">
        <v>82</v>
      </c>
      <c r="I69" s="433" t="s">
        <v>156</v>
      </c>
    </row>
    <row r="70" spans="1:9" ht="21" customHeight="1" x14ac:dyDescent="0.3">
      <c r="A70" s="443"/>
      <c r="B70" s="434"/>
      <c r="C70" s="439"/>
      <c r="D70" s="439"/>
      <c r="E70" s="435"/>
      <c r="F70" s="142">
        <v>1980</v>
      </c>
      <c r="G70" s="142">
        <v>1980</v>
      </c>
      <c r="H70" s="435"/>
      <c r="I70" s="436" t="s">
        <v>929</v>
      </c>
    </row>
    <row r="71" spans="1:9" ht="21" customHeight="1" x14ac:dyDescent="0.3">
      <c r="A71" s="441">
        <v>14</v>
      </c>
      <c r="B71" s="426" t="s">
        <v>86</v>
      </c>
      <c r="C71" s="143">
        <v>3790</v>
      </c>
      <c r="D71" s="143">
        <v>3790</v>
      </c>
      <c r="E71" s="427" t="s">
        <v>39</v>
      </c>
      <c r="F71" s="414" t="s">
        <v>930</v>
      </c>
      <c r="G71" s="414" t="s">
        <v>930</v>
      </c>
      <c r="H71" s="427" t="s">
        <v>153</v>
      </c>
      <c r="I71" s="428" t="s">
        <v>394</v>
      </c>
    </row>
    <row r="72" spans="1:9" x14ac:dyDescent="0.3">
      <c r="A72" s="442"/>
      <c r="B72" s="430"/>
      <c r="C72" s="438"/>
      <c r="D72" s="438"/>
      <c r="E72" s="431"/>
      <c r="F72" s="410" t="s">
        <v>931</v>
      </c>
      <c r="G72" s="410" t="s">
        <v>931</v>
      </c>
      <c r="H72" s="431" t="s">
        <v>154</v>
      </c>
      <c r="I72" s="432" t="s">
        <v>163</v>
      </c>
    </row>
    <row r="73" spans="1:9" x14ac:dyDescent="0.3">
      <c r="A73" s="442"/>
      <c r="B73" s="430"/>
      <c r="C73" s="438"/>
      <c r="D73" s="438"/>
      <c r="E73" s="431"/>
      <c r="F73" s="410"/>
      <c r="G73" s="410"/>
      <c r="H73" s="431" t="s">
        <v>155</v>
      </c>
      <c r="I73" s="428"/>
    </row>
    <row r="74" spans="1:9" ht="21" customHeight="1" x14ac:dyDescent="0.3">
      <c r="A74" s="442"/>
      <c r="B74" s="430"/>
      <c r="C74" s="438"/>
      <c r="D74" s="438"/>
      <c r="E74" s="431"/>
      <c r="F74" s="410" t="s">
        <v>41</v>
      </c>
      <c r="G74" s="141" t="s">
        <v>9</v>
      </c>
      <c r="H74" s="431" t="s">
        <v>82</v>
      </c>
      <c r="I74" s="433" t="s">
        <v>156</v>
      </c>
    </row>
    <row r="75" spans="1:9" ht="21" customHeight="1" x14ac:dyDescent="0.3">
      <c r="A75" s="443"/>
      <c r="B75" s="434"/>
      <c r="C75" s="439"/>
      <c r="D75" s="439"/>
      <c r="E75" s="435"/>
      <c r="F75" s="142">
        <v>3790</v>
      </c>
      <c r="G75" s="142">
        <v>3790</v>
      </c>
      <c r="H75" s="435"/>
      <c r="I75" s="436" t="s">
        <v>926</v>
      </c>
    </row>
    <row r="76" spans="1:9" ht="21" customHeight="1" x14ac:dyDescent="0.3">
      <c r="A76" s="441">
        <v>15</v>
      </c>
      <c r="B76" s="430" t="s">
        <v>172</v>
      </c>
      <c r="C76" s="143">
        <v>228</v>
      </c>
      <c r="D76" s="143">
        <v>228</v>
      </c>
      <c r="E76" s="427" t="s">
        <v>39</v>
      </c>
      <c r="F76" s="414" t="s">
        <v>932</v>
      </c>
      <c r="G76" s="414" t="s">
        <v>932</v>
      </c>
      <c r="H76" s="427" t="s">
        <v>153</v>
      </c>
      <c r="I76" s="428" t="s">
        <v>394</v>
      </c>
    </row>
    <row r="77" spans="1:9" x14ac:dyDescent="0.3">
      <c r="A77" s="442"/>
      <c r="B77" s="430"/>
      <c r="C77" s="438"/>
      <c r="D77" s="438"/>
      <c r="E77" s="431"/>
      <c r="F77" s="410"/>
      <c r="G77" s="410"/>
      <c r="H77" s="431" t="s">
        <v>154</v>
      </c>
      <c r="I77" s="432" t="s">
        <v>163</v>
      </c>
    </row>
    <row r="78" spans="1:9" x14ac:dyDescent="0.3">
      <c r="A78" s="442"/>
      <c r="B78" s="430"/>
      <c r="C78" s="438"/>
      <c r="D78" s="438"/>
      <c r="E78" s="431"/>
      <c r="F78" s="410"/>
      <c r="G78" s="410"/>
      <c r="H78" s="431" t="s">
        <v>155</v>
      </c>
      <c r="I78" s="428"/>
    </row>
    <row r="79" spans="1:9" ht="21" customHeight="1" x14ac:dyDescent="0.3">
      <c r="A79" s="442"/>
      <c r="B79" s="430"/>
      <c r="C79" s="438"/>
      <c r="D79" s="438"/>
      <c r="E79" s="431"/>
      <c r="F79" s="410" t="s">
        <v>41</v>
      </c>
      <c r="G79" s="141" t="s">
        <v>9</v>
      </c>
      <c r="H79" s="431" t="s">
        <v>82</v>
      </c>
      <c r="I79" s="433" t="s">
        <v>156</v>
      </c>
    </row>
    <row r="80" spans="1:9" ht="21" customHeight="1" x14ac:dyDescent="0.3">
      <c r="A80" s="443"/>
      <c r="B80" s="434"/>
      <c r="C80" s="439"/>
      <c r="D80" s="439"/>
      <c r="E80" s="435"/>
      <c r="F80" s="142">
        <v>228</v>
      </c>
      <c r="G80" s="142">
        <v>228</v>
      </c>
      <c r="H80" s="435"/>
      <c r="I80" s="436" t="s">
        <v>924</v>
      </c>
    </row>
    <row r="81" spans="1:9" ht="21" customHeight="1" x14ac:dyDescent="0.3">
      <c r="A81" s="441">
        <v>16</v>
      </c>
      <c r="B81" s="430" t="s">
        <v>172</v>
      </c>
      <c r="C81" s="143">
        <v>450</v>
      </c>
      <c r="D81" s="143">
        <v>450</v>
      </c>
      <c r="E81" s="427" t="s">
        <v>39</v>
      </c>
      <c r="F81" s="414" t="s">
        <v>933</v>
      </c>
      <c r="G81" s="414" t="s">
        <v>933</v>
      </c>
      <c r="H81" s="427" t="s">
        <v>153</v>
      </c>
      <c r="I81" s="428" t="s">
        <v>394</v>
      </c>
    </row>
    <row r="82" spans="1:9" x14ac:dyDescent="0.3">
      <c r="A82" s="442"/>
      <c r="B82" s="430"/>
      <c r="C82" s="438"/>
      <c r="D82" s="438"/>
      <c r="E82" s="431"/>
      <c r="F82" s="410"/>
      <c r="G82" s="410"/>
      <c r="H82" s="431" t="s">
        <v>154</v>
      </c>
      <c r="I82" s="432" t="s">
        <v>163</v>
      </c>
    </row>
    <row r="83" spans="1:9" x14ac:dyDescent="0.3">
      <c r="A83" s="442"/>
      <c r="B83" s="430"/>
      <c r="C83" s="438"/>
      <c r="D83" s="438"/>
      <c r="E83" s="431"/>
      <c r="F83" s="410"/>
      <c r="G83" s="410"/>
      <c r="H83" s="431" t="s">
        <v>155</v>
      </c>
      <c r="I83" s="428"/>
    </row>
    <row r="84" spans="1:9" ht="21" customHeight="1" x14ac:dyDescent="0.3">
      <c r="A84" s="442"/>
      <c r="B84" s="430"/>
      <c r="C84" s="438"/>
      <c r="D84" s="438"/>
      <c r="E84" s="431"/>
      <c r="F84" s="410" t="s">
        <v>41</v>
      </c>
      <c r="G84" s="141" t="s">
        <v>9</v>
      </c>
      <c r="H84" s="431" t="s">
        <v>82</v>
      </c>
      <c r="I84" s="433" t="s">
        <v>156</v>
      </c>
    </row>
    <row r="85" spans="1:9" ht="21" customHeight="1" x14ac:dyDescent="0.3">
      <c r="A85" s="443"/>
      <c r="B85" s="434"/>
      <c r="C85" s="439"/>
      <c r="D85" s="439"/>
      <c r="E85" s="435"/>
      <c r="F85" s="142">
        <v>450</v>
      </c>
      <c r="G85" s="142">
        <v>450</v>
      </c>
      <c r="H85" s="435"/>
      <c r="I85" s="436" t="s">
        <v>934</v>
      </c>
    </row>
    <row r="86" spans="1:9" ht="21" customHeight="1" x14ac:dyDescent="0.3">
      <c r="A86" s="441">
        <v>17</v>
      </c>
      <c r="B86" s="426" t="s">
        <v>54</v>
      </c>
      <c r="C86" s="143">
        <v>1245</v>
      </c>
      <c r="D86" s="143">
        <v>1245</v>
      </c>
      <c r="E86" s="427" t="s">
        <v>39</v>
      </c>
      <c r="F86" s="414" t="s">
        <v>404</v>
      </c>
      <c r="G86" s="414" t="s">
        <v>404</v>
      </c>
      <c r="H86" s="427" t="s">
        <v>153</v>
      </c>
      <c r="I86" s="428" t="s">
        <v>394</v>
      </c>
    </row>
    <row r="87" spans="1:9" x14ac:dyDescent="0.3">
      <c r="A87" s="442"/>
      <c r="B87" s="430"/>
      <c r="C87" s="438"/>
      <c r="D87" s="438"/>
      <c r="E87" s="431"/>
      <c r="F87" s="410"/>
      <c r="G87" s="410"/>
      <c r="H87" s="431" t="s">
        <v>154</v>
      </c>
      <c r="I87" s="432" t="s">
        <v>163</v>
      </c>
    </row>
    <row r="88" spans="1:9" x14ac:dyDescent="0.3">
      <c r="A88" s="442"/>
      <c r="B88" s="430"/>
      <c r="C88" s="438"/>
      <c r="D88" s="438"/>
      <c r="E88" s="431"/>
      <c r="F88" s="410"/>
      <c r="G88" s="410"/>
      <c r="H88" s="431" t="s">
        <v>155</v>
      </c>
      <c r="I88" s="428"/>
    </row>
    <row r="89" spans="1:9" ht="21" customHeight="1" x14ac:dyDescent="0.3">
      <c r="A89" s="442"/>
      <c r="B89" s="430"/>
      <c r="C89" s="438"/>
      <c r="D89" s="438"/>
      <c r="E89" s="431"/>
      <c r="F89" s="410" t="s">
        <v>41</v>
      </c>
      <c r="G89" s="141" t="s">
        <v>9</v>
      </c>
      <c r="H89" s="431" t="s">
        <v>82</v>
      </c>
      <c r="I89" s="433" t="s">
        <v>156</v>
      </c>
    </row>
    <row r="90" spans="1:9" ht="21" customHeight="1" x14ac:dyDescent="0.3">
      <c r="A90" s="443"/>
      <c r="B90" s="434"/>
      <c r="C90" s="439"/>
      <c r="D90" s="439"/>
      <c r="E90" s="435"/>
      <c r="F90" s="142">
        <v>1245</v>
      </c>
      <c r="G90" s="142">
        <v>1245</v>
      </c>
      <c r="H90" s="435"/>
      <c r="I90" s="436" t="s">
        <v>921</v>
      </c>
    </row>
    <row r="91" spans="1:9" ht="21" customHeight="1" x14ac:dyDescent="0.3">
      <c r="A91" s="441">
        <v>18</v>
      </c>
      <c r="B91" s="426" t="s">
        <v>54</v>
      </c>
      <c r="C91" s="143">
        <v>1190</v>
      </c>
      <c r="D91" s="143">
        <v>1190</v>
      </c>
      <c r="E91" s="427" t="s">
        <v>39</v>
      </c>
      <c r="F91" s="414" t="s">
        <v>935</v>
      </c>
      <c r="G91" s="414" t="s">
        <v>935</v>
      </c>
      <c r="H91" s="427" t="s">
        <v>153</v>
      </c>
      <c r="I91" s="428" t="s">
        <v>394</v>
      </c>
    </row>
    <row r="92" spans="1:9" x14ac:dyDescent="0.3">
      <c r="A92" s="442"/>
      <c r="B92" s="430"/>
      <c r="C92" s="438"/>
      <c r="D92" s="438"/>
      <c r="E92" s="431"/>
      <c r="F92" s="410" t="s">
        <v>936</v>
      </c>
      <c r="G92" s="410" t="s">
        <v>936</v>
      </c>
      <c r="H92" s="431" t="s">
        <v>154</v>
      </c>
      <c r="I92" s="432" t="s">
        <v>163</v>
      </c>
    </row>
    <row r="93" spans="1:9" x14ac:dyDescent="0.3">
      <c r="A93" s="442"/>
      <c r="B93" s="430"/>
      <c r="C93" s="438"/>
      <c r="D93" s="438"/>
      <c r="E93" s="431"/>
      <c r="F93" s="410"/>
      <c r="G93" s="410"/>
      <c r="H93" s="431" t="s">
        <v>155</v>
      </c>
      <c r="I93" s="428"/>
    </row>
    <row r="94" spans="1:9" ht="21" customHeight="1" x14ac:dyDescent="0.3">
      <c r="A94" s="442"/>
      <c r="B94" s="430"/>
      <c r="C94" s="438"/>
      <c r="D94" s="438"/>
      <c r="E94" s="431"/>
      <c r="F94" s="410" t="s">
        <v>41</v>
      </c>
      <c r="G94" s="141" t="s">
        <v>9</v>
      </c>
      <c r="H94" s="431" t="s">
        <v>82</v>
      </c>
      <c r="I94" s="433" t="s">
        <v>156</v>
      </c>
    </row>
    <row r="95" spans="1:9" ht="21" customHeight="1" x14ac:dyDescent="0.3">
      <c r="A95" s="443"/>
      <c r="B95" s="434"/>
      <c r="C95" s="439"/>
      <c r="D95" s="439"/>
      <c r="E95" s="435"/>
      <c r="F95" s="142">
        <v>1190</v>
      </c>
      <c r="G95" s="142">
        <v>1190</v>
      </c>
      <c r="H95" s="435"/>
      <c r="I95" s="436" t="s">
        <v>937</v>
      </c>
    </row>
    <row r="96" spans="1:9" ht="21" customHeight="1" x14ac:dyDescent="0.3">
      <c r="A96" s="441">
        <v>19</v>
      </c>
      <c r="B96" s="426" t="s">
        <v>54</v>
      </c>
      <c r="C96" s="143">
        <v>1918</v>
      </c>
      <c r="D96" s="143">
        <v>1918</v>
      </c>
      <c r="E96" s="427" t="s">
        <v>39</v>
      </c>
      <c r="F96" s="414" t="s">
        <v>398</v>
      </c>
      <c r="G96" s="414" t="s">
        <v>398</v>
      </c>
      <c r="H96" s="427" t="s">
        <v>153</v>
      </c>
      <c r="I96" s="428" t="s">
        <v>394</v>
      </c>
    </row>
    <row r="97" spans="1:9" ht="20.25" customHeight="1" x14ac:dyDescent="0.3">
      <c r="A97" s="442"/>
      <c r="B97" s="430"/>
      <c r="C97" s="438"/>
      <c r="D97" s="438"/>
      <c r="E97" s="431"/>
      <c r="F97" s="410" t="s">
        <v>388</v>
      </c>
      <c r="G97" s="410" t="s">
        <v>388</v>
      </c>
      <c r="H97" s="431" t="s">
        <v>154</v>
      </c>
      <c r="I97" s="432" t="s">
        <v>163</v>
      </c>
    </row>
    <row r="98" spans="1:9" x14ac:dyDescent="0.3">
      <c r="A98" s="442"/>
      <c r="B98" s="430"/>
      <c r="C98" s="438"/>
      <c r="D98" s="438"/>
      <c r="E98" s="431"/>
      <c r="F98" s="410"/>
      <c r="G98" s="410"/>
      <c r="H98" s="431" t="s">
        <v>155</v>
      </c>
      <c r="I98" s="428"/>
    </row>
    <row r="99" spans="1:9" ht="21" customHeight="1" x14ac:dyDescent="0.3">
      <c r="A99" s="442"/>
      <c r="B99" s="430"/>
      <c r="C99" s="438"/>
      <c r="D99" s="438"/>
      <c r="E99" s="431"/>
      <c r="F99" s="410" t="s">
        <v>41</v>
      </c>
      <c r="G99" s="141" t="s">
        <v>9</v>
      </c>
      <c r="H99" s="431" t="s">
        <v>82</v>
      </c>
      <c r="I99" s="433" t="s">
        <v>156</v>
      </c>
    </row>
    <row r="100" spans="1:9" ht="21" customHeight="1" x14ac:dyDescent="0.3">
      <c r="A100" s="443"/>
      <c r="B100" s="434"/>
      <c r="C100" s="439"/>
      <c r="D100" s="439"/>
      <c r="E100" s="435"/>
      <c r="F100" s="142">
        <v>1918</v>
      </c>
      <c r="G100" s="142">
        <v>1918</v>
      </c>
      <c r="H100" s="435"/>
      <c r="I100" s="436" t="s">
        <v>938</v>
      </c>
    </row>
    <row r="101" spans="1:9" ht="21" customHeight="1" x14ac:dyDescent="0.3">
      <c r="A101" s="441">
        <v>20</v>
      </c>
      <c r="B101" s="426" t="s">
        <v>54</v>
      </c>
      <c r="C101" s="143">
        <v>130</v>
      </c>
      <c r="D101" s="143">
        <v>130</v>
      </c>
      <c r="E101" s="427" t="s">
        <v>39</v>
      </c>
      <c r="F101" s="414" t="s">
        <v>609</v>
      </c>
      <c r="G101" s="414" t="s">
        <v>609</v>
      </c>
      <c r="H101" s="427" t="s">
        <v>153</v>
      </c>
      <c r="I101" s="428" t="s">
        <v>394</v>
      </c>
    </row>
    <row r="102" spans="1:9" x14ac:dyDescent="0.3">
      <c r="A102" s="442"/>
      <c r="B102" s="430"/>
      <c r="C102" s="438"/>
      <c r="D102" s="438"/>
      <c r="E102" s="431"/>
      <c r="F102" s="410"/>
      <c r="G102" s="410"/>
      <c r="H102" s="431" t="s">
        <v>154</v>
      </c>
      <c r="I102" s="432" t="s">
        <v>163</v>
      </c>
    </row>
    <row r="103" spans="1:9" x14ac:dyDescent="0.3">
      <c r="A103" s="442"/>
      <c r="B103" s="430"/>
      <c r="C103" s="438"/>
      <c r="D103" s="438"/>
      <c r="E103" s="431"/>
      <c r="F103" s="410"/>
      <c r="G103" s="410"/>
      <c r="H103" s="431" t="s">
        <v>155</v>
      </c>
      <c r="I103" s="428"/>
    </row>
    <row r="104" spans="1:9" ht="21" customHeight="1" x14ac:dyDescent="0.3">
      <c r="A104" s="442"/>
      <c r="B104" s="430"/>
      <c r="C104" s="438"/>
      <c r="D104" s="438"/>
      <c r="E104" s="431"/>
      <c r="F104" s="410" t="s">
        <v>41</v>
      </c>
      <c r="G104" s="141" t="s">
        <v>9</v>
      </c>
      <c r="H104" s="431" t="s">
        <v>82</v>
      </c>
      <c r="I104" s="433" t="s">
        <v>156</v>
      </c>
    </row>
    <row r="105" spans="1:9" ht="21" customHeight="1" x14ac:dyDescent="0.3">
      <c r="A105" s="443"/>
      <c r="B105" s="434"/>
      <c r="C105" s="439"/>
      <c r="D105" s="439"/>
      <c r="E105" s="435"/>
      <c r="F105" s="142">
        <v>130</v>
      </c>
      <c r="G105" s="142">
        <v>130</v>
      </c>
      <c r="H105" s="435"/>
      <c r="I105" s="436" t="s">
        <v>920</v>
      </c>
    </row>
    <row r="106" spans="1:9" ht="21" customHeight="1" x14ac:dyDescent="0.3">
      <c r="A106" s="404"/>
      <c r="B106" s="14"/>
      <c r="C106" s="411"/>
      <c r="D106" s="411"/>
      <c r="E106" s="411"/>
      <c r="F106" s="145"/>
      <c r="G106" s="145"/>
      <c r="H106" s="411"/>
      <c r="I106" s="16"/>
    </row>
    <row r="107" spans="1:9" x14ac:dyDescent="0.3">
      <c r="A107" s="404"/>
      <c r="B107" s="14"/>
      <c r="C107" s="145"/>
      <c r="D107" s="145"/>
      <c r="E107" s="411"/>
      <c r="F107" s="15"/>
      <c r="G107" s="15"/>
      <c r="H107" s="411"/>
      <c r="I107" s="88"/>
    </row>
    <row r="108" spans="1:9" x14ac:dyDescent="0.3">
      <c r="A108" s="404"/>
      <c r="B108" s="14"/>
      <c r="C108" s="411"/>
      <c r="D108" s="411"/>
      <c r="E108" s="411"/>
      <c r="F108" s="15"/>
      <c r="G108" s="15"/>
      <c r="H108" s="411"/>
      <c r="I108" s="89"/>
    </row>
    <row r="109" spans="1:9" x14ac:dyDescent="0.3">
      <c r="A109" s="404"/>
      <c r="B109" s="14"/>
      <c r="C109" s="411"/>
      <c r="D109" s="411"/>
      <c r="E109" s="411"/>
      <c r="F109" s="15"/>
      <c r="G109" s="15"/>
      <c r="H109" s="411"/>
      <c r="I109" s="88"/>
    </row>
    <row r="110" spans="1:9" x14ac:dyDescent="0.3">
      <c r="A110" s="404"/>
      <c r="B110" s="14"/>
      <c r="C110" s="411"/>
      <c r="D110" s="411"/>
      <c r="E110" s="411"/>
      <c r="F110" s="15"/>
      <c r="G110" s="144"/>
      <c r="H110" s="411"/>
      <c r="I110" s="16"/>
    </row>
    <row r="111" spans="1:9" ht="21" customHeight="1" x14ac:dyDescent="0.3">
      <c r="A111" s="404"/>
      <c r="B111" s="14"/>
      <c r="C111" s="411"/>
      <c r="D111" s="411"/>
      <c r="E111" s="411"/>
      <c r="F111" s="145"/>
      <c r="G111" s="145"/>
      <c r="H111" s="411"/>
      <c r="I111" s="16"/>
    </row>
  </sheetData>
  <mergeCells count="2">
    <mergeCell ref="A2:I2"/>
    <mergeCell ref="A3:I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184C4-D445-49BB-A722-E7D6258ABCF7}">
  <sheetPr>
    <tabColor rgb="FFFF6600"/>
  </sheetPr>
  <dimension ref="A1:J255"/>
  <sheetViews>
    <sheetView view="pageBreakPreview" zoomScale="60" zoomScaleNormal="100" workbookViewId="0">
      <selection activeCell="H17" sqref="H17"/>
    </sheetView>
  </sheetViews>
  <sheetFormatPr defaultRowHeight="20.25" x14ac:dyDescent="0.3"/>
  <cols>
    <col min="1" max="1" width="7.625" style="409" customWidth="1"/>
    <col min="2" max="2" width="22.875" style="409" customWidth="1"/>
    <col min="3" max="3" width="16.625" style="409" bestFit="1" customWidth="1"/>
    <col min="4" max="4" width="11.625" style="409" customWidth="1"/>
    <col min="5" max="5" width="12.875" style="409" customWidth="1"/>
    <col min="6" max="7" width="20.375" style="400" customWidth="1"/>
    <col min="8" max="8" width="14.75" style="404" customWidth="1"/>
    <col min="9" max="9" width="25.25" style="400" customWidth="1"/>
    <col min="10" max="10" width="9.875" style="409" bestFit="1" customWidth="1"/>
    <col min="11" max="256" width="9" style="409"/>
    <col min="257" max="257" width="7.625" style="409" customWidth="1"/>
    <col min="258" max="258" width="22.875" style="409" customWidth="1"/>
    <col min="259" max="259" width="16.625" style="409" bestFit="1" customWidth="1"/>
    <col min="260" max="260" width="11.625" style="409" customWidth="1"/>
    <col min="261" max="261" width="12.875" style="409" customWidth="1"/>
    <col min="262" max="263" width="20.375" style="409" customWidth="1"/>
    <col min="264" max="264" width="14.75" style="409" customWidth="1"/>
    <col min="265" max="265" width="25.25" style="409" customWidth="1"/>
    <col min="266" max="266" width="9.875" style="409" bestFit="1" customWidth="1"/>
    <col min="267" max="512" width="9" style="409"/>
    <col min="513" max="513" width="7.625" style="409" customWidth="1"/>
    <col min="514" max="514" width="22.875" style="409" customWidth="1"/>
    <col min="515" max="515" width="16.625" style="409" bestFit="1" customWidth="1"/>
    <col min="516" max="516" width="11.625" style="409" customWidth="1"/>
    <col min="517" max="517" width="12.875" style="409" customWidth="1"/>
    <col min="518" max="519" width="20.375" style="409" customWidth="1"/>
    <col min="520" max="520" width="14.75" style="409" customWidth="1"/>
    <col min="521" max="521" width="25.25" style="409" customWidth="1"/>
    <col min="522" max="522" width="9.875" style="409" bestFit="1" customWidth="1"/>
    <col min="523" max="768" width="9" style="409"/>
    <col min="769" max="769" width="7.625" style="409" customWidth="1"/>
    <col min="770" max="770" width="22.875" style="409" customWidth="1"/>
    <col min="771" max="771" width="16.625" style="409" bestFit="1" customWidth="1"/>
    <col min="772" max="772" width="11.625" style="409" customWidth="1"/>
    <col min="773" max="773" width="12.875" style="409" customWidth="1"/>
    <col min="774" max="775" width="20.375" style="409" customWidth="1"/>
    <col min="776" max="776" width="14.75" style="409" customWidth="1"/>
    <col min="777" max="777" width="25.25" style="409" customWidth="1"/>
    <col min="778" max="778" width="9.875" style="409" bestFit="1" customWidth="1"/>
    <col min="779" max="1024" width="9" style="409"/>
    <col min="1025" max="1025" width="7.625" style="409" customWidth="1"/>
    <col min="1026" max="1026" width="22.875" style="409" customWidth="1"/>
    <col min="1027" max="1027" width="16.625" style="409" bestFit="1" customWidth="1"/>
    <col min="1028" max="1028" width="11.625" style="409" customWidth="1"/>
    <col min="1029" max="1029" width="12.875" style="409" customWidth="1"/>
    <col min="1030" max="1031" width="20.375" style="409" customWidth="1"/>
    <col min="1032" max="1032" width="14.75" style="409" customWidth="1"/>
    <col min="1033" max="1033" width="25.25" style="409" customWidth="1"/>
    <col min="1034" max="1034" width="9.875" style="409" bestFit="1" customWidth="1"/>
    <col min="1035" max="1280" width="9" style="409"/>
    <col min="1281" max="1281" width="7.625" style="409" customWidth="1"/>
    <col min="1282" max="1282" width="22.875" style="409" customWidth="1"/>
    <col min="1283" max="1283" width="16.625" style="409" bestFit="1" customWidth="1"/>
    <col min="1284" max="1284" width="11.625" style="409" customWidth="1"/>
    <col min="1285" max="1285" width="12.875" style="409" customWidth="1"/>
    <col min="1286" max="1287" width="20.375" style="409" customWidth="1"/>
    <col min="1288" max="1288" width="14.75" style="409" customWidth="1"/>
    <col min="1289" max="1289" width="25.25" style="409" customWidth="1"/>
    <col min="1290" max="1290" width="9.875" style="409" bestFit="1" customWidth="1"/>
    <col min="1291" max="1536" width="9" style="409"/>
    <col min="1537" max="1537" width="7.625" style="409" customWidth="1"/>
    <col min="1538" max="1538" width="22.875" style="409" customWidth="1"/>
    <col min="1539" max="1539" width="16.625" style="409" bestFit="1" customWidth="1"/>
    <col min="1540" max="1540" width="11.625" style="409" customWidth="1"/>
    <col min="1541" max="1541" width="12.875" style="409" customWidth="1"/>
    <col min="1542" max="1543" width="20.375" style="409" customWidth="1"/>
    <col min="1544" max="1544" width="14.75" style="409" customWidth="1"/>
    <col min="1545" max="1545" width="25.25" style="409" customWidth="1"/>
    <col min="1546" max="1546" width="9.875" style="409" bestFit="1" customWidth="1"/>
    <col min="1547" max="1792" width="9" style="409"/>
    <col min="1793" max="1793" width="7.625" style="409" customWidth="1"/>
    <col min="1794" max="1794" width="22.875" style="409" customWidth="1"/>
    <col min="1795" max="1795" width="16.625" style="409" bestFit="1" customWidth="1"/>
    <col min="1796" max="1796" width="11.625" style="409" customWidth="1"/>
    <col min="1797" max="1797" width="12.875" style="409" customWidth="1"/>
    <col min="1798" max="1799" width="20.375" style="409" customWidth="1"/>
    <col min="1800" max="1800" width="14.75" style="409" customWidth="1"/>
    <col min="1801" max="1801" width="25.25" style="409" customWidth="1"/>
    <col min="1802" max="1802" width="9.875" style="409" bestFit="1" customWidth="1"/>
    <col min="1803" max="2048" width="9" style="409"/>
    <col min="2049" max="2049" width="7.625" style="409" customWidth="1"/>
    <col min="2050" max="2050" width="22.875" style="409" customWidth="1"/>
    <col min="2051" max="2051" width="16.625" style="409" bestFit="1" customWidth="1"/>
    <col min="2052" max="2052" width="11.625" style="409" customWidth="1"/>
    <col min="2053" max="2053" width="12.875" style="409" customWidth="1"/>
    <col min="2054" max="2055" width="20.375" style="409" customWidth="1"/>
    <col min="2056" max="2056" width="14.75" style="409" customWidth="1"/>
    <col min="2057" max="2057" width="25.25" style="409" customWidth="1"/>
    <col min="2058" max="2058" width="9.875" style="409" bestFit="1" customWidth="1"/>
    <col min="2059" max="2304" width="9" style="409"/>
    <col min="2305" max="2305" width="7.625" style="409" customWidth="1"/>
    <col min="2306" max="2306" width="22.875" style="409" customWidth="1"/>
    <col min="2307" max="2307" width="16.625" style="409" bestFit="1" customWidth="1"/>
    <col min="2308" max="2308" width="11.625" style="409" customWidth="1"/>
    <col min="2309" max="2309" width="12.875" style="409" customWidth="1"/>
    <col min="2310" max="2311" width="20.375" style="409" customWidth="1"/>
    <col min="2312" max="2312" width="14.75" style="409" customWidth="1"/>
    <col min="2313" max="2313" width="25.25" style="409" customWidth="1"/>
    <col min="2314" max="2314" width="9.875" style="409" bestFit="1" customWidth="1"/>
    <col min="2315" max="2560" width="9" style="409"/>
    <col min="2561" max="2561" width="7.625" style="409" customWidth="1"/>
    <col min="2562" max="2562" width="22.875" style="409" customWidth="1"/>
    <col min="2563" max="2563" width="16.625" style="409" bestFit="1" customWidth="1"/>
    <col min="2564" max="2564" width="11.625" style="409" customWidth="1"/>
    <col min="2565" max="2565" width="12.875" style="409" customWidth="1"/>
    <col min="2566" max="2567" width="20.375" style="409" customWidth="1"/>
    <col min="2568" max="2568" width="14.75" style="409" customWidth="1"/>
    <col min="2569" max="2569" width="25.25" style="409" customWidth="1"/>
    <col min="2570" max="2570" width="9.875" style="409" bestFit="1" customWidth="1"/>
    <col min="2571" max="2816" width="9" style="409"/>
    <col min="2817" max="2817" width="7.625" style="409" customWidth="1"/>
    <col min="2818" max="2818" width="22.875" style="409" customWidth="1"/>
    <col min="2819" max="2819" width="16.625" style="409" bestFit="1" customWidth="1"/>
    <col min="2820" max="2820" width="11.625" style="409" customWidth="1"/>
    <col min="2821" max="2821" width="12.875" style="409" customWidth="1"/>
    <col min="2822" max="2823" width="20.375" style="409" customWidth="1"/>
    <col min="2824" max="2824" width="14.75" style="409" customWidth="1"/>
    <col min="2825" max="2825" width="25.25" style="409" customWidth="1"/>
    <col min="2826" max="2826" width="9.875" style="409" bestFit="1" customWidth="1"/>
    <col min="2827" max="3072" width="9" style="409"/>
    <col min="3073" max="3073" width="7.625" style="409" customWidth="1"/>
    <col min="3074" max="3074" width="22.875" style="409" customWidth="1"/>
    <col min="3075" max="3075" width="16.625" style="409" bestFit="1" customWidth="1"/>
    <col min="3076" max="3076" width="11.625" style="409" customWidth="1"/>
    <col min="3077" max="3077" width="12.875" style="409" customWidth="1"/>
    <col min="3078" max="3079" width="20.375" style="409" customWidth="1"/>
    <col min="3080" max="3080" width="14.75" style="409" customWidth="1"/>
    <col min="3081" max="3081" width="25.25" style="409" customWidth="1"/>
    <col min="3082" max="3082" width="9.875" style="409" bestFit="1" customWidth="1"/>
    <col min="3083" max="3328" width="9" style="409"/>
    <col min="3329" max="3329" width="7.625" style="409" customWidth="1"/>
    <col min="3330" max="3330" width="22.875" style="409" customWidth="1"/>
    <col min="3331" max="3331" width="16.625" style="409" bestFit="1" customWidth="1"/>
    <col min="3332" max="3332" width="11.625" style="409" customWidth="1"/>
    <col min="3333" max="3333" width="12.875" style="409" customWidth="1"/>
    <col min="3334" max="3335" width="20.375" style="409" customWidth="1"/>
    <col min="3336" max="3336" width="14.75" style="409" customWidth="1"/>
    <col min="3337" max="3337" width="25.25" style="409" customWidth="1"/>
    <col min="3338" max="3338" width="9.875" style="409" bestFit="1" customWidth="1"/>
    <col min="3339" max="3584" width="9" style="409"/>
    <col min="3585" max="3585" width="7.625" style="409" customWidth="1"/>
    <col min="3586" max="3586" width="22.875" style="409" customWidth="1"/>
    <col min="3587" max="3587" width="16.625" style="409" bestFit="1" customWidth="1"/>
    <col min="3588" max="3588" width="11.625" style="409" customWidth="1"/>
    <col min="3589" max="3589" width="12.875" style="409" customWidth="1"/>
    <col min="3590" max="3591" width="20.375" style="409" customWidth="1"/>
    <col min="3592" max="3592" width="14.75" style="409" customWidth="1"/>
    <col min="3593" max="3593" width="25.25" style="409" customWidth="1"/>
    <col min="3594" max="3594" width="9.875" style="409" bestFit="1" customWidth="1"/>
    <col min="3595" max="3840" width="9" style="409"/>
    <col min="3841" max="3841" width="7.625" style="409" customWidth="1"/>
    <col min="3842" max="3842" width="22.875" style="409" customWidth="1"/>
    <col min="3843" max="3843" width="16.625" style="409" bestFit="1" customWidth="1"/>
    <col min="3844" max="3844" width="11.625" style="409" customWidth="1"/>
    <col min="3845" max="3845" width="12.875" style="409" customWidth="1"/>
    <col min="3846" max="3847" width="20.375" style="409" customWidth="1"/>
    <col min="3848" max="3848" width="14.75" style="409" customWidth="1"/>
    <col min="3849" max="3849" width="25.25" style="409" customWidth="1"/>
    <col min="3850" max="3850" width="9.875" style="409" bestFit="1" customWidth="1"/>
    <col min="3851" max="4096" width="9" style="409"/>
    <col min="4097" max="4097" width="7.625" style="409" customWidth="1"/>
    <col min="4098" max="4098" width="22.875" style="409" customWidth="1"/>
    <col min="4099" max="4099" width="16.625" style="409" bestFit="1" customWidth="1"/>
    <col min="4100" max="4100" width="11.625" style="409" customWidth="1"/>
    <col min="4101" max="4101" width="12.875" style="409" customWidth="1"/>
    <col min="4102" max="4103" width="20.375" style="409" customWidth="1"/>
    <col min="4104" max="4104" width="14.75" style="409" customWidth="1"/>
    <col min="4105" max="4105" width="25.25" style="409" customWidth="1"/>
    <col min="4106" max="4106" width="9.875" style="409" bestFit="1" customWidth="1"/>
    <col min="4107" max="4352" width="9" style="409"/>
    <col min="4353" max="4353" width="7.625" style="409" customWidth="1"/>
    <col min="4354" max="4354" width="22.875" style="409" customWidth="1"/>
    <col min="4355" max="4355" width="16.625" style="409" bestFit="1" customWidth="1"/>
    <col min="4356" max="4356" width="11.625" style="409" customWidth="1"/>
    <col min="4357" max="4357" width="12.875" style="409" customWidth="1"/>
    <col min="4358" max="4359" width="20.375" style="409" customWidth="1"/>
    <col min="4360" max="4360" width="14.75" style="409" customWidth="1"/>
    <col min="4361" max="4361" width="25.25" style="409" customWidth="1"/>
    <col min="4362" max="4362" width="9.875" style="409" bestFit="1" customWidth="1"/>
    <col min="4363" max="4608" width="9" style="409"/>
    <col min="4609" max="4609" width="7.625" style="409" customWidth="1"/>
    <col min="4610" max="4610" width="22.875" style="409" customWidth="1"/>
    <col min="4611" max="4611" width="16.625" style="409" bestFit="1" customWidth="1"/>
    <col min="4612" max="4612" width="11.625" style="409" customWidth="1"/>
    <col min="4613" max="4613" width="12.875" style="409" customWidth="1"/>
    <col min="4614" max="4615" width="20.375" style="409" customWidth="1"/>
    <col min="4616" max="4616" width="14.75" style="409" customWidth="1"/>
    <col min="4617" max="4617" width="25.25" style="409" customWidth="1"/>
    <col min="4618" max="4618" width="9.875" style="409" bestFit="1" customWidth="1"/>
    <col min="4619" max="4864" width="9" style="409"/>
    <col min="4865" max="4865" width="7.625" style="409" customWidth="1"/>
    <col min="4866" max="4866" width="22.875" style="409" customWidth="1"/>
    <col min="4867" max="4867" width="16.625" style="409" bestFit="1" customWidth="1"/>
    <col min="4868" max="4868" width="11.625" style="409" customWidth="1"/>
    <col min="4869" max="4869" width="12.875" style="409" customWidth="1"/>
    <col min="4870" max="4871" width="20.375" style="409" customWidth="1"/>
    <col min="4872" max="4872" width="14.75" style="409" customWidth="1"/>
    <col min="4873" max="4873" width="25.25" style="409" customWidth="1"/>
    <col min="4874" max="4874" width="9.875" style="409" bestFit="1" customWidth="1"/>
    <col min="4875" max="5120" width="9" style="409"/>
    <col min="5121" max="5121" width="7.625" style="409" customWidth="1"/>
    <col min="5122" max="5122" width="22.875" style="409" customWidth="1"/>
    <col min="5123" max="5123" width="16.625" style="409" bestFit="1" customWidth="1"/>
    <col min="5124" max="5124" width="11.625" style="409" customWidth="1"/>
    <col min="5125" max="5125" width="12.875" style="409" customWidth="1"/>
    <col min="5126" max="5127" width="20.375" style="409" customWidth="1"/>
    <col min="5128" max="5128" width="14.75" style="409" customWidth="1"/>
    <col min="5129" max="5129" width="25.25" style="409" customWidth="1"/>
    <col min="5130" max="5130" width="9.875" style="409" bestFit="1" customWidth="1"/>
    <col min="5131" max="5376" width="9" style="409"/>
    <col min="5377" max="5377" width="7.625" style="409" customWidth="1"/>
    <col min="5378" max="5378" width="22.875" style="409" customWidth="1"/>
    <col min="5379" max="5379" width="16.625" style="409" bestFit="1" customWidth="1"/>
    <col min="5380" max="5380" width="11.625" style="409" customWidth="1"/>
    <col min="5381" max="5381" width="12.875" style="409" customWidth="1"/>
    <col min="5382" max="5383" width="20.375" style="409" customWidth="1"/>
    <col min="5384" max="5384" width="14.75" style="409" customWidth="1"/>
    <col min="5385" max="5385" width="25.25" style="409" customWidth="1"/>
    <col min="5386" max="5386" width="9.875" style="409" bestFit="1" customWidth="1"/>
    <col min="5387" max="5632" width="9" style="409"/>
    <col min="5633" max="5633" width="7.625" style="409" customWidth="1"/>
    <col min="5634" max="5634" width="22.875" style="409" customWidth="1"/>
    <col min="5635" max="5635" width="16.625" style="409" bestFit="1" customWidth="1"/>
    <col min="5636" max="5636" width="11.625" style="409" customWidth="1"/>
    <col min="5637" max="5637" width="12.875" style="409" customWidth="1"/>
    <col min="5638" max="5639" width="20.375" style="409" customWidth="1"/>
    <col min="5640" max="5640" width="14.75" style="409" customWidth="1"/>
    <col min="5641" max="5641" width="25.25" style="409" customWidth="1"/>
    <col min="5642" max="5642" width="9.875" style="409" bestFit="1" customWidth="1"/>
    <col min="5643" max="5888" width="9" style="409"/>
    <col min="5889" max="5889" width="7.625" style="409" customWidth="1"/>
    <col min="5890" max="5890" width="22.875" style="409" customWidth="1"/>
    <col min="5891" max="5891" width="16.625" style="409" bestFit="1" customWidth="1"/>
    <col min="5892" max="5892" width="11.625" style="409" customWidth="1"/>
    <col min="5893" max="5893" width="12.875" style="409" customWidth="1"/>
    <col min="5894" max="5895" width="20.375" style="409" customWidth="1"/>
    <col min="5896" max="5896" width="14.75" style="409" customWidth="1"/>
    <col min="5897" max="5897" width="25.25" style="409" customWidth="1"/>
    <col min="5898" max="5898" width="9.875" style="409" bestFit="1" customWidth="1"/>
    <col min="5899" max="6144" width="9" style="409"/>
    <col min="6145" max="6145" width="7.625" style="409" customWidth="1"/>
    <col min="6146" max="6146" width="22.875" style="409" customWidth="1"/>
    <col min="6147" max="6147" width="16.625" style="409" bestFit="1" customWidth="1"/>
    <col min="6148" max="6148" width="11.625" style="409" customWidth="1"/>
    <col min="6149" max="6149" width="12.875" style="409" customWidth="1"/>
    <col min="6150" max="6151" width="20.375" style="409" customWidth="1"/>
    <col min="6152" max="6152" width="14.75" style="409" customWidth="1"/>
    <col min="6153" max="6153" width="25.25" style="409" customWidth="1"/>
    <col min="6154" max="6154" width="9.875" style="409" bestFit="1" customWidth="1"/>
    <col min="6155" max="6400" width="9" style="409"/>
    <col min="6401" max="6401" width="7.625" style="409" customWidth="1"/>
    <col min="6402" max="6402" width="22.875" style="409" customWidth="1"/>
    <col min="6403" max="6403" width="16.625" style="409" bestFit="1" customWidth="1"/>
    <col min="6404" max="6404" width="11.625" style="409" customWidth="1"/>
    <col min="6405" max="6405" width="12.875" style="409" customWidth="1"/>
    <col min="6406" max="6407" width="20.375" style="409" customWidth="1"/>
    <col min="6408" max="6408" width="14.75" style="409" customWidth="1"/>
    <col min="6409" max="6409" width="25.25" style="409" customWidth="1"/>
    <col min="6410" max="6410" width="9.875" style="409" bestFit="1" customWidth="1"/>
    <col min="6411" max="6656" width="9" style="409"/>
    <col min="6657" max="6657" width="7.625" style="409" customWidth="1"/>
    <col min="6658" max="6658" width="22.875" style="409" customWidth="1"/>
    <col min="6659" max="6659" width="16.625" style="409" bestFit="1" customWidth="1"/>
    <col min="6660" max="6660" width="11.625" style="409" customWidth="1"/>
    <col min="6661" max="6661" width="12.875" style="409" customWidth="1"/>
    <col min="6662" max="6663" width="20.375" style="409" customWidth="1"/>
    <col min="6664" max="6664" width="14.75" style="409" customWidth="1"/>
    <col min="6665" max="6665" width="25.25" style="409" customWidth="1"/>
    <col min="6666" max="6666" width="9.875" style="409" bestFit="1" customWidth="1"/>
    <col min="6667" max="6912" width="9" style="409"/>
    <col min="6913" max="6913" width="7.625" style="409" customWidth="1"/>
    <col min="6914" max="6914" width="22.875" style="409" customWidth="1"/>
    <col min="6915" max="6915" width="16.625" style="409" bestFit="1" customWidth="1"/>
    <col min="6916" max="6916" width="11.625" style="409" customWidth="1"/>
    <col min="6917" max="6917" width="12.875" style="409" customWidth="1"/>
    <col min="6918" max="6919" width="20.375" style="409" customWidth="1"/>
    <col min="6920" max="6920" width="14.75" style="409" customWidth="1"/>
    <col min="6921" max="6921" width="25.25" style="409" customWidth="1"/>
    <col min="6922" max="6922" width="9.875" style="409" bestFit="1" customWidth="1"/>
    <col min="6923" max="7168" width="9" style="409"/>
    <col min="7169" max="7169" width="7.625" style="409" customWidth="1"/>
    <col min="7170" max="7170" width="22.875" style="409" customWidth="1"/>
    <col min="7171" max="7171" width="16.625" style="409" bestFit="1" customWidth="1"/>
    <col min="7172" max="7172" width="11.625" style="409" customWidth="1"/>
    <col min="7173" max="7173" width="12.875" style="409" customWidth="1"/>
    <col min="7174" max="7175" width="20.375" style="409" customWidth="1"/>
    <col min="7176" max="7176" width="14.75" style="409" customWidth="1"/>
    <col min="7177" max="7177" width="25.25" style="409" customWidth="1"/>
    <col min="7178" max="7178" width="9.875" style="409" bestFit="1" customWidth="1"/>
    <col min="7179" max="7424" width="9" style="409"/>
    <col min="7425" max="7425" width="7.625" style="409" customWidth="1"/>
    <col min="7426" max="7426" width="22.875" style="409" customWidth="1"/>
    <col min="7427" max="7427" width="16.625" style="409" bestFit="1" customWidth="1"/>
    <col min="7428" max="7428" width="11.625" style="409" customWidth="1"/>
    <col min="7429" max="7429" width="12.875" style="409" customWidth="1"/>
    <col min="7430" max="7431" width="20.375" style="409" customWidth="1"/>
    <col min="7432" max="7432" width="14.75" style="409" customWidth="1"/>
    <col min="7433" max="7433" width="25.25" style="409" customWidth="1"/>
    <col min="7434" max="7434" width="9.875" style="409" bestFit="1" customWidth="1"/>
    <col min="7435" max="7680" width="9" style="409"/>
    <col min="7681" max="7681" width="7.625" style="409" customWidth="1"/>
    <col min="7682" max="7682" width="22.875" style="409" customWidth="1"/>
    <col min="7683" max="7683" width="16.625" style="409" bestFit="1" customWidth="1"/>
    <col min="7684" max="7684" width="11.625" style="409" customWidth="1"/>
    <col min="7685" max="7685" width="12.875" style="409" customWidth="1"/>
    <col min="7686" max="7687" width="20.375" style="409" customWidth="1"/>
    <col min="7688" max="7688" width="14.75" style="409" customWidth="1"/>
    <col min="7689" max="7689" width="25.25" style="409" customWidth="1"/>
    <col min="7690" max="7690" width="9.875" style="409" bestFit="1" customWidth="1"/>
    <col min="7691" max="7936" width="9" style="409"/>
    <col min="7937" max="7937" width="7.625" style="409" customWidth="1"/>
    <col min="7938" max="7938" width="22.875" style="409" customWidth="1"/>
    <col min="7939" max="7939" width="16.625" style="409" bestFit="1" customWidth="1"/>
    <col min="7940" max="7940" width="11.625" style="409" customWidth="1"/>
    <col min="7941" max="7941" width="12.875" style="409" customWidth="1"/>
    <col min="7942" max="7943" width="20.375" style="409" customWidth="1"/>
    <col min="7944" max="7944" width="14.75" style="409" customWidth="1"/>
    <col min="7945" max="7945" width="25.25" style="409" customWidth="1"/>
    <col min="7946" max="7946" width="9.875" style="409" bestFit="1" customWidth="1"/>
    <col min="7947" max="8192" width="9" style="409"/>
    <col min="8193" max="8193" width="7.625" style="409" customWidth="1"/>
    <col min="8194" max="8194" width="22.875" style="409" customWidth="1"/>
    <col min="8195" max="8195" width="16.625" style="409" bestFit="1" customWidth="1"/>
    <col min="8196" max="8196" width="11.625" style="409" customWidth="1"/>
    <col min="8197" max="8197" width="12.875" style="409" customWidth="1"/>
    <col min="8198" max="8199" width="20.375" style="409" customWidth="1"/>
    <col min="8200" max="8200" width="14.75" style="409" customWidth="1"/>
    <col min="8201" max="8201" width="25.25" style="409" customWidth="1"/>
    <col min="8202" max="8202" width="9.875" style="409" bestFit="1" customWidth="1"/>
    <col min="8203" max="8448" width="9" style="409"/>
    <col min="8449" max="8449" width="7.625" style="409" customWidth="1"/>
    <col min="8450" max="8450" width="22.875" style="409" customWidth="1"/>
    <col min="8451" max="8451" width="16.625" style="409" bestFit="1" customWidth="1"/>
    <col min="8452" max="8452" width="11.625" style="409" customWidth="1"/>
    <col min="8453" max="8453" width="12.875" style="409" customWidth="1"/>
    <col min="8454" max="8455" width="20.375" style="409" customWidth="1"/>
    <col min="8456" max="8456" width="14.75" style="409" customWidth="1"/>
    <col min="8457" max="8457" width="25.25" style="409" customWidth="1"/>
    <col min="8458" max="8458" width="9.875" style="409" bestFit="1" customWidth="1"/>
    <col min="8459" max="8704" width="9" style="409"/>
    <col min="8705" max="8705" width="7.625" style="409" customWidth="1"/>
    <col min="8706" max="8706" width="22.875" style="409" customWidth="1"/>
    <col min="8707" max="8707" width="16.625" style="409" bestFit="1" customWidth="1"/>
    <col min="8708" max="8708" width="11.625" style="409" customWidth="1"/>
    <col min="8709" max="8709" width="12.875" style="409" customWidth="1"/>
    <col min="8710" max="8711" width="20.375" style="409" customWidth="1"/>
    <col min="8712" max="8712" width="14.75" style="409" customWidth="1"/>
    <col min="8713" max="8713" width="25.25" style="409" customWidth="1"/>
    <col min="8714" max="8714" width="9.875" style="409" bestFit="1" customWidth="1"/>
    <col min="8715" max="8960" width="9" style="409"/>
    <col min="8961" max="8961" width="7.625" style="409" customWidth="1"/>
    <col min="8962" max="8962" width="22.875" style="409" customWidth="1"/>
    <col min="8963" max="8963" width="16.625" style="409" bestFit="1" customWidth="1"/>
    <col min="8964" max="8964" width="11.625" style="409" customWidth="1"/>
    <col min="8965" max="8965" width="12.875" style="409" customWidth="1"/>
    <col min="8966" max="8967" width="20.375" style="409" customWidth="1"/>
    <col min="8968" max="8968" width="14.75" style="409" customWidth="1"/>
    <col min="8969" max="8969" width="25.25" style="409" customWidth="1"/>
    <col min="8970" max="8970" width="9.875" style="409" bestFit="1" customWidth="1"/>
    <col min="8971" max="9216" width="9" style="409"/>
    <col min="9217" max="9217" width="7.625" style="409" customWidth="1"/>
    <col min="9218" max="9218" width="22.875" style="409" customWidth="1"/>
    <col min="9219" max="9219" width="16.625" style="409" bestFit="1" customWidth="1"/>
    <col min="9220" max="9220" width="11.625" style="409" customWidth="1"/>
    <col min="9221" max="9221" width="12.875" style="409" customWidth="1"/>
    <col min="9222" max="9223" width="20.375" style="409" customWidth="1"/>
    <col min="9224" max="9224" width="14.75" style="409" customWidth="1"/>
    <col min="9225" max="9225" width="25.25" style="409" customWidth="1"/>
    <col min="9226" max="9226" width="9.875" style="409" bestFit="1" customWidth="1"/>
    <col min="9227" max="9472" width="9" style="409"/>
    <col min="9473" max="9473" width="7.625" style="409" customWidth="1"/>
    <col min="9474" max="9474" width="22.875" style="409" customWidth="1"/>
    <col min="9475" max="9475" width="16.625" style="409" bestFit="1" customWidth="1"/>
    <col min="9476" max="9476" width="11.625" style="409" customWidth="1"/>
    <col min="9477" max="9477" width="12.875" style="409" customWidth="1"/>
    <col min="9478" max="9479" width="20.375" style="409" customWidth="1"/>
    <col min="9480" max="9480" width="14.75" style="409" customWidth="1"/>
    <col min="9481" max="9481" width="25.25" style="409" customWidth="1"/>
    <col min="9482" max="9482" width="9.875" style="409" bestFit="1" customWidth="1"/>
    <col min="9483" max="9728" width="9" style="409"/>
    <col min="9729" max="9729" width="7.625" style="409" customWidth="1"/>
    <col min="9730" max="9730" width="22.875" style="409" customWidth="1"/>
    <col min="9731" max="9731" width="16.625" style="409" bestFit="1" customWidth="1"/>
    <col min="9732" max="9732" width="11.625" style="409" customWidth="1"/>
    <col min="9733" max="9733" width="12.875" style="409" customWidth="1"/>
    <col min="9734" max="9735" width="20.375" style="409" customWidth="1"/>
    <col min="9736" max="9736" width="14.75" style="409" customWidth="1"/>
    <col min="9737" max="9737" width="25.25" style="409" customWidth="1"/>
    <col min="9738" max="9738" width="9.875" style="409" bestFit="1" customWidth="1"/>
    <col min="9739" max="9984" width="9" style="409"/>
    <col min="9985" max="9985" width="7.625" style="409" customWidth="1"/>
    <col min="9986" max="9986" width="22.875" style="409" customWidth="1"/>
    <col min="9987" max="9987" width="16.625" style="409" bestFit="1" customWidth="1"/>
    <col min="9988" max="9988" width="11.625" style="409" customWidth="1"/>
    <col min="9989" max="9989" width="12.875" style="409" customWidth="1"/>
    <col min="9990" max="9991" width="20.375" style="409" customWidth="1"/>
    <col min="9992" max="9992" width="14.75" style="409" customWidth="1"/>
    <col min="9993" max="9993" width="25.25" style="409" customWidth="1"/>
    <col min="9994" max="9994" width="9.875" style="409" bestFit="1" customWidth="1"/>
    <col min="9995" max="10240" width="9" style="409"/>
    <col min="10241" max="10241" width="7.625" style="409" customWidth="1"/>
    <col min="10242" max="10242" width="22.875" style="409" customWidth="1"/>
    <col min="10243" max="10243" width="16.625" style="409" bestFit="1" customWidth="1"/>
    <col min="10244" max="10244" width="11.625" style="409" customWidth="1"/>
    <col min="10245" max="10245" width="12.875" style="409" customWidth="1"/>
    <col min="10246" max="10247" width="20.375" style="409" customWidth="1"/>
    <col min="10248" max="10248" width="14.75" style="409" customWidth="1"/>
    <col min="10249" max="10249" width="25.25" style="409" customWidth="1"/>
    <col min="10250" max="10250" width="9.875" style="409" bestFit="1" customWidth="1"/>
    <col min="10251" max="10496" width="9" style="409"/>
    <col min="10497" max="10497" width="7.625" style="409" customWidth="1"/>
    <col min="10498" max="10498" width="22.875" style="409" customWidth="1"/>
    <col min="10499" max="10499" width="16.625" style="409" bestFit="1" customWidth="1"/>
    <col min="10500" max="10500" width="11.625" style="409" customWidth="1"/>
    <col min="10501" max="10501" width="12.875" style="409" customWidth="1"/>
    <col min="10502" max="10503" width="20.375" style="409" customWidth="1"/>
    <col min="10504" max="10504" width="14.75" style="409" customWidth="1"/>
    <col min="10505" max="10505" width="25.25" style="409" customWidth="1"/>
    <col min="10506" max="10506" width="9.875" style="409" bestFit="1" customWidth="1"/>
    <col min="10507" max="10752" width="9" style="409"/>
    <col min="10753" max="10753" width="7.625" style="409" customWidth="1"/>
    <col min="10754" max="10754" width="22.875" style="409" customWidth="1"/>
    <col min="10755" max="10755" width="16.625" style="409" bestFit="1" customWidth="1"/>
    <col min="10756" max="10756" width="11.625" style="409" customWidth="1"/>
    <col min="10757" max="10757" width="12.875" style="409" customWidth="1"/>
    <col min="10758" max="10759" width="20.375" style="409" customWidth="1"/>
    <col min="10760" max="10760" width="14.75" style="409" customWidth="1"/>
    <col min="10761" max="10761" width="25.25" style="409" customWidth="1"/>
    <col min="10762" max="10762" width="9.875" style="409" bestFit="1" customWidth="1"/>
    <col min="10763" max="11008" width="9" style="409"/>
    <col min="11009" max="11009" width="7.625" style="409" customWidth="1"/>
    <col min="11010" max="11010" width="22.875" style="409" customWidth="1"/>
    <col min="11011" max="11011" width="16.625" style="409" bestFit="1" customWidth="1"/>
    <col min="11012" max="11012" width="11.625" style="409" customWidth="1"/>
    <col min="11013" max="11013" width="12.875" style="409" customWidth="1"/>
    <col min="11014" max="11015" width="20.375" style="409" customWidth="1"/>
    <col min="11016" max="11016" width="14.75" style="409" customWidth="1"/>
    <col min="11017" max="11017" width="25.25" style="409" customWidth="1"/>
    <col min="11018" max="11018" width="9.875" style="409" bestFit="1" customWidth="1"/>
    <col min="11019" max="11264" width="9" style="409"/>
    <col min="11265" max="11265" width="7.625" style="409" customWidth="1"/>
    <col min="11266" max="11266" width="22.875" style="409" customWidth="1"/>
    <col min="11267" max="11267" width="16.625" style="409" bestFit="1" customWidth="1"/>
    <col min="11268" max="11268" width="11.625" style="409" customWidth="1"/>
    <col min="11269" max="11269" width="12.875" style="409" customWidth="1"/>
    <col min="11270" max="11271" width="20.375" style="409" customWidth="1"/>
    <col min="11272" max="11272" width="14.75" style="409" customWidth="1"/>
    <col min="11273" max="11273" width="25.25" style="409" customWidth="1"/>
    <col min="11274" max="11274" width="9.875" style="409" bestFit="1" customWidth="1"/>
    <col min="11275" max="11520" width="9" style="409"/>
    <col min="11521" max="11521" width="7.625" style="409" customWidth="1"/>
    <col min="11522" max="11522" width="22.875" style="409" customWidth="1"/>
    <col min="11523" max="11523" width="16.625" style="409" bestFit="1" customWidth="1"/>
    <col min="11524" max="11524" width="11.625" style="409" customWidth="1"/>
    <col min="11525" max="11525" width="12.875" style="409" customWidth="1"/>
    <col min="11526" max="11527" width="20.375" style="409" customWidth="1"/>
    <col min="11528" max="11528" width="14.75" style="409" customWidth="1"/>
    <col min="11529" max="11529" width="25.25" style="409" customWidth="1"/>
    <col min="11530" max="11530" width="9.875" style="409" bestFit="1" customWidth="1"/>
    <col min="11531" max="11776" width="9" style="409"/>
    <col min="11777" max="11777" width="7.625" style="409" customWidth="1"/>
    <col min="11778" max="11778" width="22.875" style="409" customWidth="1"/>
    <col min="11779" max="11779" width="16.625" style="409" bestFit="1" customWidth="1"/>
    <col min="11780" max="11780" width="11.625" style="409" customWidth="1"/>
    <col min="11781" max="11781" width="12.875" style="409" customWidth="1"/>
    <col min="11782" max="11783" width="20.375" style="409" customWidth="1"/>
    <col min="11784" max="11784" width="14.75" style="409" customWidth="1"/>
    <col min="11785" max="11785" width="25.25" style="409" customWidth="1"/>
    <col min="11786" max="11786" width="9.875" style="409" bestFit="1" customWidth="1"/>
    <col min="11787" max="12032" width="9" style="409"/>
    <col min="12033" max="12033" width="7.625" style="409" customWidth="1"/>
    <col min="12034" max="12034" width="22.875" style="409" customWidth="1"/>
    <col min="12035" max="12035" width="16.625" style="409" bestFit="1" customWidth="1"/>
    <col min="12036" max="12036" width="11.625" style="409" customWidth="1"/>
    <col min="12037" max="12037" width="12.875" style="409" customWidth="1"/>
    <col min="12038" max="12039" width="20.375" style="409" customWidth="1"/>
    <col min="12040" max="12040" width="14.75" style="409" customWidth="1"/>
    <col min="12041" max="12041" width="25.25" style="409" customWidth="1"/>
    <col min="12042" max="12042" width="9.875" style="409" bestFit="1" customWidth="1"/>
    <col min="12043" max="12288" width="9" style="409"/>
    <col min="12289" max="12289" width="7.625" style="409" customWidth="1"/>
    <col min="12290" max="12290" width="22.875" style="409" customWidth="1"/>
    <col min="12291" max="12291" width="16.625" style="409" bestFit="1" customWidth="1"/>
    <col min="12292" max="12292" width="11.625" style="409" customWidth="1"/>
    <col min="12293" max="12293" width="12.875" style="409" customWidth="1"/>
    <col min="12294" max="12295" width="20.375" style="409" customWidth="1"/>
    <col min="12296" max="12296" width="14.75" style="409" customWidth="1"/>
    <col min="12297" max="12297" width="25.25" style="409" customWidth="1"/>
    <col min="12298" max="12298" width="9.875" style="409" bestFit="1" customWidth="1"/>
    <col min="12299" max="12544" width="9" style="409"/>
    <col min="12545" max="12545" width="7.625" style="409" customWidth="1"/>
    <col min="12546" max="12546" width="22.875" style="409" customWidth="1"/>
    <col min="12547" max="12547" width="16.625" style="409" bestFit="1" customWidth="1"/>
    <col min="12548" max="12548" width="11.625" style="409" customWidth="1"/>
    <col min="12549" max="12549" width="12.875" style="409" customWidth="1"/>
    <col min="12550" max="12551" width="20.375" style="409" customWidth="1"/>
    <col min="12552" max="12552" width="14.75" style="409" customWidth="1"/>
    <col min="12553" max="12553" width="25.25" style="409" customWidth="1"/>
    <col min="12554" max="12554" width="9.875" style="409" bestFit="1" customWidth="1"/>
    <col min="12555" max="12800" width="9" style="409"/>
    <col min="12801" max="12801" width="7.625" style="409" customWidth="1"/>
    <col min="12802" max="12802" width="22.875" style="409" customWidth="1"/>
    <col min="12803" max="12803" width="16.625" style="409" bestFit="1" customWidth="1"/>
    <col min="12804" max="12804" width="11.625" style="409" customWidth="1"/>
    <col min="12805" max="12805" width="12.875" style="409" customWidth="1"/>
    <col min="12806" max="12807" width="20.375" style="409" customWidth="1"/>
    <col min="12808" max="12808" width="14.75" style="409" customWidth="1"/>
    <col min="12809" max="12809" width="25.25" style="409" customWidth="1"/>
    <col min="12810" max="12810" width="9.875" style="409" bestFit="1" customWidth="1"/>
    <col min="12811" max="13056" width="9" style="409"/>
    <col min="13057" max="13057" width="7.625" style="409" customWidth="1"/>
    <col min="13058" max="13058" width="22.875" style="409" customWidth="1"/>
    <col min="13059" max="13059" width="16.625" style="409" bestFit="1" customWidth="1"/>
    <col min="13060" max="13060" width="11.625" style="409" customWidth="1"/>
    <col min="13061" max="13061" width="12.875" style="409" customWidth="1"/>
    <col min="13062" max="13063" width="20.375" style="409" customWidth="1"/>
    <col min="13064" max="13064" width="14.75" style="409" customWidth="1"/>
    <col min="13065" max="13065" width="25.25" style="409" customWidth="1"/>
    <col min="13066" max="13066" width="9.875" style="409" bestFit="1" customWidth="1"/>
    <col min="13067" max="13312" width="9" style="409"/>
    <col min="13313" max="13313" width="7.625" style="409" customWidth="1"/>
    <col min="13314" max="13314" width="22.875" style="409" customWidth="1"/>
    <col min="13315" max="13315" width="16.625" style="409" bestFit="1" customWidth="1"/>
    <col min="13316" max="13316" width="11.625" style="409" customWidth="1"/>
    <col min="13317" max="13317" width="12.875" style="409" customWidth="1"/>
    <col min="13318" max="13319" width="20.375" style="409" customWidth="1"/>
    <col min="13320" max="13320" width="14.75" style="409" customWidth="1"/>
    <col min="13321" max="13321" width="25.25" style="409" customWidth="1"/>
    <col min="13322" max="13322" width="9.875" style="409" bestFit="1" customWidth="1"/>
    <col min="13323" max="13568" width="9" style="409"/>
    <col min="13569" max="13569" width="7.625" style="409" customWidth="1"/>
    <col min="13570" max="13570" width="22.875" style="409" customWidth="1"/>
    <col min="13571" max="13571" width="16.625" style="409" bestFit="1" customWidth="1"/>
    <col min="13572" max="13572" width="11.625" style="409" customWidth="1"/>
    <col min="13573" max="13573" width="12.875" style="409" customWidth="1"/>
    <col min="13574" max="13575" width="20.375" style="409" customWidth="1"/>
    <col min="13576" max="13576" width="14.75" style="409" customWidth="1"/>
    <col min="13577" max="13577" width="25.25" style="409" customWidth="1"/>
    <col min="13578" max="13578" width="9.875" style="409" bestFit="1" customWidth="1"/>
    <col min="13579" max="13824" width="9" style="409"/>
    <col min="13825" max="13825" width="7.625" style="409" customWidth="1"/>
    <col min="13826" max="13826" width="22.875" style="409" customWidth="1"/>
    <col min="13827" max="13827" width="16.625" style="409" bestFit="1" customWidth="1"/>
    <col min="13828" max="13828" width="11.625" style="409" customWidth="1"/>
    <col min="13829" max="13829" width="12.875" style="409" customWidth="1"/>
    <col min="13830" max="13831" width="20.375" style="409" customWidth="1"/>
    <col min="13832" max="13832" width="14.75" style="409" customWidth="1"/>
    <col min="13833" max="13833" width="25.25" style="409" customWidth="1"/>
    <col min="13834" max="13834" width="9.875" style="409" bestFit="1" customWidth="1"/>
    <col min="13835" max="14080" width="9" style="409"/>
    <col min="14081" max="14081" width="7.625" style="409" customWidth="1"/>
    <col min="14082" max="14082" width="22.875" style="409" customWidth="1"/>
    <col min="14083" max="14083" width="16.625" style="409" bestFit="1" customWidth="1"/>
    <col min="14084" max="14084" width="11.625" style="409" customWidth="1"/>
    <col min="14085" max="14085" width="12.875" style="409" customWidth="1"/>
    <col min="14086" max="14087" width="20.375" style="409" customWidth="1"/>
    <col min="14088" max="14088" width="14.75" style="409" customWidth="1"/>
    <col min="14089" max="14089" width="25.25" style="409" customWidth="1"/>
    <col min="14090" max="14090" width="9.875" style="409" bestFit="1" customWidth="1"/>
    <col min="14091" max="14336" width="9" style="409"/>
    <col min="14337" max="14337" width="7.625" style="409" customWidth="1"/>
    <col min="14338" max="14338" width="22.875" style="409" customWidth="1"/>
    <col min="14339" max="14339" width="16.625" style="409" bestFit="1" customWidth="1"/>
    <col min="14340" max="14340" width="11.625" style="409" customWidth="1"/>
    <col min="14341" max="14341" width="12.875" style="409" customWidth="1"/>
    <col min="14342" max="14343" width="20.375" style="409" customWidth="1"/>
    <col min="14344" max="14344" width="14.75" style="409" customWidth="1"/>
    <col min="14345" max="14345" width="25.25" style="409" customWidth="1"/>
    <col min="14346" max="14346" width="9.875" style="409" bestFit="1" customWidth="1"/>
    <col min="14347" max="14592" width="9" style="409"/>
    <col min="14593" max="14593" width="7.625" style="409" customWidth="1"/>
    <col min="14594" max="14594" width="22.875" style="409" customWidth="1"/>
    <col min="14595" max="14595" width="16.625" style="409" bestFit="1" customWidth="1"/>
    <col min="14596" max="14596" width="11.625" style="409" customWidth="1"/>
    <col min="14597" max="14597" width="12.875" style="409" customWidth="1"/>
    <col min="14598" max="14599" width="20.375" style="409" customWidth="1"/>
    <col min="14600" max="14600" width="14.75" style="409" customWidth="1"/>
    <col min="14601" max="14601" width="25.25" style="409" customWidth="1"/>
    <col min="14602" max="14602" width="9.875" style="409" bestFit="1" customWidth="1"/>
    <col min="14603" max="14848" width="9" style="409"/>
    <col min="14849" max="14849" width="7.625" style="409" customWidth="1"/>
    <col min="14850" max="14850" width="22.875" style="409" customWidth="1"/>
    <col min="14851" max="14851" width="16.625" style="409" bestFit="1" customWidth="1"/>
    <col min="14852" max="14852" width="11.625" style="409" customWidth="1"/>
    <col min="14853" max="14853" width="12.875" style="409" customWidth="1"/>
    <col min="14854" max="14855" width="20.375" style="409" customWidth="1"/>
    <col min="14856" max="14856" width="14.75" style="409" customWidth="1"/>
    <col min="14857" max="14857" width="25.25" style="409" customWidth="1"/>
    <col min="14858" max="14858" width="9.875" style="409" bestFit="1" customWidth="1"/>
    <col min="14859" max="15104" width="9" style="409"/>
    <col min="15105" max="15105" width="7.625" style="409" customWidth="1"/>
    <col min="15106" max="15106" width="22.875" style="409" customWidth="1"/>
    <col min="15107" max="15107" width="16.625" style="409" bestFit="1" customWidth="1"/>
    <col min="15108" max="15108" width="11.625" style="409" customWidth="1"/>
    <col min="15109" max="15109" width="12.875" style="409" customWidth="1"/>
    <col min="15110" max="15111" width="20.375" style="409" customWidth="1"/>
    <col min="15112" max="15112" width="14.75" style="409" customWidth="1"/>
    <col min="15113" max="15113" width="25.25" style="409" customWidth="1"/>
    <col min="15114" max="15114" width="9.875" style="409" bestFit="1" customWidth="1"/>
    <col min="15115" max="15360" width="9" style="409"/>
    <col min="15361" max="15361" width="7.625" style="409" customWidth="1"/>
    <col min="15362" max="15362" width="22.875" style="409" customWidth="1"/>
    <col min="15363" max="15363" width="16.625" style="409" bestFit="1" customWidth="1"/>
    <col min="15364" max="15364" width="11.625" style="409" customWidth="1"/>
    <col min="15365" max="15365" width="12.875" style="409" customWidth="1"/>
    <col min="15366" max="15367" width="20.375" style="409" customWidth="1"/>
    <col min="15368" max="15368" width="14.75" style="409" customWidth="1"/>
    <col min="15369" max="15369" width="25.25" style="409" customWidth="1"/>
    <col min="15370" max="15370" width="9.875" style="409" bestFit="1" customWidth="1"/>
    <col min="15371" max="15616" width="9" style="409"/>
    <col min="15617" max="15617" width="7.625" style="409" customWidth="1"/>
    <col min="15618" max="15618" width="22.875" style="409" customWidth="1"/>
    <col min="15619" max="15619" width="16.625" style="409" bestFit="1" customWidth="1"/>
    <col min="15620" max="15620" width="11.625" style="409" customWidth="1"/>
    <col min="15621" max="15621" width="12.875" style="409" customWidth="1"/>
    <col min="15622" max="15623" width="20.375" style="409" customWidth="1"/>
    <col min="15624" max="15624" width="14.75" style="409" customWidth="1"/>
    <col min="15625" max="15625" width="25.25" style="409" customWidth="1"/>
    <col min="15626" max="15626" width="9.875" style="409" bestFit="1" customWidth="1"/>
    <col min="15627" max="15872" width="9" style="409"/>
    <col min="15873" max="15873" width="7.625" style="409" customWidth="1"/>
    <col min="15874" max="15874" width="22.875" style="409" customWidth="1"/>
    <col min="15875" max="15875" width="16.625" style="409" bestFit="1" customWidth="1"/>
    <col min="15876" max="15876" width="11.625" style="409" customWidth="1"/>
    <col min="15877" max="15877" width="12.875" style="409" customWidth="1"/>
    <col min="15878" max="15879" width="20.375" style="409" customWidth="1"/>
    <col min="15880" max="15880" width="14.75" style="409" customWidth="1"/>
    <col min="15881" max="15881" width="25.25" style="409" customWidth="1"/>
    <col min="15882" max="15882" width="9.875" style="409" bestFit="1" customWidth="1"/>
    <col min="15883" max="16128" width="9" style="409"/>
    <col min="16129" max="16129" width="7.625" style="409" customWidth="1"/>
    <col min="16130" max="16130" width="22.875" style="409" customWidth="1"/>
    <col min="16131" max="16131" width="16.625" style="409" bestFit="1" customWidth="1"/>
    <col min="16132" max="16132" width="11.625" style="409" customWidth="1"/>
    <col min="16133" max="16133" width="12.875" style="409" customWidth="1"/>
    <col min="16134" max="16135" width="20.375" style="409" customWidth="1"/>
    <col min="16136" max="16136" width="14.75" style="409" customWidth="1"/>
    <col min="16137" max="16137" width="25.25" style="409" customWidth="1"/>
    <col min="16138" max="16138" width="9.875" style="409" bestFit="1" customWidth="1"/>
    <col min="16139" max="16384" width="9" style="409"/>
  </cols>
  <sheetData>
    <row r="1" spans="1:10" x14ac:dyDescent="0.3">
      <c r="I1" s="440" t="s">
        <v>157</v>
      </c>
    </row>
    <row r="2" spans="1:10" x14ac:dyDescent="0.3">
      <c r="A2" s="788" t="s">
        <v>917</v>
      </c>
      <c r="B2" s="788"/>
      <c r="C2" s="788"/>
      <c r="D2" s="788"/>
      <c r="E2" s="788"/>
      <c r="F2" s="788"/>
      <c r="G2" s="788"/>
      <c r="H2" s="788"/>
      <c r="I2" s="788"/>
    </row>
    <row r="3" spans="1:10" x14ac:dyDescent="0.3">
      <c r="A3" s="788" t="s">
        <v>195</v>
      </c>
      <c r="B3" s="788"/>
      <c r="C3" s="788"/>
      <c r="D3" s="788"/>
      <c r="E3" s="788"/>
      <c r="F3" s="788"/>
      <c r="G3" s="788"/>
      <c r="H3" s="788"/>
      <c r="I3" s="788"/>
    </row>
    <row r="4" spans="1:10" ht="12" customHeight="1" x14ac:dyDescent="0.3"/>
    <row r="5" spans="1:10" s="11" customFormat="1" ht="63" customHeight="1" x14ac:dyDescent="0.2">
      <c r="A5" s="423" t="s">
        <v>0</v>
      </c>
      <c r="B5" s="423" t="s">
        <v>15</v>
      </c>
      <c r="C5" s="437" t="s">
        <v>16</v>
      </c>
      <c r="D5" s="437" t="s">
        <v>2</v>
      </c>
      <c r="E5" s="423" t="s">
        <v>17</v>
      </c>
      <c r="F5" s="413" t="s">
        <v>4</v>
      </c>
      <c r="G5" s="413" t="s">
        <v>25</v>
      </c>
      <c r="H5" s="424" t="s">
        <v>6</v>
      </c>
      <c r="I5" s="424" t="s">
        <v>152</v>
      </c>
      <c r="J5" s="425"/>
    </row>
    <row r="6" spans="1:10" ht="21" customHeight="1" x14ac:dyDescent="0.3">
      <c r="A6" s="441">
        <v>1</v>
      </c>
      <c r="B6" s="426" t="s">
        <v>272</v>
      </c>
      <c r="C6" s="143">
        <v>1460</v>
      </c>
      <c r="D6" s="143">
        <v>1460</v>
      </c>
      <c r="E6" s="427" t="s">
        <v>39</v>
      </c>
      <c r="F6" s="414" t="s">
        <v>939</v>
      </c>
      <c r="G6" s="414" t="s">
        <v>939</v>
      </c>
      <c r="H6" s="427" t="s">
        <v>153</v>
      </c>
      <c r="I6" s="428" t="s">
        <v>196</v>
      </c>
      <c r="J6" s="429"/>
    </row>
    <row r="7" spans="1:10" ht="20.25" customHeight="1" x14ac:dyDescent="0.3">
      <c r="A7" s="442"/>
      <c r="B7" s="430"/>
      <c r="C7" s="438"/>
      <c r="D7" s="438"/>
      <c r="E7" s="431"/>
      <c r="F7" s="410" t="s">
        <v>940</v>
      </c>
      <c r="G7" s="410" t="s">
        <v>940</v>
      </c>
      <c r="H7" s="431" t="s">
        <v>154</v>
      </c>
      <c r="I7" s="432" t="s">
        <v>163</v>
      </c>
    </row>
    <row r="8" spans="1:10" x14ac:dyDescent="0.3">
      <c r="A8" s="442"/>
      <c r="B8" s="430"/>
      <c r="C8" s="438"/>
      <c r="D8" s="438"/>
      <c r="E8" s="431"/>
      <c r="F8" s="410"/>
      <c r="G8" s="410"/>
      <c r="H8" s="431" t="s">
        <v>155</v>
      </c>
      <c r="I8" s="428"/>
    </row>
    <row r="9" spans="1:10" ht="21" customHeight="1" x14ac:dyDescent="0.3">
      <c r="A9" s="442"/>
      <c r="B9" s="430"/>
      <c r="C9" s="438"/>
      <c r="D9" s="438"/>
      <c r="E9" s="431"/>
      <c r="F9" s="410" t="s">
        <v>41</v>
      </c>
      <c r="G9" s="141" t="s">
        <v>9</v>
      </c>
      <c r="H9" s="431" t="s">
        <v>82</v>
      </c>
      <c r="I9" s="433" t="s">
        <v>156</v>
      </c>
    </row>
    <row r="10" spans="1:10" ht="21" customHeight="1" x14ac:dyDescent="0.3">
      <c r="A10" s="443"/>
      <c r="B10" s="434"/>
      <c r="C10" s="439"/>
      <c r="D10" s="439"/>
      <c r="E10" s="435"/>
      <c r="F10" s="142">
        <v>1460</v>
      </c>
      <c r="G10" s="142">
        <v>1460</v>
      </c>
      <c r="H10" s="435"/>
      <c r="I10" s="436" t="s">
        <v>918</v>
      </c>
    </row>
    <row r="11" spans="1:10" ht="21" customHeight="1" x14ac:dyDescent="0.3">
      <c r="A11" s="441">
        <v>2</v>
      </c>
      <c r="B11" s="426" t="s">
        <v>197</v>
      </c>
      <c r="C11" s="143">
        <v>6716</v>
      </c>
      <c r="D11" s="143">
        <v>6716</v>
      </c>
      <c r="E11" s="427" t="s">
        <v>39</v>
      </c>
      <c r="F11" s="414" t="s">
        <v>198</v>
      </c>
      <c r="G11" s="414" t="s">
        <v>198</v>
      </c>
      <c r="H11" s="427" t="s">
        <v>153</v>
      </c>
      <c r="I11" s="428" t="s">
        <v>196</v>
      </c>
    </row>
    <row r="12" spans="1:10" x14ac:dyDescent="0.3">
      <c r="A12" s="442"/>
      <c r="B12" s="430"/>
      <c r="C12" s="438"/>
      <c r="D12" s="438"/>
      <c r="E12" s="431"/>
      <c r="F12" s="410"/>
      <c r="G12" s="410"/>
      <c r="H12" s="431" t="s">
        <v>154</v>
      </c>
      <c r="I12" s="432" t="s">
        <v>163</v>
      </c>
    </row>
    <row r="13" spans="1:10" x14ac:dyDescent="0.3">
      <c r="A13" s="442"/>
      <c r="B13" s="430"/>
      <c r="C13" s="438"/>
      <c r="D13" s="438"/>
      <c r="E13" s="431"/>
      <c r="F13" s="410"/>
      <c r="G13" s="410"/>
      <c r="H13" s="431" t="s">
        <v>155</v>
      </c>
      <c r="I13" s="428"/>
    </row>
    <row r="14" spans="1:10" ht="21" customHeight="1" x14ac:dyDescent="0.3">
      <c r="A14" s="442"/>
      <c r="B14" s="430"/>
      <c r="C14" s="438"/>
      <c r="D14" s="438"/>
      <c r="E14" s="431"/>
      <c r="F14" s="410" t="s">
        <v>41</v>
      </c>
      <c r="G14" s="141" t="s">
        <v>9</v>
      </c>
      <c r="H14" s="431" t="s">
        <v>82</v>
      </c>
      <c r="I14" s="433" t="s">
        <v>156</v>
      </c>
    </row>
    <row r="15" spans="1:10" ht="21" customHeight="1" x14ac:dyDescent="0.3">
      <c r="A15" s="443"/>
      <c r="B15" s="434"/>
      <c r="C15" s="439"/>
      <c r="D15" s="439"/>
      <c r="E15" s="435"/>
      <c r="F15" s="142">
        <v>6716</v>
      </c>
      <c r="G15" s="142">
        <v>6716</v>
      </c>
      <c r="H15" s="435"/>
      <c r="I15" s="436" t="s">
        <v>941</v>
      </c>
    </row>
    <row r="16" spans="1:10" ht="21" customHeight="1" x14ac:dyDescent="0.3">
      <c r="A16" s="441">
        <v>3</v>
      </c>
      <c r="B16" s="426" t="s">
        <v>197</v>
      </c>
      <c r="C16" s="143">
        <v>6716</v>
      </c>
      <c r="D16" s="143">
        <v>6716</v>
      </c>
      <c r="E16" s="427" t="s">
        <v>39</v>
      </c>
      <c r="F16" s="414" t="s">
        <v>198</v>
      </c>
      <c r="G16" s="414" t="s">
        <v>198</v>
      </c>
      <c r="H16" s="427" t="s">
        <v>153</v>
      </c>
      <c r="I16" s="428" t="s">
        <v>196</v>
      </c>
    </row>
    <row r="17" spans="1:9" x14ac:dyDescent="0.3">
      <c r="A17" s="442"/>
      <c r="B17" s="430"/>
      <c r="C17" s="438"/>
      <c r="D17" s="438"/>
      <c r="E17" s="431"/>
      <c r="F17" s="410"/>
      <c r="G17" s="410"/>
      <c r="H17" s="431" t="s">
        <v>154</v>
      </c>
      <c r="I17" s="432" t="s">
        <v>163</v>
      </c>
    </row>
    <row r="18" spans="1:9" x14ac:dyDescent="0.3">
      <c r="A18" s="442"/>
      <c r="B18" s="430"/>
      <c r="C18" s="438"/>
      <c r="D18" s="438"/>
      <c r="E18" s="431"/>
      <c r="F18" s="410"/>
      <c r="G18" s="410"/>
      <c r="H18" s="431" t="s">
        <v>155</v>
      </c>
      <c r="I18" s="428"/>
    </row>
    <row r="19" spans="1:9" ht="21" customHeight="1" x14ac:dyDescent="0.3">
      <c r="A19" s="442"/>
      <c r="B19" s="430"/>
      <c r="C19" s="438"/>
      <c r="D19" s="438"/>
      <c r="E19" s="431"/>
      <c r="F19" s="410" t="s">
        <v>41</v>
      </c>
      <c r="G19" s="141" t="s">
        <v>9</v>
      </c>
      <c r="H19" s="431" t="s">
        <v>82</v>
      </c>
      <c r="I19" s="433" t="s">
        <v>156</v>
      </c>
    </row>
    <row r="20" spans="1:9" ht="21" customHeight="1" x14ac:dyDescent="0.3">
      <c r="A20" s="443"/>
      <c r="B20" s="434"/>
      <c r="C20" s="439"/>
      <c r="D20" s="439"/>
      <c r="E20" s="435"/>
      <c r="F20" s="142">
        <v>6716</v>
      </c>
      <c r="G20" s="142">
        <v>6716</v>
      </c>
      <c r="H20" s="435"/>
      <c r="I20" s="436" t="s">
        <v>942</v>
      </c>
    </row>
    <row r="21" spans="1:9" ht="21" customHeight="1" x14ac:dyDescent="0.3">
      <c r="A21" s="441">
        <v>4</v>
      </c>
      <c r="B21" s="426" t="s">
        <v>200</v>
      </c>
      <c r="C21" s="505">
        <v>631.29999999999995</v>
      </c>
      <c r="D21" s="143">
        <v>631.29999999999995</v>
      </c>
      <c r="E21" s="427" t="s">
        <v>39</v>
      </c>
      <c r="F21" s="414" t="s">
        <v>240</v>
      </c>
      <c r="G21" s="414" t="s">
        <v>240</v>
      </c>
      <c r="H21" s="427" t="s">
        <v>153</v>
      </c>
      <c r="I21" s="428" t="s">
        <v>196</v>
      </c>
    </row>
    <row r="22" spans="1:9" ht="20.25" customHeight="1" x14ac:dyDescent="0.3">
      <c r="A22" s="442"/>
      <c r="B22" s="430"/>
      <c r="C22" s="411"/>
      <c r="D22" s="438"/>
      <c r="E22" s="431"/>
      <c r="F22" s="410" t="s">
        <v>241</v>
      </c>
      <c r="G22" s="410" t="s">
        <v>241</v>
      </c>
      <c r="H22" s="431" t="s">
        <v>154</v>
      </c>
      <c r="I22" s="432" t="s">
        <v>163</v>
      </c>
    </row>
    <row r="23" spans="1:9" x14ac:dyDescent="0.3">
      <c r="A23" s="442"/>
      <c r="B23" s="430"/>
      <c r="C23" s="411"/>
      <c r="D23" s="438"/>
      <c r="E23" s="431"/>
      <c r="F23" s="410"/>
      <c r="G23" s="410"/>
      <c r="H23" s="431" t="s">
        <v>155</v>
      </c>
      <c r="I23" s="428"/>
    </row>
    <row r="24" spans="1:9" ht="21" customHeight="1" x14ac:dyDescent="0.3">
      <c r="A24" s="442"/>
      <c r="B24" s="430"/>
      <c r="C24" s="411"/>
      <c r="D24" s="438"/>
      <c r="E24" s="431"/>
      <c r="F24" s="410" t="s">
        <v>41</v>
      </c>
      <c r="G24" s="141" t="s">
        <v>9</v>
      </c>
      <c r="H24" s="431" t="s">
        <v>82</v>
      </c>
      <c r="I24" s="433" t="s">
        <v>156</v>
      </c>
    </row>
    <row r="25" spans="1:9" ht="21" customHeight="1" x14ac:dyDescent="0.3">
      <c r="A25" s="443"/>
      <c r="B25" s="434"/>
      <c r="C25" s="412"/>
      <c r="D25" s="439"/>
      <c r="E25" s="435"/>
      <c r="F25" s="142">
        <v>631.29999999999995</v>
      </c>
      <c r="G25" s="142">
        <v>631.29999999999995</v>
      </c>
      <c r="H25" s="435"/>
      <c r="I25" s="436" t="s">
        <v>918</v>
      </c>
    </row>
    <row r="26" spans="1:9" ht="21" customHeight="1" x14ac:dyDescent="0.3">
      <c r="A26" s="441">
        <v>5</v>
      </c>
      <c r="B26" s="430" t="s">
        <v>364</v>
      </c>
      <c r="C26" s="143">
        <v>300</v>
      </c>
      <c r="D26" s="143">
        <v>300</v>
      </c>
      <c r="E26" s="427" t="s">
        <v>39</v>
      </c>
      <c r="F26" s="414" t="s">
        <v>943</v>
      </c>
      <c r="G26" s="414" t="s">
        <v>943</v>
      </c>
      <c r="H26" s="427" t="s">
        <v>153</v>
      </c>
      <c r="I26" s="428" t="s">
        <v>196</v>
      </c>
    </row>
    <row r="27" spans="1:9" x14ac:dyDescent="0.3">
      <c r="A27" s="442"/>
      <c r="B27" s="430"/>
      <c r="C27" s="438"/>
      <c r="D27" s="438"/>
      <c r="E27" s="431"/>
      <c r="F27" s="410" t="s">
        <v>944</v>
      </c>
      <c r="G27" s="410" t="s">
        <v>944</v>
      </c>
      <c r="H27" s="431" t="s">
        <v>154</v>
      </c>
      <c r="I27" s="432" t="s">
        <v>163</v>
      </c>
    </row>
    <row r="28" spans="1:9" x14ac:dyDescent="0.3">
      <c r="A28" s="442"/>
      <c r="B28" s="430"/>
      <c r="C28" s="438"/>
      <c r="D28" s="438"/>
      <c r="E28" s="431"/>
      <c r="F28" s="410"/>
      <c r="G28" s="410"/>
      <c r="H28" s="431" t="s">
        <v>155</v>
      </c>
      <c r="I28" s="428"/>
    </row>
    <row r="29" spans="1:9" ht="21" customHeight="1" x14ac:dyDescent="0.3">
      <c r="A29" s="442"/>
      <c r="B29" s="430"/>
      <c r="C29" s="438"/>
      <c r="D29" s="438"/>
      <c r="E29" s="431"/>
      <c r="F29" s="410" t="s">
        <v>41</v>
      </c>
      <c r="G29" s="141" t="s">
        <v>9</v>
      </c>
      <c r="H29" s="431" t="s">
        <v>82</v>
      </c>
      <c r="I29" s="433" t="s">
        <v>156</v>
      </c>
    </row>
    <row r="30" spans="1:9" ht="21" customHeight="1" x14ac:dyDescent="0.3">
      <c r="A30" s="443"/>
      <c r="B30" s="434"/>
      <c r="C30" s="439"/>
      <c r="D30" s="439"/>
      <c r="E30" s="435"/>
      <c r="F30" s="142">
        <v>300</v>
      </c>
      <c r="G30" s="142">
        <v>300</v>
      </c>
      <c r="H30" s="435"/>
      <c r="I30" s="436" t="s">
        <v>938</v>
      </c>
    </row>
    <row r="31" spans="1:9" ht="21" customHeight="1" x14ac:dyDescent="0.3">
      <c r="A31" s="441">
        <v>6</v>
      </c>
      <c r="B31" s="426" t="s">
        <v>201</v>
      </c>
      <c r="C31" s="505">
        <v>1121.7</v>
      </c>
      <c r="D31" s="143">
        <v>1121.7</v>
      </c>
      <c r="E31" s="427" t="s">
        <v>39</v>
      </c>
      <c r="F31" s="414" t="s">
        <v>198</v>
      </c>
      <c r="G31" s="414" t="s">
        <v>198</v>
      </c>
      <c r="H31" s="427" t="s">
        <v>153</v>
      </c>
      <c r="I31" s="428" t="s">
        <v>196</v>
      </c>
    </row>
    <row r="32" spans="1:9" x14ac:dyDescent="0.3">
      <c r="A32" s="442"/>
      <c r="B32" s="430"/>
      <c r="C32" s="411"/>
      <c r="D32" s="438"/>
      <c r="E32" s="431"/>
      <c r="F32" s="410"/>
      <c r="G32" s="410"/>
      <c r="H32" s="431" t="s">
        <v>154</v>
      </c>
      <c r="I32" s="432" t="s">
        <v>163</v>
      </c>
    </row>
    <row r="33" spans="1:9" x14ac:dyDescent="0.3">
      <c r="A33" s="442"/>
      <c r="B33" s="430"/>
      <c r="C33" s="411"/>
      <c r="D33" s="438"/>
      <c r="E33" s="431"/>
      <c r="F33" s="410"/>
      <c r="G33" s="410"/>
      <c r="H33" s="431" t="s">
        <v>155</v>
      </c>
      <c r="I33" s="428"/>
    </row>
    <row r="34" spans="1:9" ht="21" customHeight="1" x14ac:dyDescent="0.3">
      <c r="A34" s="442"/>
      <c r="B34" s="430"/>
      <c r="C34" s="411"/>
      <c r="D34" s="438"/>
      <c r="E34" s="431"/>
      <c r="F34" s="410" t="s">
        <v>41</v>
      </c>
      <c r="G34" s="141" t="s">
        <v>9</v>
      </c>
      <c r="H34" s="431" t="s">
        <v>82</v>
      </c>
      <c r="I34" s="433" t="s">
        <v>156</v>
      </c>
    </row>
    <row r="35" spans="1:9" ht="21" customHeight="1" x14ac:dyDescent="0.3">
      <c r="A35" s="443"/>
      <c r="B35" s="434"/>
      <c r="C35" s="412"/>
      <c r="D35" s="439"/>
      <c r="E35" s="435"/>
      <c r="F35" s="142">
        <v>1121.7</v>
      </c>
      <c r="G35" s="142">
        <v>1121.7</v>
      </c>
      <c r="H35" s="435"/>
      <c r="I35" s="436" t="s">
        <v>945</v>
      </c>
    </row>
    <row r="36" spans="1:9" ht="21" customHeight="1" x14ac:dyDescent="0.3">
      <c r="A36" s="441">
        <v>7</v>
      </c>
      <c r="B36" s="426" t="s">
        <v>197</v>
      </c>
      <c r="C36" s="143">
        <v>6716</v>
      </c>
      <c r="D36" s="143">
        <v>6716</v>
      </c>
      <c r="E36" s="427" t="s">
        <v>39</v>
      </c>
      <c r="F36" s="414" t="s">
        <v>198</v>
      </c>
      <c r="G36" s="414" t="s">
        <v>198</v>
      </c>
      <c r="H36" s="427" t="s">
        <v>153</v>
      </c>
      <c r="I36" s="428" t="s">
        <v>196</v>
      </c>
    </row>
    <row r="37" spans="1:9" x14ac:dyDescent="0.3">
      <c r="A37" s="442"/>
      <c r="B37" s="430"/>
      <c r="C37" s="438"/>
      <c r="D37" s="438"/>
      <c r="E37" s="431"/>
      <c r="F37" s="410"/>
      <c r="G37" s="410"/>
      <c r="H37" s="431" t="s">
        <v>154</v>
      </c>
      <c r="I37" s="432" t="s">
        <v>163</v>
      </c>
    </row>
    <row r="38" spans="1:9" x14ac:dyDescent="0.3">
      <c r="A38" s="442"/>
      <c r="B38" s="430"/>
      <c r="C38" s="438"/>
      <c r="D38" s="438"/>
      <c r="E38" s="431"/>
      <c r="F38" s="410"/>
      <c r="G38" s="410"/>
      <c r="H38" s="431" t="s">
        <v>155</v>
      </c>
      <c r="I38" s="428"/>
    </row>
    <row r="39" spans="1:9" ht="21" customHeight="1" x14ac:dyDescent="0.3">
      <c r="A39" s="442"/>
      <c r="B39" s="430"/>
      <c r="C39" s="438"/>
      <c r="D39" s="438"/>
      <c r="E39" s="431"/>
      <c r="F39" s="410" t="s">
        <v>41</v>
      </c>
      <c r="G39" s="141" t="s">
        <v>9</v>
      </c>
      <c r="H39" s="431" t="s">
        <v>82</v>
      </c>
      <c r="I39" s="433" t="s">
        <v>156</v>
      </c>
    </row>
    <row r="40" spans="1:9" ht="21" customHeight="1" x14ac:dyDescent="0.3">
      <c r="A40" s="443"/>
      <c r="B40" s="434"/>
      <c r="C40" s="439"/>
      <c r="D40" s="439"/>
      <c r="E40" s="435"/>
      <c r="F40" s="142">
        <v>6716</v>
      </c>
      <c r="G40" s="142">
        <v>6716</v>
      </c>
      <c r="H40" s="435"/>
      <c r="I40" s="436" t="s">
        <v>942</v>
      </c>
    </row>
    <row r="41" spans="1:9" ht="21" customHeight="1" x14ac:dyDescent="0.3">
      <c r="A41" s="441">
        <v>8</v>
      </c>
      <c r="B41" s="426" t="s">
        <v>197</v>
      </c>
      <c r="C41" s="143">
        <v>6716</v>
      </c>
      <c r="D41" s="143">
        <v>6716</v>
      </c>
      <c r="E41" s="427" t="s">
        <v>39</v>
      </c>
      <c r="F41" s="414" t="s">
        <v>198</v>
      </c>
      <c r="G41" s="414" t="s">
        <v>198</v>
      </c>
      <c r="H41" s="427" t="s">
        <v>153</v>
      </c>
      <c r="I41" s="428" t="s">
        <v>196</v>
      </c>
    </row>
    <row r="42" spans="1:9" x14ac:dyDescent="0.3">
      <c r="A42" s="442"/>
      <c r="B42" s="430"/>
      <c r="C42" s="438"/>
      <c r="D42" s="438"/>
      <c r="E42" s="431"/>
      <c r="G42" s="419"/>
      <c r="H42" s="431" t="s">
        <v>154</v>
      </c>
      <c r="I42" s="432" t="s">
        <v>163</v>
      </c>
    </row>
    <row r="43" spans="1:9" x14ac:dyDescent="0.3">
      <c r="A43" s="442"/>
      <c r="B43" s="430"/>
      <c r="C43" s="438"/>
      <c r="D43" s="438"/>
      <c r="E43" s="431"/>
      <c r="F43" s="410"/>
      <c r="G43" s="410"/>
      <c r="H43" s="431" t="s">
        <v>155</v>
      </c>
      <c r="I43" s="428"/>
    </row>
    <row r="44" spans="1:9" ht="21" customHeight="1" x14ac:dyDescent="0.3">
      <c r="A44" s="442"/>
      <c r="B44" s="430"/>
      <c r="C44" s="438"/>
      <c r="D44" s="438"/>
      <c r="E44" s="431"/>
      <c r="F44" s="410" t="s">
        <v>41</v>
      </c>
      <c r="G44" s="141" t="s">
        <v>9</v>
      </c>
      <c r="H44" s="431" t="s">
        <v>82</v>
      </c>
      <c r="I44" s="433" t="s">
        <v>156</v>
      </c>
    </row>
    <row r="45" spans="1:9" ht="21" customHeight="1" x14ac:dyDescent="0.3">
      <c r="A45" s="443"/>
      <c r="B45" s="434"/>
      <c r="C45" s="439"/>
      <c r="D45" s="439"/>
      <c r="E45" s="435"/>
      <c r="F45" s="142">
        <v>6716</v>
      </c>
      <c r="G45" s="142">
        <v>6716</v>
      </c>
      <c r="H45" s="435"/>
      <c r="I45" s="436" t="s">
        <v>942</v>
      </c>
    </row>
    <row r="46" spans="1:9" ht="21" customHeight="1" x14ac:dyDescent="0.3">
      <c r="A46" s="441">
        <v>9</v>
      </c>
      <c r="B46" s="426" t="s">
        <v>54</v>
      </c>
      <c r="C46" s="143">
        <v>80</v>
      </c>
      <c r="D46" s="143">
        <v>80</v>
      </c>
      <c r="E46" s="427" t="s">
        <v>39</v>
      </c>
      <c r="F46" s="414" t="s">
        <v>405</v>
      </c>
      <c r="G46" s="414" t="s">
        <v>405</v>
      </c>
      <c r="H46" s="427" t="s">
        <v>153</v>
      </c>
      <c r="I46" s="428" t="s">
        <v>196</v>
      </c>
    </row>
    <row r="47" spans="1:9" ht="20.25" customHeight="1" x14ac:dyDescent="0.3">
      <c r="A47" s="442"/>
      <c r="B47" s="430"/>
      <c r="C47" s="438"/>
      <c r="D47" s="438"/>
      <c r="E47" s="431"/>
      <c r="F47" s="410"/>
      <c r="G47" s="410"/>
      <c r="H47" s="431" t="s">
        <v>154</v>
      </c>
      <c r="I47" s="432" t="s">
        <v>163</v>
      </c>
    </row>
    <row r="48" spans="1:9" x14ac:dyDescent="0.3">
      <c r="A48" s="442"/>
      <c r="B48" s="430"/>
      <c r="C48" s="438"/>
      <c r="D48" s="438"/>
      <c r="E48" s="431"/>
      <c r="F48" s="410"/>
      <c r="G48" s="410"/>
      <c r="H48" s="431" t="s">
        <v>155</v>
      </c>
      <c r="I48" s="428"/>
    </row>
    <row r="49" spans="1:9" ht="21" customHeight="1" x14ac:dyDescent="0.3">
      <c r="A49" s="442"/>
      <c r="B49" s="430"/>
      <c r="C49" s="438"/>
      <c r="D49" s="438"/>
      <c r="E49" s="431"/>
      <c r="F49" s="410" t="s">
        <v>41</v>
      </c>
      <c r="G49" s="141" t="s">
        <v>9</v>
      </c>
      <c r="H49" s="431" t="s">
        <v>82</v>
      </c>
      <c r="I49" s="433" t="s">
        <v>156</v>
      </c>
    </row>
    <row r="50" spans="1:9" ht="21" customHeight="1" x14ac:dyDescent="0.3">
      <c r="A50" s="443"/>
      <c r="B50" s="434"/>
      <c r="C50" s="439"/>
      <c r="D50" s="439"/>
      <c r="E50" s="435"/>
      <c r="F50" s="142">
        <v>80</v>
      </c>
      <c r="G50" s="142">
        <v>80</v>
      </c>
      <c r="H50" s="435"/>
      <c r="I50" s="436" t="s">
        <v>946</v>
      </c>
    </row>
    <row r="51" spans="1:9" ht="21" customHeight="1" x14ac:dyDescent="0.3">
      <c r="A51" s="441">
        <v>10</v>
      </c>
      <c r="B51" s="426" t="s">
        <v>947</v>
      </c>
      <c r="C51" s="143">
        <v>3600</v>
      </c>
      <c r="D51" s="143">
        <v>3600</v>
      </c>
      <c r="E51" s="427" t="s">
        <v>39</v>
      </c>
      <c r="F51" s="414" t="s">
        <v>948</v>
      </c>
      <c r="G51" s="414" t="s">
        <v>948</v>
      </c>
      <c r="H51" s="427" t="s">
        <v>153</v>
      </c>
      <c r="I51" s="428" t="s">
        <v>196</v>
      </c>
    </row>
    <row r="52" spans="1:9" ht="20.25" customHeight="1" x14ac:dyDescent="0.3">
      <c r="A52" s="442"/>
      <c r="B52" s="430"/>
      <c r="C52" s="438"/>
      <c r="D52" s="438"/>
      <c r="E52" s="431"/>
      <c r="F52" s="410"/>
      <c r="G52" s="410"/>
      <c r="H52" s="431" t="s">
        <v>154</v>
      </c>
      <c r="I52" s="432" t="s">
        <v>163</v>
      </c>
    </row>
    <row r="53" spans="1:9" x14ac:dyDescent="0.3">
      <c r="A53" s="442"/>
      <c r="B53" s="430"/>
      <c r="C53" s="438"/>
      <c r="D53" s="438"/>
      <c r="E53" s="431"/>
      <c r="F53" s="410"/>
      <c r="G53" s="410"/>
      <c r="H53" s="431" t="s">
        <v>155</v>
      </c>
      <c r="I53" s="428"/>
    </row>
    <row r="54" spans="1:9" ht="21" customHeight="1" x14ac:dyDescent="0.3">
      <c r="A54" s="442"/>
      <c r="B54" s="430"/>
      <c r="C54" s="438"/>
      <c r="D54" s="438"/>
      <c r="E54" s="431"/>
      <c r="F54" s="410" t="s">
        <v>41</v>
      </c>
      <c r="G54" s="141" t="s">
        <v>9</v>
      </c>
      <c r="H54" s="431" t="s">
        <v>82</v>
      </c>
      <c r="I54" s="433" t="s">
        <v>156</v>
      </c>
    </row>
    <row r="55" spans="1:9" ht="21" customHeight="1" x14ac:dyDescent="0.3">
      <c r="A55" s="443"/>
      <c r="B55" s="434"/>
      <c r="C55" s="439"/>
      <c r="D55" s="439"/>
      <c r="E55" s="435"/>
      <c r="F55" s="142">
        <v>3600</v>
      </c>
      <c r="G55" s="142">
        <v>3600</v>
      </c>
      <c r="H55" s="435"/>
      <c r="I55" s="436" t="s">
        <v>945</v>
      </c>
    </row>
    <row r="56" spans="1:9" ht="21" customHeight="1" x14ac:dyDescent="0.3">
      <c r="A56" s="441">
        <v>11</v>
      </c>
      <c r="B56" s="426" t="s">
        <v>607</v>
      </c>
      <c r="C56" s="143">
        <v>1416</v>
      </c>
      <c r="D56" s="143">
        <v>1416</v>
      </c>
      <c r="E56" s="427" t="s">
        <v>39</v>
      </c>
      <c r="F56" s="414" t="s">
        <v>608</v>
      </c>
      <c r="G56" s="414" t="s">
        <v>608</v>
      </c>
      <c r="H56" s="427" t="s">
        <v>153</v>
      </c>
      <c r="I56" s="428" t="s">
        <v>196</v>
      </c>
    </row>
    <row r="57" spans="1:9" x14ac:dyDescent="0.3">
      <c r="A57" s="442"/>
      <c r="B57" s="430"/>
      <c r="C57" s="438"/>
      <c r="D57" s="438"/>
      <c r="E57" s="431"/>
      <c r="F57" s="410"/>
      <c r="G57" s="410"/>
      <c r="H57" s="431" t="s">
        <v>154</v>
      </c>
      <c r="I57" s="432" t="s">
        <v>163</v>
      </c>
    </row>
    <row r="58" spans="1:9" x14ac:dyDescent="0.3">
      <c r="A58" s="442"/>
      <c r="B58" s="430"/>
      <c r="C58" s="438"/>
      <c r="D58" s="438"/>
      <c r="E58" s="431"/>
      <c r="F58" s="410"/>
      <c r="G58" s="410"/>
      <c r="H58" s="431" t="s">
        <v>155</v>
      </c>
      <c r="I58" s="428"/>
    </row>
    <row r="59" spans="1:9" ht="21" customHeight="1" x14ac:dyDescent="0.3">
      <c r="A59" s="442"/>
      <c r="B59" s="430"/>
      <c r="C59" s="438"/>
      <c r="D59" s="438"/>
      <c r="E59" s="431"/>
      <c r="F59" s="410" t="s">
        <v>41</v>
      </c>
      <c r="G59" s="141" t="s">
        <v>9</v>
      </c>
      <c r="H59" s="431" t="s">
        <v>82</v>
      </c>
      <c r="I59" s="433" t="s">
        <v>156</v>
      </c>
    </row>
    <row r="60" spans="1:9" ht="21" customHeight="1" x14ac:dyDescent="0.3">
      <c r="A60" s="443"/>
      <c r="B60" s="434"/>
      <c r="C60" s="439"/>
      <c r="D60" s="439"/>
      <c r="E60" s="435"/>
      <c r="F60" s="142">
        <v>1416</v>
      </c>
      <c r="G60" s="142">
        <v>1416</v>
      </c>
      <c r="H60" s="435"/>
      <c r="I60" s="436" t="s">
        <v>918</v>
      </c>
    </row>
    <row r="61" spans="1:9" ht="21" customHeight="1" x14ac:dyDescent="0.3">
      <c r="A61" s="441">
        <v>12</v>
      </c>
      <c r="B61" s="426" t="s">
        <v>947</v>
      </c>
      <c r="C61" s="143">
        <v>2800</v>
      </c>
      <c r="D61" s="143">
        <v>2800</v>
      </c>
      <c r="E61" s="427" t="s">
        <v>39</v>
      </c>
      <c r="F61" s="414" t="s">
        <v>948</v>
      </c>
      <c r="G61" s="414" t="s">
        <v>948</v>
      </c>
      <c r="H61" s="427" t="s">
        <v>153</v>
      </c>
      <c r="I61" s="428" t="s">
        <v>196</v>
      </c>
    </row>
    <row r="62" spans="1:9" x14ac:dyDescent="0.3">
      <c r="A62" s="442"/>
      <c r="B62" s="430"/>
      <c r="C62" s="438"/>
      <c r="D62" s="438"/>
      <c r="E62" s="431"/>
      <c r="F62" s="410"/>
      <c r="G62" s="410"/>
      <c r="H62" s="431" t="s">
        <v>154</v>
      </c>
      <c r="I62" s="432" t="s">
        <v>163</v>
      </c>
    </row>
    <row r="63" spans="1:9" x14ac:dyDescent="0.3">
      <c r="A63" s="442"/>
      <c r="B63" s="430"/>
      <c r="C63" s="438"/>
      <c r="D63" s="438"/>
      <c r="E63" s="431"/>
      <c r="F63" s="410"/>
      <c r="G63" s="410"/>
      <c r="H63" s="431" t="s">
        <v>155</v>
      </c>
      <c r="I63" s="428"/>
    </row>
    <row r="64" spans="1:9" ht="21" customHeight="1" x14ac:dyDescent="0.3">
      <c r="A64" s="442"/>
      <c r="B64" s="430"/>
      <c r="C64" s="438"/>
      <c r="D64" s="438"/>
      <c r="E64" s="431"/>
      <c r="F64" s="410" t="s">
        <v>41</v>
      </c>
      <c r="G64" s="141" t="s">
        <v>9</v>
      </c>
      <c r="H64" s="431" t="s">
        <v>82</v>
      </c>
      <c r="I64" s="433" t="s">
        <v>156</v>
      </c>
    </row>
    <row r="65" spans="1:9" ht="21" customHeight="1" x14ac:dyDescent="0.3">
      <c r="A65" s="443"/>
      <c r="B65" s="434"/>
      <c r="C65" s="439"/>
      <c r="D65" s="439"/>
      <c r="E65" s="435"/>
      <c r="F65" s="142">
        <v>2800</v>
      </c>
      <c r="G65" s="142">
        <v>2800</v>
      </c>
      <c r="H65" s="435"/>
      <c r="I65" s="436" t="s">
        <v>945</v>
      </c>
    </row>
    <row r="66" spans="1:9" ht="21" customHeight="1" x14ac:dyDescent="0.3">
      <c r="A66" s="441">
        <v>13</v>
      </c>
      <c r="B66" s="426" t="s">
        <v>197</v>
      </c>
      <c r="C66" s="143">
        <v>6716</v>
      </c>
      <c r="D66" s="143">
        <v>6716</v>
      </c>
      <c r="E66" s="427" t="s">
        <v>39</v>
      </c>
      <c r="F66" s="414" t="s">
        <v>198</v>
      </c>
      <c r="G66" s="414" t="s">
        <v>198</v>
      </c>
      <c r="H66" s="427" t="s">
        <v>153</v>
      </c>
      <c r="I66" s="428" t="s">
        <v>196</v>
      </c>
    </row>
    <row r="67" spans="1:9" ht="21" customHeight="1" x14ac:dyDescent="0.3">
      <c r="A67" s="442"/>
      <c r="B67" s="430"/>
      <c r="C67" s="438"/>
      <c r="D67" s="438"/>
      <c r="E67" s="431"/>
      <c r="F67" s="410"/>
      <c r="G67" s="410"/>
      <c r="H67" s="431" t="s">
        <v>154</v>
      </c>
      <c r="I67" s="432" t="s">
        <v>163</v>
      </c>
    </row>
    <row r="68" spans="1:9" x14ac:dyDescent="0.3">
      <c r="A68" s="442"/>
      <c r="B68" s="430"/>
      <c r="C68" s="438"/>
      <c r="D68" s="438"/>
      <c r="E68" s="431"/>
      <c r="F68" s="410"/>
      <c r="G68" s="410"/>
      <c r="H68" s="431" t="s">
        <v>155</v>
      </c>
      <c r="I68" s="428"/>
    </row>
    <row r="69" spans="1:9" ht="21" customHeight="1" x14ac:dyDescent="0.3">
      <c r="A69" s="442"/>
      <c r="B69" s="430"/>
      <c r="C69" s="438"/>
      <c r="D69" s="438"/>
      <c r="E69" s="431"/>
      <c r="F69" s="410" t="s">
        <v>41</v>
      </c>
      <c r="G69" s="141" t="s">
        <v>9</v>
      </c>
      <c r="H69" s="431" t="s">
        <v>82</v>
      </c>
      <c r="I69" s="433" t="s">
        <v>156</v>
      </c>
    </row>
    <row r="70" spans="1:9" ht="21" customHeight="1" x14ac:dyDescent="0.3">
      <c r="A70" s="443"/>
      <c r="B70" s="434"/>
      <c r="C70" s="439"/>
      <c r="D70" s="439"/>
      <c r="E70" s="435"/>
      <c r="F70" s="142">
        <v>6716</v>
      </c>
      <c r="G70" s="142">
        <v>6716</v>
      </c>
      <c r="H70" s="435"/>
      <c r="I70" s="436" t="s">
        <v>942</v>
      </c>
    </row>
    <row r="71" spans="1:9" ht="21" customHeight="1" x14ac:dyDescent="0.3">
      <c r="A71" s="441">
        <v>14</v>
      </c>
      <c r="B71" s="426" t="s">
        <v>197</v>
      </c>
      <c r="C71" s="143">
        <v>3358</v>
      </c>
      <c r="D71" s="143">
        <v>3358</v>
      </c>
      <c r="E71" s="427" t="s">
        <v>39</v>
      </c>
      <c r="F71" s="414" t="s">
        <v>198</v>
      </c>
      <c r="G71" s="414" t="s">
        <v>198</v>
      </c>
      <c r="H71" s="427" t="s">
        <v>153</v>
      </c>
      <c r="I71" s="428" t="s">
        <v>196</v>
      </c>
    </row>
    <row r="72" spans="1:9" x14ac:dyDescent="0.3">
      <c r="A72" s="442"/>
      <c r="B72" s="430"/>
      <c r="C72" s="438"/>
      <c r="D72" s="438"/>
      <c r="E72" s="431"/>
      <c r="F72" s="410"/>
      <c r="G72" s="410"/>
      <c r="H72" s="431" t="s">
        <v>154</v>
      </c>
      <c r="I72" s="432" t="s">
        <v>163</v>
      </c>
    </row>
    <row r="73" spans="1:9" x14ac:dyDescent="0.3">
      <c r="A73" s="442"/>
      <c r="B73" s="430"/>
      <c r="C73" s="438"/>
      <c r="D73" s="438"/>
      <c r="E73" s="431"/>
      <c r="F73" s="410"/>
      <c r="G73" s="410"/>
      <c r="H73" s="431" t="s">
        <v>155</v>
      </c>
      <c r="I73" s="428"/>
    </row>
    <row r="74" spans="1:9" ht="21" customHeight="1" x14ac:dyDescent="0.3">
      <c r="A74" s="442"/>
      <c r="B74" s="430"/>
      <c r="C74" s="438"/>
      <c r="D74" s="438"/>
      <c r="E74" s="431"/>
      <c r="F74" s="410" t="s">
        <v>41</v>
      </c>
      <c r="G74" s="141" t="s">
        <v>9</v>
      </c>
      <c r="H74" s="431" t="s">
        <v>82</v>
      </c>
      <c r="I74" s="433" t="s">
        <v>156</v>
      </c>
    </row>
    <row r="75" spans="1:9" ht="21" customHeight="1" x14ac:dyDescent="0.3">
      <c r="A75" s="443"/>
      <c r="B75" s="434"/>
      <c r="C75" s="439"/>
      <c r="D75" s="439"/>
      <c r="E75" s="435"/>
      <c r="F75" s="142">
        <v>3358</v>
      </c>
      <c r="G75" s="142">
        <v>3358</v>
      </c>
      <c r="H75" s="435"/>
      <c r="I75" s="436" t="s">
        <v>949</v>
      </c>
    </row>
    <row r="76" spans="1:9" ht="21" customHeight="1" x14ac:dyDescent="0.3">
      <c r="A76" s="441">
        <v>15</v>
      </c>
      <c r="B76" s="426" t="s">
        <v>177</v>
      </c>
      <c r="C76" s="506">
        <v>500</v>
      </c>
      <c r="D76" s="143">
        <v>500</v>
      </c>
      <c r="E76" s="427" t="s">
        <v>39</v>
      </c>
      <c r="F76" s="414" t="s">
        <v>180</v>
      </c>
      <c r="G76" s="414" t="s">
        <v>180</v>
      </c>
      <c r="H76" s="427" t="s">
        <v>153</v>
      </c>
      <c r="I76" s="428" t="s">
        <v>196</v>
      </c>
    </row>
    <row r="77" spans="1:9" x14ac:dyDescent="0.3">
      <c r="A77" s="442"/>
      <c r="B77" s="430"/>
      <c r="C77" s="438"/>
      <c r="D77" s="438"/>
      <c r="E77" s="431"/>
      <c r="F77" s="410"/>
      <c r="G77" s="410"/>
      <c r="H77" s="431" t="s">
        <v>154</v>
      </c>
      <c r="I77" s="432" t="s">
        <v>163</v>
      </c>
    </row>
    <row r="78" spans="1:9" x14ac:dyDescent="0.3">
      <c r="A78" s="442"/>
      <c r="B78" s="430"/>
      <c r="C78" s="438"/>
      <c r="D78" s="438"/>
      <c r="E78" s="431"/>
      <c r="F78" s="410"/>
      <c r="G78" s="410"/>
      <c r="H78" s="431" t="s">
        <v>155</v>
      </c>
      <c r="I78" s="428"/>
    </row>
    <row r="79" spans="1:9" ht="21" customHeight="1" x14ac:dyDescent="0.3">
      <c r="A79" s="442"/>
      <c r="B79" s="430"/>
      <c r="C79" s="438"/>
      <c r="D79" s="438"/>
      <c r="E79" s="431"/>
      <c r="F79" s="410" t="s">
        <v>41</v>
      </c>
      <c r="G79" s="141" t="s">
        <v>9</v>
      </c>
      <c r="H79" s="431" t="s">
        <v>82</v>
      </c>
      <c r="I79" s="433" t="s">
        <v>156</v>
      </c>
    </row>
    <row r="80" spans="1:9" ht="21" customHeight="1" x14ac:dyDescent="0.3">
      <c r="A80" s="443"/>
      <c r="B80" s="434"/>
      <c r="C80" s="439"/>
      <c r="D80" s="439"/>
      <c r="E80" s="435"/>
      <c r="F80" s="142">
        <v>500</v>
      </c>
      <c r="G80" s="142">
        <v>500</v>
      </c>
      <c r="H80" s="435"/>
      <c r="I80" s="436" t="s">
        <v>949</v>
      </c>
    </row>
    <row r="81" spans="1:9" ht="21" customHeight="1" x14ac:dyDescent="0.3">
      <c r="A81" s="441">
        <v>16</v>
      </c>
      <c r="B81" s="426" t="s">
        <v>197</v>
      </c>
      <c r="C81" s="143">
        <v>6716</v>
      </c>
      <c r="D81" s="143">
        <v>6716</v>
      </c>
      <c r="E81" s="427" t="s">
        <v>39</v>
      </c>
      <c r="F81" s="414" t="s">
        <v>198</v>
      </c>
      <c r="G81" s="414" t="s">
        <v>198</v>
      </c>
      <c r="H81" s="427" t="s">
        <v>153</v>
      </c>
      <c r="I81" s="428" t="s">
        <v>196</v>
      </c>
    </row>
    <row r="82" spans="1:9" x14ac:dyDescent="0.3">
      <c r="A82" s="442"/>
      <c r="B82" s="430"/>
      <c r="C82" s="438"/>
      <c r="D82" s="438"/>
      <c r="E82" s="431"/>
      <c r="F82" s="410"/>
      <c r="G82" s="410"/>
      <c r="H82" s="431" t="s">
        <v>154</v>
      </c>
      <c r="I82" s="432" t="s">
        <v>163</v>
      </c>
    </row>
    <row r="83" spans="1:9" x14ac:dyDescent="0.3">
      <c r="A83" s="442"/>
      <c r="B83" s="430"/>
      <c r="C83" s="438"/>
      <c r="D83" s="438"/>
      <c r="E83" s="431"/>
      <c r="F83" s="410"/>
      <c r="G83" s="410"/>
      <c r="H83" s="431" t="s">
        <v>155</v>
      </c>
      <c r="I83" s="428"/>
    </row>
    <row r="84" spans="1:9" ht="21" customHeight="1" x14ac:dyDescent="0.3">
      <c r="A84" s="442"/>
      <c r="B84" s="430"/>
      <c r="C84" s="438"/>
      <c r="D84" s="438"/>
      <c r="E84" s="431"/>
      <c r="F84" s="410" t="s">
        <v>41</v>
      </c>
      <c r="G84" s="141" t="s">
        <v>9</v>
      </c>
      <c r="H84" s="431" t="s">
        <v>82</v>
      </c>
      <c r="I84" s="433" t="s">
        <v>156</v>
      </c>
    </row>
    <row r="85" spans="1:9" ht="21" customHeight="1" x14ac:dyDescent="0.3">
      <c r="A85" s="443"/>
      <c r="B85" s="434"/>
      <c r="C85" s="439"/>
      <c r="D85" s="439"/>
      <c r="E85" s="435"/>
      <c r="F85" s="142">
        <v>6716</v>
      </c>
      <c r="G85" s="142">
        <v>6716</v>
      </c>
      <c r="H85" s="435"/>
      <c r="I85" s="436" t="s">
        <v>950</v>
      </c>
    </row>
    <row r="86" spans="1:9" ht="21" customHeight="1" x14ac:dyDescent="0.3">
      <c r="A86" s="441">
        <v>17</v>
      </c>
      <c r="B86" s="426" t="s">
        <v>179</v>
      </c>
      <c r="C86" s="143">
        <v>4204.16</v>
      </c>
      <c r="D86" s="143">
        <v>4204.16</v>
      </c>
      <c r="E86" s="427" t="s">
        <v>39</v>
      </c>
      <c r="F86" s="414" t="s">
        <v>242</v>
      </c>
      <c r="G86" s="414" t="s">
        <v>242</v>
      </c>
      <c r="H86" s="427" t="s">
        <v>153</v>
      </c>
      <c r="I86" s="428" t="s">
        <v>196</v>
      </c>
    </row>
    <row r="87" spans="1:9" x14ac:dyDescent="0.3">
      <c r="A87" s="442"/>
      <c r="B87" s="430"/>
      <c r="C87" s="411"/>
      <c r="D87" s="438"/>
      <c r="E87" s="431"/>
      <c r="F87" s="410" t="s">
        <v>243</v>
      </c>
      <c r="G87" s="410" t="s">
        <v>243</v>
      </c>
      <c r="H87" s="431" t="s">
        <v>154</v>
      </c>
      <c r="I87" s="432" t="s">
        <v>163</v>
      </c>
    </row>
    <row r="88" spans="1:9" x14ac:dyDescent="0.3">
      <c r="A88" s="442"/>
      <c r="B88" s="430"/>
      <c r="C88" s="411"/>
      <c r="D88" s="438"/>
      <c r="E88" s="431"/>
      <c r="F88" s="410"/>
      <c r="G88" s="410"/>
      <c r="H88" s="431" t="s">
        <v>155</v>
      </c>
      <c r="I88" s="428"/>
    </row>
    <row r="89" spans="1:9" ht="21" customHeight="1" x14ac:dyDescent="0.3">
      <c r="A89" s="442"/>
      <c r="B89" s="430"/>
      <c r="C89" s="411"/>
      <c r="D89" s="438"/>
      <c r="E89" s="431"/>
      <c r="F89" s="410" t="s">
        <v>41</v>
      </c>
      <c r="G89" s="141" t="s">
        <v>9</v>
      </c>
      <c r="H89" s="431" t="s">
        <v>82</v>
      </c>
      <c r="I89" s="433" t="s">
        <v>156</v>
      </c>
    </row>
    <row r="90" spans="1:9" ht="21" customHeight="1" x14ac:dyDescent="0.3">
      <c r="A90" s="443"/>
      <c r="B90" s="434"/>
      <c r="C90" s="412"/>
      <c r="D90" s="439"/>
      <c r="E90" s="435"/>
      <c r="F90" s="142">
        <v>4204.16</v>
      </c>
      <c r="G90" s="142">
        <v>4204.16</v>
      </c>
      <c r="H90" s="435"/>
      <c r="I90" s="436" t="s">
        <v>920</v>
      </c>
    </row>
    <row r="91" spans="1:9" ht="21" customHeight="1" x14ac:dyDescent="0.3">
      <c r="A91" s="441">
        <v>18</v>
      </c>
      <c r="B91" s="430" t="s">
        <v>364</v>
      </c>
      <c r="C91" s="143">
        <v>1220</v>
      </c>
      <c r="D91" s="143">
        <v>1220</v>
      </c>
      <c r="E91" s="427" t="s">
        <v>39</v>
      </c>
      <c r="F91" s="414" t="s">
        <v>405</v>
      </c>
      <c r="G91" s="414" t="s">
        <v>405</v>
      </c>
      <c r="H91" s="427" t="s">
        <v>153</v>
      </c>
      <c r="I91" s="428" t="s">
        <v>196</v>
      </c>
    </row>
    <row r="92" spans="1:9" x14ac:dyDescent="0.3">
      <c r="A92" s="442"/>
      <c r="B92" s="430"/>
      <c r="C92" s="438"/>
      <c r="D92" s="438"/>
      <c r="E92" s="431"/>
      <c r="F92" s="410"/>
      <c r="G92" s="410"/>
      <c r="H92" s="431" t="s">
        <v>154</v>
      </c>
      <c r="I92" s="432" t="s">
        <v>163</v>
      </c>
    </row>
    <row r="93" spans="1:9" x14ac:dyDescent="0.3">
      <c r="A93" s="442"/>
      <c r="B93" s="430"/>
      <c r="C93" s="438"/>
      <c r="D93" s="438"/>
      <c r="E93" s="431"/>
      <c r="F93" s="410"/>
      <c r="G93" s="410"/>
      <c r="H93" s="431" t="s">
        <v>155</v>
      </c>
      <c r="I93" s="428"/>
    </row>
    <row r="94" spans="1:9" ht="21" customHeight="1" x14ac:dyDescent="0.3">
      <c r="A94" s="442"/>
      <c r="B94" s="430"/>
      <c r="C94" s="438"/>
      <c r="D94" s="438"/>
      <c r="E94" s="431"/>
      <c r="F94" s="410" t="s">
        <v>41</v>
      </c>
      <c r="G94" s="141" t="s">
        <v>9</v>
      </c>
      <c r="H94" s="431" t="s">
        <v>82</v>
      </c>
      <c r="I94" s="433" t="s">
        <v>156</v>
      </c>
    </row>
    <row r="95" spans="1:9" ht="21" customHeight="1" x14ac:dyDescent="0.3">
      <c r="A95" s="443"/>
      <c r="B95" s="434"/>
      <c r="C95" s="439"/>
      <c r="D95" s="439"/>
      <c r="E95" s="435"/>
      <c r="F95" s="142">
        <v>1220</v>
      </c>
      <c r="G95" s="142">
        <v>1220</v>
      </c>
      <c r="H95" s="435"/>
      <c r="I95" s="436" t="s">
        <v>949</v>
      </c>
    </row>
    <row r="96" spans="1:9" ht="21" customHeight="1" x14ac:dyDescent="0.3">
      <c r="A96" s="441">
        <v>19</v>
      </c>
      <c r="B96" s="426" t="s">
        <v>54</v>
      </c>
      <c r="C96" s="143">
        <v>500</v>
      </c>
      <c r="D96" s="143">
        <v>500</v>
      </c>
      <c r="E96" s="427" t="s">
        <v>39</v>
      </c>
      <c r="F96" s="414" t="s">
        <v>798</v>
      </c>
      <c r="G96" s="414" t="s">
        <v>798</v>
      </c>
      <c r="H96" s="427" t="s">
        <v>153</v>
      </c>
      <c r="I96" s="428" t="s">
        <v>196</v>
      </c>
    </row>
    <row r="97" spans="1:9" x14ac:dyDescent="0.3">
      <c r="A97" s="442"/>
      <c r="B97" s="430"/>
      <c r="C97" s="438"/>
      <c r="D97" s="438"/>
      <c r="E97" s="431"/>
      <c r="F97" s="410"/>
      <c r="G97" s="410"/>
      <c r="H97" s="431" t="s">
        <v>154</v>
      </c>
      <c r="I97" s="432" t="s">
        <v>163</v>
      </c>
    </row>
    <row r="98" spans="1:9" x14ac:dyDescent="0.3">
      <c r="A98" s="442"/>
      <c r="B98" s="430"/>
      <c r="C98" s="438"/>
      <c r="D98" s="438"/>
      <c r="E98" s="431"/>
      <c r="F98" s="410"/>
      <c r="G98" s="410"/>
      <c r="H98" s="431" t="s">
        <v>155</v>
      </c>
      <c r="I98" s="428"/>
    </row>
    <row r="99" spans="1:9" ht="21" customHeight="1" x14ac:dyDescent="0.3">
      <c r="A99" s="442"/>
      <c r="B99" s="430"/>
      <c r="C99" s="438"/>
      <c r="D99" s="438"/>
      <c r="E99" s="431"/>
      <c r="F99" s="410" t="s">
        <v>41</v>
      </c>
      <c r="G99" s="141" t="s">
        <v>9</v>
      </c>
      <c r="H99" s="431" t="s">
        <v>82</v>
      </c>
      <c r="I99" s="433" t="s">
        <v>156</v>
      </c>
    </row>
    <row r="100" spans="1:9" ht="21" customHeight="1" x14ac:dyDescent="0.3">
      <c r="A100" s="443"/>
      <c r="B100" s="434"/>
      <c r="C100" s="439"/>
      <c r="D100" s="439"/>
      <c r="E100" s="435"/>
      <c r="F100" s="142">
        <v>500</v>
      </c>
      <c r="G100" s="142">
        <v>500</v>
      </c>
      <c r="H100" s="435"/>
      <c r="I100" s="436" t="s">
        <v>949</v>
      </c>
    </row>
    <row r="101" spans="1:9" ht="21" customHeight="1" x14ac:dyDescent="0.3">
      <c r="A101" s="441">
        <v>20</v>
      </c>
      <c r="B101" s="426" t="s">
        <v>54</v>
      </c>
      <c r="C101" s="143">
        <v>6585</v>
      </c>
      <c r="D101" s="143">
        <v>6585</v>
      </c>
      <c r="E101" s="427" t="s">
        <v>39</v>
      </c>
      <c r="F101" s="414" t="s">
        <v>798</v>
      </c>
      <c r="G101" s="414" t="s">
        <v>798</v>
      </c>
      <c r="H101" s="427" t="s">
        <v>153</v>
      </c>
      <c r="I101" s="428" t="s">
        <v>196</v>
      </c>
    </row>
    <row r="102" spans="1:9" x14ac:dyDescent="0.3">
      <c r="A102" s="442"/>
      <c r="B102" s="430"/>
      <c r="C102" s="438"/>
      <c r="D102" s="438"/>
      <c r="E102" s="431"/>
      <c r="F102" s="410"/>
      <c r="G102" s="410"/>
      <c r="H102" s="431" t="s">
        <v>154</v>
      </c>
      <c r="I102" s="432" t="s">
        <v>163</v>
      </c>
    </row>
    <row r="103" spans="1:9" x14ac:dyDescent="0.3">
      <c r="A103" s="442"/>
      <c r="B103" s="430"/>
      <c r="C103" s="438"/>
      <c r="D103" s="438"/>
      <c r="E103" s="431"/>
      <c r="F103" s="410"/>
      <c r="G103" s="410"/>
      <c r="H103" s="431" t="s">
        <v>155</v>
      </c>
      <c r="I103" s="428"/>
    </row>
    <row r="104" spans="1:9" ht="21" customHeight="1" x14ac:dyDescent="0.3">
      <c r="A104" s="442"/>
      <c r="B104" s="430"/>
      <c r="C104" s="438"/>
      <c r="D104" s="438"/>
      <c r="E104" s="431"/>
      <c r="F104" s="410" t="s">
        <v>41</v>
      </c>
      <c r="G104" s="141" t="s">
        <v>9</v>
      </c>
      <c r="H104" s="431" t="s">
        <v>82</v>
      </c>
      <c r="I104" s="433" t="s">
        <v>156</v>
      </c>
    </row>
    <row r="105" spans="1:9" ht="21" customHeight="1" x14ac:dyDescent="0.3">
      <c r="A105" s="443"/>
      <c r="B105" s="434"/>
      <c r="C105" s="439"/>
      <c r="D105" s="439"/>
      <c r="E105" s="435"/>
      <c r="F105" s="142">
        <v>6585</v>
      </c>
      <c r="G105" s="142">
        <v>6585</v>
      </c>
      <c r="H105" s="435"/>
      <c r="I105" s="436" t="s">
        <v>951</v>
      </c>
    </row>
    <row r="106" spans="1:9" ht="21" customHeight="1" x14ac:dyDescent="0.3">
      <c r="A106" s="441">
        <v>21</v>
      </c>
      <c r="B106" s="426" t="s">
        <v>54</v>
      </c>
      <c r="C106" s="143">
        <v>806</v>
      </c>
      <c r="D106" s="143">
        <v>806</v>
      </c>
      <c r="E106" s="427" t="s">
        <v>39</v>
      </c>
      <c r="F106" s="414" t="s">
        <v>407</v>
      </c>
      <c r="G106" s="414" t="s">
        <v>407</v>
      </c>
      <c r="H106" s="427" t="s">
        <v>153</v>
      </c>
      <c r="I106" s="428" t="s">
        <v>196</v>
      </c>
    </row>
    <row r="107" spans="1:9" x14ac:dyDescent="0.3">
      <c r="A107" s="442"/>
      <c r="B107" s="430"/>
      <c r="C107" s="438"/>
      <c r="D107" s="438"/>
      <c r="E107" s="431"/>
      <c r="F107" s="410"/>
      <c r="G107" s="410"/>
      <c r="H107" s="431" t="s">
        <v>154</v>
      </c>
      <c r="I107" s="432" t="s">
        <v>163</v>
      </c>
    </row>
    <row r="108" spans="1:9" x14ac:dyDescent="0.3">
      <c r="A108" s="442"/>
      <c r="B108" s="430"/>
      <c r="C108" s="438"/>
      <c r="D108" s="438"/>
      <c r="E108" s="431"/>
      <c r="F108" s="410"/>
      <c r="G108" s="410"/>
      <c r="H108" s="431" t="s">
        <v>155</v>
      </c>
      <c r="I108" s="428"/>
    </row>
    <row r="109" spans="1:9" ht="21" customHeight="1" x14ac:dyDescent="0.3">
      <c r="A109" s="442"/>
      <c r="B109" s="430"/>
      <c r="C109" s="438"/>
      <c r="D109" s="438"/>
      <c r="E109" s="431"/>
      <c r="F109" s="410" t="s">
        <v>41</v>
      </c>
      <c r="G109" s="141" t="s">
        <v>9</v>
      </c>
      <c r="H109" s="431" t="s">
        <v>82</v>
      </c>
      <c r="I109" s="433" t="s">
        <v>156</v>
      </c>
    </row>
    <row r="110" spans="1:9" ht="21" customHeight="1" x14ac:dyDescent="0.3">
      <c r="A110" s="443"/>
      <c r="B110" s="434"/>
      <c r="C110" s="439"/>
      <c r="D110" s="439"/>
      <c r="E110" s="435"/>
      <c r="F110" s="142">
        <v>806</v>
      </c>
      <c r="G110" s="142">
        <v>806</v>
      </c>
      <c r="H110" s="435"/>
      <c r="I110" s="436" t="s">
        <v>937</v>
      </c>
    </row>
    <row r="111" spans="1:9" ht="21" customHeight="1" x14ac:dyDescent="0.3">
      <c r="A111" s="441">
        <v>22</v>
      </c>
      <c r="B111" s="426" t="s">
        <v>197</v>
      </c>
      <c r="C111" s="143">
        <v>6716</v>
      </c>
      <c r="D111" s="143">
        <v>6716</v>
      </c>
      <c r="E111" s="427" t="s">
        <v>39</v>
      </c>
      <c r="F111" s="414" t="s">
        <v>198</v>
      </c>
      <c r="G111" s="414" t="s">
        <v>198</v>
      </c>
      <c r="H111" s="427" t="s">
        <v>153</v>
      </c>
      <c r="I111" s="428" t="s">
        <v>196</v>
      </c>
    </row>
    <row r="112" spans="1:9" x14ac:dyDescent="0.3">
      <c r="A112" s="442"/>
      <c r="B112" s="430"/>
      <c r="C112" s="438"/>
      <c r="D112" s="438"/>
      <c r="E112" s="431"/>
      <c r="F112" s="410"/>
      <c r="G112" s="410"/>
      <c r="H112" s="431" t="s">
        <v>154</v>
      </c>
      <c r="I112" s="432" t="s">
        <v>163</v>
      </c>
    </row>
    <row r="113" spans="1:10" x14ac:dyDescent="0.3">
      <c r="A113" s="442"/>
      <c r="B113" s="430"/>
      <c r="C113" s="438"/>
      <c r="D113" s="438"/>
      <c r="E113" s="431"/>
      <c r="F113" s="410"/>
      <c r="G113" s="410"/>
      <c r="H113" s="431" t="s">
        <v>155</v>
      </c>
      <c r="I113" s="428"/>
    </row>
    <row r="114" spans="1:10" ht="21" customHeight="1" x14ac:dyDescent="0.3">
      <c r="A114" s="442"/>
      <c r="B114" s="430"/>
      <c r="C114" s="438"/>
      <c r="D114" s="438"/>
      <c r="E114" s="431"/>
      <c r="F114" s="410" t="s">
        <v>41</v>
      </c>
      <c r="G114" s="141" t="s">
        <v>9</v>
      </c>
      <c r="H114" s="431" t="s">
        <v>82</v>
      </c>
      <c r="I114" s="433" t="s">
        <v>156</v>
      </c>
    </row>
    <row r="115" spans="1:10" ht="21" customHeight="1" x14ac:dyDescent="0.3">
      <c r="A115" s="443"/>
      <c r="B115" s="434"/>
      <c r="C115" s="439"/>
      <c r="D115" s="439"/>
      <c r="E115" s="435"/>
      <c r="F115" s="142">
        <v>6716</v>
      </c>
      <c r="G115" s="142">
        <v>6716</v>
      </c>
      <c r="H115" s="435"/>
      <c r="I115" s="436" t="s">
        <v>925</v>
      </c>
    </row>
    <row r="116" spans="1:10" ht="21" customHeight="1" x14ac:dyDescent="0.3">
      <c r="A116" s="441">
        <v>23</v>
      </c>
      <c r="B116" s="426" t="s">
        <v>197</v>
      </c>
      <c r="C116" s="143">
        <v>6716</v>
      </c>
      <c r="D116" s="143">
        <v>6716</v>
      </c>
      <c r="E116" s="427" t="s">
        <v>39</v>
      </c>
      <c r="F116" s="414" t="s">
        <v>198</v>
      </c>
      <c r="G116" s="414" t="s">
        <v>198</v>
      </c>
      <c r="H116" s="427" t="s">
        <v>153</v>
      </c>
      <c r="I116" s="428" t="s">
        <v>196</v>
      </c>
      <c r="J116" s="420"/>
    </row>
    <row r="117" spans="1:10" x14ac:dyDescent="0.3">
      <c r="A117" s="442"/>
      <c r="B117" s="430"/>
      <c r="C117" s="438"/>
      <c r="D117" s="438"/>
      <c r="E117" s="431"/>
      <c r="F117" s="410"/>
      <c r="G117" s="410"/>
      <c r="H117" s="431" t="s">
        <v>154</v>
      </c>
      <c r="I117" s="432" t="s">
        <v>163</v>
      </c>
    </row>
    <row r="118" spans="1:10" x14ac:dyDescent="0.3">
      <c r="A118" s="442"/>
      <c r="B118" s="430"/>
      <c r="C118" s="438"/>
      <c r="D118" s="438"/>
      <c r="E118" s="431"/>
      <c r="F118" s="410"/>
      <c r="G118" s="410"/>
      <c r="H118" s="431" t="s">
        <v>155</v>
      </c>
      <c r="I118" s="428"/>
    </row>
    <row r="119" spans="1:10" ht="21" customHeight="1" x14ac:dyDescent="0.3">
      <c r="A119" s="442"/>
      <c r="B119" s="430"/>
      <c r="C119" s="438"/>
      <c r="D119" s="438"/>
      <c r="E119" s="431"/>
      <c r="F119" s="410" t="s">
        <v>41</v>
      </c>
      <c r="G119" s="141" t="s">
        <v>9</v>
      </c>
      <c r="H119" s="431" t="s">
        <v>82</v>
      </c>
      <c r="I119" s="433" t="s">
        <v>156</v>
      </c>
    </row>
    <row r="120" spans="1:10" ht="21" customHeight="1" x14ac:dyDescent="0.3">
      <c r="A120" s="443"/>
      <c r="B120" s="434"/>
      <c r="C120" s="439"/>
      <c r="D120" s="439"/>
      <c r="E120" s="435"/>
      <c r="F120" s="142">
        <v>6716</v>
      </c>
      <c r="G120" s="142">
        <v>6716</v>
      </c>
      <c r="H120" s="435"/>
      <c r="I120" s="436" t="s">
        <v>925</v>
      </c>
    </row>
    <row r="121" spans="1:10" ht="21" customHeight="1" x14ac:dyDescent="0.3">
      <c r="A121" s="441">
        <v>24</v>
      </c>
      <c r="B121" s="426" t="s">
        <v>83</v>
      </c>
      <c r="C121" s="143">
        <v>9720</v>
      </c>
      <c r="D121" s="143">
        <v>9720</v>
      </c>
      <c r="E121" s="427" t="s">
        <v>39</v>
      </c>
      <c r="F121" s="414" t="s">
        <v>199</v>
      </c>
      <c r="G121" s="414" t="s">
        <v>199</v>
      </c>
      <c r="H121" s="427" t="s">
        <v>153</v>
      </c>
      <c r="I121" s="428" t="s">
        <v>196</v>
      </c>
    </row>
    <row r="122" spans="1:10" x14ac:dyDescent="0.3">
      <c r="A122" s="442"/>
      <c r="B122" s="430"/>
      <c r="C122" s="438"/>
      <c r="D122" s="438"/>
      <c r="E122" s="431"/>
      <c r="F122" s="410"/>
      <c r="G122" s="410"/>
      <c r="H122" s="431" t="s">
        <v>154</v>
      </c>
      <c r="I122" s="432" t="s">
        <v>163</v>
      </c>
    </row>
    <row r="123" spans="1:10" x14ac:dyDescent="0.3">
      <c r="A123" s="442"/>
      <c r="B123" s="430"/>
      <c r="C123" s="438"/>
      <c r="D123" s="438"/>
      <c r="E123" s="431"/>
      <c r="F123" s="410"/>
      <c r="G123" s="410"/>
      <c r="H123" s="431" t="s">
        <v>155</v>
      </c>
      <c r="I123" s="428"/>
    </row>
    <row r="124" spans="1:10" ht="21" customHeight="1" x14ac:dyDescent="0.3">
      <c r="A124" s="442"/>
      <c r="B124" s="430"/>
      <c r="C124" s="438"/>
      <c r="D124" s="438"/>
      <c r="E124" s="431"/>
      <c r="F124" s="410" t="s">
        <v>41</v>
      </c>
      <c r="G124" s="141" t="s">
        <v>9</v>
      </c>
      <c r="H124" s="431" t="s">
        <v>82</v>
      </c>
      <c r="I124" s="433" t="s">
        <v>156</v>
      </c>
    </row>
    <row r="125" spans="1:10" ht="21" customHeight="1" x14ac:dyDescent="0.3">
      <c r="A125" s="443"/>
      <c r="B125" s="434"/>
      <c r="C125" s="439"/>
      <c r="D125" s="439"/>
      <c r="E125" s="435"/>
      <c r="F125" s="142">
        <v>9720</v>
      </c>
      <c r="G125" s="142">
        <v>9720</v>
      </c>
      <c r="H125" s="435"/>
      <c r="I125" s="436" t="s">
        <v>950</v>
      </c>
    </row>
    <row r="126" spans="1:10" ht="21" customHeight="1" x14ac:dyDescent="0.3">
      <c r="A126" s="441">
        <v>25</v>
      </c>
      <c r="B126" s="426" t="s">
        <v>293</v>
      </c>
      <c r="C126" s="143">
        <v>1900</v>
      </c>
      <c r="D126" s="143">
        <v>1900</v>
      </c>
      <c r="E126" s="427" t="s">
        <v>39</v>
      </c>
      <c r="F126" s="414" t="s">
        <v>199</v>
      </c>
      <c r="G126" s="414" t="s">
        <v>199</v>
      </c>
      <c r="H126" s="427" t="s">
        <v>153</v>
      </c>
      <c r="I126" s="428" t="s">
        <v>196</v>
      </c>
    </row>
    <row r="127" spans="1:10" ht="20.25" customHeight="1" x14ac:dyDescent="0.3">
      <c r="A127" s="442"/>
      <c r="B127" s="430"/>
      <c r="C127" s="438"/>
      <c r="D127" s="438"/>
      <c r="E127" s="431"/>
      <c r="F127" s="410"/>
      <c r="G127" s="410"/>
      <c r="H127" s="431" t="s">
        <v>154</v>
      </c>
      <c r="I127" s="432" t="s">
        <v>163</v>
      </c>
    </row>
    <row r="128" spans="1:10" x14ac:dyDescent="0.3">
      <c r="A128" s="442"/>
      <c r="B128" s="430"/>
      <c r="C128" s="438"/>
      <c r="D128" s="438"/>
      <c r="E128" s="431"/>
      <c r="F128" s="410"/>
      <c r="G128" s="410"/>
      <c r="H128" s="431" t="s">
        <v>155</v>
      </c>
      <c r="I128" s="428"/>
    </row>
    <row r="129" spans="1:9" ht="21" customHeight="1" x14ac:dyDescent="0.3">
      <c r="A129" s="442"/>
      <c r="B129" s="430"/>
      <c r="C129" s="438"/>
      <c r="D129" s="438"/>
      <c r="E129" s="431"/>
      <c r="F129" s="410" t="s">
        <v>41</v>
      </c>
      <c r="G129" s="141" t="s">
        <v>9</v>
      </c>
      <c r="H129" s="431" t="s">
        <v>82</v>
      </c>
      <c r="I129" s="433" t="s">
        <v>156</v>
      </c>
    </row>
    <row r="130" spans="1:9" ht="21" customHeight="1" x14ac:dyDescent="0.3">
      <c r="A130" s="443"/>
      <c r="B130" s="434"/>
      <c r="C130" s="439"/>
      <c r="D130" s="439"/>
      <c r="E130" s="435"/>
      <c r="F130" s="142">
        <v>1900</v>
      </c>
      <c r="G130" s="142">
        <v>1900</v>
      </c>
      <c r="H130" s="435"/>
      <c r="I130" s="436" t="s">
        <v>925</v>
      </c>
    </row>
    <row r="131" spans="1:9" ht="21" customHeight="1" x14ac:dyDescent="0.3">
      <c r="A131" s="441">
        <v>26</v>
      </c>
      <c r="B131" s="426" t="s">
        <v>293</v>
      </c>
      <c r="C131" s="143">
        <v>1900</v>
      </c>
      <c r="D131" s="143">
        <v>1900</v>
      </c>
      <c r="E131" s="427" t="s">
        <v>39</v>
      </c>
      <c r="F131" s="414" t="s">
        <v>199</v>
      </c>
      <c r="G131" s="414" t="s">
        <v>199</v>
      </c>
      <c r="H131" s="427" t="s">
        <v>153</v>
      </c>
      <c r="I131" s="428" t="s">
        <v>196</v>
      </c>
    </row>
    <row r="132" spans="1:9" x14ac:dyDescent="0.3">
      <c r="A132" s="442"/>
      <c r="B132" s="430"/>
      <c r="C132" s="438"/>
      <c r="D132" s="438"/>
      <c r="E132" s="431"/>
      <c r="F132" s="410"/>
      <c r="G132" s="410"/>
      <c r="H132" s="431" t="s">
        <v>154</v>
      </c>
      <c r="I132" s="432" t="s">
        <v>163</v>
      </c>
    </row>
    <row r="133" spans="1:9" x14ac:dyDescent="0.3">
      <c r="A133" s="442"/>
      <c r="B133" s="430"/>
      <c r="C133" s="438"/>
      <c r="D133" s="438"/>
      <c r="E133" s="431"/>
      <c r="F133" s="410"/>
      <c r="G133" s="410"/>
      <c r="H133" s="431" t="s">
        <v>155</v>
      </c>
      <c r="I133" s="428"/>
    </row>
    <row r="134" spans="1:9" ht="21" customHeight="1" x14ac:dyDescent="0.3">
      <c r="A134" s="442"/>
      <c r="B134" s="430"/>
      <c r="C134" s="438"/>
      <c r="D134" s="438"/>
      <c r="E134" s="431"/>
      <c r="F134" s="410" t="s">
        <v>41</v>
      </c>
      <c r="G134" s="141" t="s">
        <v>9</v>
      </c>
      <c r="H134" s="431" t="s">
        <v>82</v>
      </c>
      <c r="I134" s="433" t="s">
        <v>156</v>
      </c>
    </row>
    <row r="135" spans="1:9" ht="21" customHeight="1" x14ac:dyDescent="0.3">
      <c r="A135" s="443"/>
      <c r="B135" s="434"/>
      <c r="C135" s="439"/>
      <c r="D135" s="439"/>
      <c r="E135" s="435"/>
      <c r="F135" s="142">
        <v>1900</v>
      </c>
      <c r="G135" s="142">
        <v>1900</v>
      </c>
      <c r="H135" s="435"/>
      <c r="I135" s="436" t="s">
        <v>925</v>
      </c>
    </row>
    <row r="136" spans="1:9" ht="21" customHeight="1" x14ac:dyDescent="0.3">
      <c r="A136" s="441">
        <v>27</v>
      </c>
      <c r="B136" s="426" t="s">
        <v>54</v>
      </c>
      <c r="C136" s="143">
        <v>975</v>
      </c>
      <c r="D136" s="143">
        <v>975</v>
      </c>
      <c r="E136" s="427" t="s">
        <v>39</v>
      </c>
      <c r="F136" s="414" t="s">
        <v>952</v>
      </c>
      <c r="G136" s="414" t="s">
        <v>952</v>
      </c>
      <c r="H136" s="427" t="s">
        <v>153</v>
      </c>
      <c r="I136" s="428" t="s">
        <v>196</v>
      </c>
    </row>
    <row r="137" spans="1:9" x14ac:dyDescent="0.3">
      <c r="A137" s="442"/>
      <c r="B137" s="430"/>
      <c r="C137" s="438"/>
      <c r="D137" s="438"/>
      <c r="E137" s="431"/>
      <c r="F137" s="410" t="s">
        <v>936</v>
      </c>
      <c r="G137" s="410" t="s">
        <v>936</v>
      </c>
      <c r="H137" s="431" t="s">
        <v>154</v>
      </c>
      <c r="I137" s="432" t="s">
        <v>163</v>
      </c>
    </row>
    <row r="138" spans="1:9" x14ac:dyDescent="0.3">
      <c r="A138" s="442"/>
      <c r="B138" s="430"/>
      <c r="C138" s="438"/>
      <c r="D138" s="438"/>
      <c r="E138" s="431"/>
      <c r="F138" s="410"/>
      <c r="G138" s="410"/>
      <c r="H138" s="431" t="s">
        <v>155</v>
      </c>
      <c r="I138" s="428"/>
    </row>
    <row r="139" spans="1:9" ht="21" customHeight="1" x14ac:dyDescent="0.3">
      <c r="A139" s="442"/>
      <c r="B139" s="430"/>
      <c r="C139" s="438"/>
      <c r="D139" s="438"/>
      <c r="E139" s="431"/>
      <c r="F139" s="410" t="s">
        <v>41</v>
      </c>
      <c r="G139" s="141" t="s">
        <v>9</v>
      </c>
      <c r="H139" s="431" t="s">
        <v>82</v>
      </c>
      <c r="I139" s="433" t="s">
        <v>156</v>
      </c>
    </row>
    <row r="140" spans="1:9" ht="21" customHeight="1" x14ac:dyDescent="0.3">
      <c r="A140" s="443"/>
      <c r="B140" s="434"/>
      <c r="C140" s="439"/>
      <c r="D140" s="439"/>
      <c r="E140" s="435"/>
      <c r="F140" s="142">
        <v>975</v>
      </c>
      <c r="G140" s="142">
        <v>975</v>
      </c>
      <c r="H140" s="435"/>
      <c r="I140" s="436" t="s">
        <v>950</v>
      </c>
    </row>
    <row r="141" spans="1:9" ht="21" customHeight="1" x14ac:dyDescent="0.3">
      <c r="A141" s="441">
        <v>28</v>
      </c>
      <c r="B141" s="426" t="s">
        <v>201</v>
      </c>
      <c r="C141" s="143">
        <v>1184.7</v>
      </c>
      <c r="D141" s="143">
        <v>1184.7</v>
      </c>
      <c r="E141" s="427" t="s">
        <v>39</v>
      </c>
      <c r="F141" s="414" t="s">
        <v>198</v>
      </c>
      <c r="G141" s="414" t="s">
        <v>198</v>
      </c>
      <c r="H141" s="427" t="s">
        <v>153</v>
      </c>
      <c r="I141" s="428" t="s">
        <v>196</v>
      </c>
    </row>
    <row r="142" spans="1:9" x14ac:dyDescent="0.3">
      <c r="A142" s="442"/>
      <c r="B142" s="430"/>
      <c r="C142" s="438"/>
      <c r="D142" s="438"/>
      <c r="E142" s="431"/>
      <c r="F142" s="410"/>
      <c r="G142" s="410"/>
      <c r="H142" s="431" t="s">
        <v>154</v>
      </c>
      <c r="I142" s="432" t="s">
        <v>163</v>
      </c>
    </row>
    <row r="143" spans="1:9" x14ac:dyDescent="0.3">
      <c r="A143" s="442"/>
      <c r="B143" s="430"/>
      <c r="C143" s="438"/>
      <c r="D143" s="438"/>
      <c r="E143" s="431"/>
      <c r="F143" s="410"/>
      <c r="G143" s="410"/>
      <c r="H143" s="431" t="s">
        <v>155</v>
      </c>
      <c r="I143" s="428"/>
    </row>
    <row r="144" spans="1:9" ht="21" customHeight="1" x14ac:dyDescent="0.3">
      <c r="A144" s="442"/>
      <c r="B144" s="430"/>
      <c r="C144" s="438"/>
      <c r="D144" s="438"/>
      <c r="E144" s="431"/>
      <c r="F144" s="410" t="s">
        <v>41</v>
      </c>
      <c r="G144" s="141" t="s">
        <v>9</v>
      </c>
      <c r="H144" s="431" t="s">
        <v>82</v>
      </c>
      <c r="I144" s="433" t="s">
        <v>156</v>
      </c>
    </row>
    <row r="145" spans="1:9" ht="21" customHeight="1" x14ac:dyDescent="0.3">
      <c r="A145" s="443"/>
      <c r="B145" s="434"/>
      <c r="C145" s="439"/>
      <c r="D145" s="439"/>
      <c r="E145" s="435"/>
      <c r="F145" s="142">
        <v>1184.7</v>
      </c>
      <c r="G145" s="142">
        <v>1184.7</v>
      </c>
      <c r="H145" s="435"/>
      <c r="I145" s="436" t="s">
        <v>925</v>
      </c>
    </row>
    <row r="146" spans="1:9" ht="21" customHeight="1" x14ac:dyDescent="0.3">
      <c r="A146" s="441">
        <v>29</v>
      </c>
      <c r="B146" s="426" t="s">
        <v>197</v>
      </c>
      <c r="C146" s="143">
        <v>6716</v>
      </c>
      <c r="D146" s="143">
        <v>6716</v>
      </c>
      <c r="E146" s="427" t="s">
        <v>39</v>
      </c>
      <c r="F146" s="414" t="s">
        <v>198</v>
      </c>
      <c r="G146" s="414" t="s">
        <v>198</v>
      </c>
      <c r="H146" s="427" t="s">
        <v>153</v>
      </c>
      <c r="I146" s="428" t="s">
        <v>196</v>
      </c>
    </row>
    <row r="147" spans="1:9" x14ac:dyDescent="0.3">
      <c r="A147" s="442"/>
      <c r="B147" s="430"/>
      <c r="C147" s="438"/>
      <c r="D147" s="438"/>
      <c r="E147" s="431"/>
      <c r="F147" s="410"/>
      <c r="G147" s="410"/>
      <c r="H147" s="431" t="s">
        <v>154</v>
      </c>
      <c r="I147" s="432" t="s">
        <v>163</v>
      </c>
    </row>
    <row r="148" spans="1:9" x14ac:dyDescent="0.3">
      <c r="A148" s="442"/>
      <c r="B148" s="430"/>
      <c r="C148" s="438"/>
      <c r="D148" s="438"/>
      <c r="E148" s="431"/>
      <c r="F148" s="410"/>
      <c r="G148" s="410"/>
      <c r="H148" s="431" t="s">
        <v>155</v>
      </c>
      <c r="I148" s="428"/>
    </row>
    <row r="149" spans="1:9" ht="21" customHeight="1" x14ac:dyDescent="0.3">
      <c r="A149" s="442"/>
      <c r="B149" s="430"/>
      <c r="C149" s="438"/>
      <c r="D149" s="438"/>
      <c r="E149" s="431"/>
      <c r="F149" s="410" t="s">
        <v>41</v>
      </c>
      <c r="G149" s="141" t="s">
        <v>9</v>
      </c>
      <c r="H149" s="431" t="s">
        <v>82</v>
      </c>
      <c r="I149" s="433" t="s">
        <v>156</v>
      </c>
    </row>
    <row r="150" spans="1:9" ht="21" customHeight="1" x14ac:dyDescent="0.3">
      <c r="A150" s="443"/>
      <c r="B150" s="434"/>
      <c r="C150" s="439"/>
      <c r="D150" s="439"/>
      <c r="E150" s="435"/>
      <c r="F150" s="142">
        <v>6716</v>
      </c>
      <c r="G150" s="142">
        <v>6716</v>
      </c>
      <c r="H150" s="435"/>
      <c r="I150" s="436" t="s">
        <v>925</v>
      </c>
    </row>
    <row r="151" spans="1:9" ht="21" customHeight="1" x14ac:dyDescent="0.3">
      <c r="A151" s="441">
        <v>30</v>
      </c>
      <c r="B151" s="426" t="s">
        <v>83</v>
      </c>
      <c r="C151" s="143">
        <v>4880</v>
      </c>
      <c r="D151" s="143">
        <v>4880</v>
      </c>
      <c r="E151" s="427" t="s">
        <v>39</v>
      </c>
      <c r="F151" s="414" t="s">
        <v>199</v>
      </c>
      <c r="G151" s="414" t="s">
        <v>199</v>
      </c>
      <c r="H151" s="427" t="s">
        <v>153</v>
      </c>
      <c r="I151" s="408" t="s">
        <v>196</v>
      </c>
    </row>
    <row r="152" spans="1:9" x14ac:dyDescent="0.3">
      <c r="A152" s="442"/>
      <c r="B152" s="430"/>
      <c r="C152" s="438"/>
      <c r="D152" s="438"/>
      <c r="E152" s="431"/>
      <c r="F152" s="410"/>
      <c r="G152" s="410"/>
      <c r="H152" s="431" t="s">
        <v>154</v>
      </c>
      <c r="I152" s="432" t="s">
        <v>163</v>
      </c>
    </row>
    <row r="153" spans="1:9" x14ac:dyDescent="0.3">
      <c r="A153" s="442"/>
      <c r="B153" s="430"/>
      <c r="C153" s="438"/>
      <c r="D153" s="438"/>
      <c r="E153" s="431"/>
      <c r="F153" s="410"/>
      <c r="G153" s="410"/>
      <c r="H153" s="431" t="s">
        <v>155</v>
      </c>
      <c r="I153" s="428"/>
    </row>
    <row r="154" spans="1:9" ht="21" customHeight="1" x14ac:dyDescent="0.3">
      <c r="A154" s="442"/>
      <c r="B154" s="430"/>
      <c r="C154" s="438"/>
      <c r="D154" s="438"/>
      <c r="E154" s="431"/>
      <c r="F154" s="410" t="s">
        <v>41</v>
      </c>
      <c r="G154" s="141" t="s">
        <v>9</v>
      </c>
      <c r="H154" s="431" t="s">
        <v>82</v>
      </c>
      <c r="I154" s="433" t="s">
        <v>156</v>
      </c>
    </row>
    <row r="155" spans="1:9" ht="21" customHeight="1" x14ac:dyDescent="0.3">
      <c r="A155" s="443"/>
      <c r="B155" s="434"/>
      <c r="C155" s="439"/>
      <c r="D155" s="439"/>
      <c r="E155" s="435"/>
      <c r="F155" s="142">
        <v>4880</v>
      </c>
      <c r="G155" s="142">
        <v>4880</v>
      </c>
      <c r="H155" s="435"/>
      <c r="I155" s="436" t="s">
        <v>929</v>
      </c>
    </row>
    <row r="156" spans="1:9" ht="21" customHeight="1" x14ac:dyDescent="0.3">
      <c r="A156" s="441">
        <v>31</v>
      </c>
      <c r="B156" s="426" t="s">
        <v>83</v>
      </c>
      <c r="C156" s="143">
        <v>9800</v>
      </c>
      <c r="D156" s="143">
        <v>9800</v>
      </c>
      <c r="E156" s="427" t="s">
        <v>39</v>
      </c>
      <c r="F156" s="414" t="s">
        <v>953</v>
      </c>
      <c r="G156" s="414" t="s">
        <v>953</v>
      </c>
      <c r="H156" s="427" t="s">
        <v>153</v>
      </c>
      <c r="I156" s="428" t="s">
        <v>196</v>
      </c>
    </row>
    <row r="157" spans="1:9" x14ac:dyDescent="0.3">
      <c r="A157" s="442"/>
      <c r="B157" s="430"/>
      <c r="C157" s="438"/>
      <c r="D157" s="438"/>
      <c r="E157" s="431"/>
      <c r="F157" s="410"/>
      <c r="G157" s="410"/>
      <c r="H157" s="431" t="s">
        <v>154</v>
      </c>
      <c r="I157" s="432" t="s">
        <v>163</v>
      </c>
    </row>
    <row r="158" spans="1:9" x14ac:dyDescent="0.3">
      <c r="A158" s="442"/>
      <c r="B158" s="430"/>
      <c r="C158" s="438"/>
      <c r="D158" s="438"/>
      <c r="E158" s="431"/>
      <c r="F158" s="410"/>
      <c r="G158" s="410"/>
      <c r="H158" s="431" t="s">
        <v>155</v>
      </c>
      <c r="I158" s="428"/>
    </row>
    <row r="159" spans="1:9" ht="21" customHeight="1" x14ac:dyDescent="0.3">
      <c r="A159" s="442"/>
      <c r="B159" s="430"/>
      <c r="C159" s="438"/>
      <c r="D159" s="438"/>
      <c r="E159" s="431"/>
      <c r="F159" s="410" t="s">
        <v>41</v>
      </c>
      <c r="G159" s="141" t="s">
        <v>9</v>
      </c>
      <c r="H159" s="431" t="s">
        <v>82</v>
      </c>
      <c r="I159" s="433" t="s">
        <v>156</v>
      </c>
    </row>
    <row r="160" spans="1:9" ht="21" customHeight="1" x14ac:dyDescent="0.3">
      <c r="A160" s="443"/>
      <c r="B160" s="434"/>
      <c r="C160" s="439"/>
      <c r="D160" s="439"/>
      <c r="E160" s="435"/>
      <c r="F160" s="142">
        <v>9800</v>
      </c>
      <c r="G160" s="142">
        <v>9800</v>
      </c>
      <c r="H160" s="435"/>
      <c r="I160" s="436" t="s">
        <v>949</v>
      </c>
    </row>
    <row r="161" spans="1:9" ht="21" customHeight="1" x14ac:dyDescent="0.3">
      <c r="A161" s="441">
        <v>32</v>
      </c>
      <c r="B161" s="426" t="s">
        <v>607</v>
      </c>
      <c r="C161" s="143">
        <v>2960</v>
      </c>
      <c r="D161" s="143">
        <v>2960</v>
      </c>
      <c r="E161" s="427" t="s">
        <v>39</v>
      </c>
      <c r="F161" s="414" t="s">
        <v>608</v>
      </c>
      <c r="G161" s="414" t="s">
        <v>608</v>
      </c>
      <c r="H161" s="427" t="s">
        <v>153</v>
      </c>
      <c r="I161" s="428" t="s">
        <v>196</v>
      </c>
    </row>
    <row r="162" spans="1:9" ht="20.25" customHeight="1" x14ac:dyDescent="0.3">
      <c r="A162" s="442"/>
      <c r="B162" s="430"/>
      <c r="C162" s="438"/>
      <c r="D162" s="438"/>
      <c r="E162" s="431"/>
      <c r="F162" s="410"/>
      <c r="G162" s="410"/>
      <c r="H162" s="431" t="s">
        <v>154</v>
      </c>
      <c r="I162" s="432" t="s">
        <v>163</v>
      </c>
    </row>
    <row r="163" spans="1:9" x14ac:dyDescent="0.3">
      <c r="A163" s="442"/>
      <c r="B163" s="430"/>
      <c r="C163" s="438"/>
      <c r="D163" s="438"/>
      <c r="E163" s="431"/>
      <c r="F163" s="410"/>
      <c r="G163" s="410"/>
      <c r="H163" s="431" t="s">
        <v>155</v>
      </c>
      <c r="I163" s="428"/>
    </row>
    <row r="164" spans="1:9" ht="21" customHeight="1" x14ac:dyDescent="0.3">
      <c r="A164" s="442"/>
      <c r="B164" s="430"/>
      <c r="C164" s="438"/>
      <c r="D164" s="438"/>
      <c r="E164" s="431"/>
      <c r="F164" s="410" t="s">
        <v>41</v>
      </c>
      <c r="G164" s="141" t="s">
        <v>9</v>
      </c>
      <c r="H164" s="431" t="s">
        <v>82</v>
      </c>
      <c r="I164" s="433" t="s">
        <v>156</v>
      </c>
    </row>
    <row r="165" spans="1:9" ht="21" customHeight="1" x14ac:dyDescent="0.3">
      <c r="A165" s="443"/>
      <c r="B165" s="434"/>
      <c r="C165" s="439"/>
      <c r="D165" s="439"/>
      <c r="E165" s="435"/>
      <c r="F165" s="142">
        <v>2960</v>
      </c>
      <c r="G165" s="142">
        <v>2960</v>
      </c>
      <c r="H165" s="435"/>
      <c r="I165" s="436" t="s">
        <v>925</v>
      </c>
    </row>
    <row r="166" spans="1:9" ht="21" customHeight="1" x14ac:dyDescent="0.3">
      <c r="A166" s="441">
        <v>33</v>
      </c>
      <c r="B166" s="426" t="s">
        <v>607</v>
      </c>
      <c r="C166" s="143">
        <v>3000</v>
      </c>
      <c r="D166" s="143">
        <v>3000</v>
      </c>
      <c r="E166" s="427" t="s">
        <v>39</v>
      </c>
      <c r="F166" s="414" t="s">
        <v>608</v>
      </c>
      <c r="G166" s="414" t="s">
        <v>608</v>
      </c>
      <c r="H166" s="427" t="s">
        <v>153</v>
      </c>
      <c r="I166" s="408" t="s">
        <v>196</v>
      </c>
    </row>
    <row r="167" spans="1:9" x14ac:dyDescent="0.3">
      <c r="A167" s="442"/>
      <c r="B167" s="430"/>
      <c r="C167" s="438"/>
      <c r="D167" s="438"/>
      <c r="E167" s="431"/>
      <c r="F167" s="410"/>
      <c r="G167" s="410"/>
      <c r="H167" s="431" t="s">
        <v>154</v>
      </c>
      <c r="I167" s="432" t="s">
        <v>163</v>
      </c>
    </row>
    <row r="168" spans="1:9" x14ac:dyDescent="0.3">
      <c r="A168" s="442"/>
      <c r="B168" s="430"/>
      <c r="C168" s="438"/>
      <c r="D168" s="438"/>
      <c r="E168" s="431"/>
      <c r="F168" s="410"/>
      <c r="G168" s="410"/>
      <c r="H168" s="431" t="s">
        <v>155</v>
      </c>
      <c r="I168" s="428"/>
    </row>
    <row r="169" spans="1:9" ht="21" customHeight="1" x14ac:dyDescent="0.3">
      <c r="A169" s="442"/>
      <c r="B169" s="430"/>
      <c r="C169" s="438"/>
      <c r="D169" s="438"/>
      <c r="E169" s="431"/>
      <c r="F169" s="410" t="s">
        <v>41</v>
      </c>
      <c r="G169" s="141" t="s">
        <v>9</v>
      </c>
      <c r="H169" s="431" t="s">
        <v>82</v>
      </c>
      <c r="I169" s="433" t="s">
        <v>156</v>
      </c>
    </row>
    <row r="170" spans="1:9" ht="21" customHeight="1" x14ac:dyDescent="0.3">
      <c r="A170" s="443"/>
      <c r="B170" s="434"/>
      <c r="C170" s="439"/>
      <c r="D170" s="439"/>
      <c r="E170" s="435"/>
      <c r="F170" s="142">
        <v>3000</v>
      </c>
      <c r="G170" s="142">
        <v>3000</v>
      </c>
      <c r="H170" s="435"/>
      <c r="I170" s="436" t="s">
        <v>949</v>
      </c>
    </row>
    <row r="171" spans="1:9" ht="21" customHeight="1" x14ac:dyDescent="0.3">
      <c r="A171" s="441"/>
      <c r="B171" s="426"/>
      <c r="C171" s="143"/>
      <c r="D171" s="143"/>
      <c r="E171" s="427"/>
      <c r="F171" s="414"/>
      <c r="G171" s="414"/>
      <c r="H171" s="427"/>
      <c r="I171" s="421"/>
    </row>
    <row r="172" spans="1:9" x14ac:dyDescent="0.3">
      <c r="A172" s="442"/>
      <c r="B172" s="430"/>
      <c r="C172" s="438"/>
      <c r="D172" s="438"/>
      <c r="E172" s="431"/>
      <c r="F172" s="410"/>
      <c r="G172" s="410"/>
      <c r="H172" s="431"/>
      <c r="I172" s="416"/>
    </row>
    <row r="173" spans="1:9" x14ac:dyDescent="0.3">
      <c r="A173" s="442"/>
      <c r="B173" s="430"/>
      <c r="C173" s="438"/>
      <c r="D173" s="438"/>
      <c r="E173" s="431"/>
      <c r="F173" s="410"/>
      <c r="G173" s="410"/>
      <c r="H173" s="431"/>
      <c r="I173" s="415"/>
    </row>
    <row r="174" spans="1:9" ht="21" customHeight="1" x14ac:dyDescent="0.3">
      <c r="A174" s="442"/>
      <c r="B174" s="430"/>
      <c r="C174" s="438"/>
      <c r="D174" s="438"/>
      <c r="E174" s="431"/>
      <c r="F174" s="410"/>
      <c r="G174" s="141"/>
      <c r="H174" s="431"/>
      <c r="I174" s="417"/>
    </row>
    <row r="175" spans="1:9" ht="21" customHeight="1" x14ac:dyDescent="0.3">
      <c r="A175" s="443"/>
      <c r="B175" s="434"/>
      <c r="C175" s="439"/>
      <c r="D175" s="439"/>
      <c r="E175" s="435"/>
      <c r="F175" s="142"/>
      <c r="G175" s="142"/>
      <c r="H175" s="435"/>
      <c r="I175" s="418"/>
    </row>
    <row r="176" spans="1:9" ht="21" customHeight="1" x14ac:dyDescent="0.3">
      <c r="A176" s="441"/>
      <c r="B176" s="430"/>
      <c r="C176" s="143"/>
      <c r="D176" s="143"/>
      <c r="E176" s="427"/>
      <c r="F176" s="414"/>
      <c r="G176" s="414"/>
      <c r="H176" s="427"/>
      <c r="I176" s="415"/>
    </row>
    <row r="177" spans="1:9" x14ac:dyDescent="0.3">
      <c r="A177" s="442"/>
      <c r="B177" s="430"/>
      <c r="C177" s="438"/>
      <c r="D177" s="438"/>
      <c r="E177" s="431"/>
      <c r="F177" s="410"/>
      <c r="G177" s="410"/>
      <c r="H177" s="431"/>
      <c r="I177" s="416"/>
    </row>
    <row r="178" spans="1:9" x14ac:dyDescent="0.3">
      <c r="A178" s="442"/>
      <c r="B178" s="430"/>
      <c r="C178" s="438"/>
      <c r="D178" s="438"/>
      <c r="E178" s="431"/>
      <c r="F178" s="410"/>
      <c r="G178" s="410"/>
      <c r="H178" s="431"/>
      <c r="I178" s="415"/>
    </row>
    <row r="179" spans="1:9" ht="21" customHeight="1" x14ac:dyDescent="0.3">
      <c r="A179" s="442"/>
      <c r="B179" s="430"/>
      <c r="C179" s="438"/>
      <c r="D179" s="438"/>
      <c r="E179" s="431"/>
      <c r="F179" s="410"/>
      <c r="G179" s="141"/>
      <c r="H179" s="431"/>
      <c r="I179" s="417"/>
    </row>
    <row r="180" spans="1:9" ht="21" customHeight="1" x14ac:dyDescent="0.3">
      <c r="A180" s="443"/>
      <c r="B180" s="434"/>
      <c r="C180" s="439"/>
      <c r="D180" s="439"/>
      <c r="E180" s="435"/>
      <c r="F180" s="142"/>
      <c r="G180" s="142"/>
      <c r="H180" s="435"/>
      <c r="I180" s="418"/>
    </row>
    <row r="181" spans="1:9" ht="20.25" customHeight="1" x14ac:dyDescent="0.3">
      <c r="A181" s="441"/>
      <c r="B181" s="426"/>
      <c r="C181" s="143"/>
      <c r="D181" s="143"/>
      <c r="E181" s="427"/>
      <c r="F181" s="414"/>
      <c r="G181" s="414"/>
      <c r="H181" s="427"/>
      <c r="I181" s="421"/>
    </row>
    <row r="182" spans="1:9" x14ac:dyDescent="0.3">
      <c r="A182" s="442"/>
      <c r="B182" s="430"/>
      <c r="C182" s="438"/>
      <c r="D182" s="438"/>
      <c r="E182" s="431"/>
      <c r="F182" s="410"/>
      <c r="G182" s="410"/>
      <c r="H182" s="431"/>
      <c r="I182" s="416"/>
    </row>
    <row r="183" spans="1:9" x14ac:dyDescent="0.3">
      <c r="A183" s="442"/>
      <c r="B183" s="430"/>
      <c r="C183" s="438"/>
      <c r="D183" s="438"/>
      <c r="E183" s="431"/>
      <c r="F183" s="410"/>
      <c r="G183" s="410"/>
      <c r="H183" s="431"/>
      <c r="I183" s="415"/>
    </row>
    <row r="184" spans="1:9" ht="20.25" customHeight="1" x14ac:dyDescent="0.3">
      <c r="A184" s="442"/>
      <c r="B184" s="430"/>
      <c r="C184" s="438"/>
      <c r="D184" s="438"/>
      <c r="E184" s="431"/>
      <c r="F184" s="410"/>
      <c r="G184" s="141"/>
      <c r="H184" s="431"/>
      <c r="I184" s="417"/>
    </row>
    <row r="185" spans="1:9" ht="21" customHeight="1" x14ac:dyDescent="0.3">
      <c r="A185" s="443"/>
      <c r="B185" s="434"/>
      <c r="C185" s="439"/>
      <c r="D185" s="439"/>
      <c r="E185" s="435"/>
      <c r="F185" s="142"/>
      <c r="G185" s="142"/>
      <c r="H185" s="435"/>
      <c r="I185" s="418"/>
    </row>
    <row r="186" spans="1:9" ht="20.25" customHeight="1" x14ac:dyDescent="0.3">
      <c r="A186" s="441"/>
      <c r="B186" s="430"/>
      <c r="C186" s="143"/>
      <c r="D186" s="143"/>
      <c r="E186" s="427"/>
      <c r="F186" s="414"/>
      <c r="G186" s="414"/>
      <c r="H186" s="427"/>
      <c r="I186" s="415"/>
    </row>
    <row r="187" spans="1:9" x14ac:dyDescent="0.3">
      <c r="A187" s="442"/>
      <c r="B187" s="430"/>
      <c r="C187" s="438"/>
      <c r="D187" s="438"/>
      <c r="E187" s="431"/>
      <c r="F187" s="410"/>
      <c r="G187" s="410"/>
      <c r="H187" s="431"/>
      <c r="I187" s="416"/>
    </row>
    <row r="188" spans="1:9" x14ac:dyDescent="0.3">
      <c r="A188" s="442"/>
      <c r="B188" s="430"/>
      <c r="C188" s="438"/>
      <c r="D188" s="438"/>
      <c r="E188" s="431"/>
      <c r="F188" s="410"/>
      <c r="G188" s="410"/>
      <c r="H188" s="431"/>
      <c r="I188" s="415"/>
    </row>
    <row r="189" spans="1:9" ht="20.25" customHeight="1" x14ac:dyDescent="0.3">
      <c r="A189" s="442"/>
      <c r="B189" s="430"/>
      <c r="C189" s="438"/>
      <c r="D189" s="438"/>
      <c r="E189" s="431"/>
      <c r="F189" s="410"/>
      <c r="G189" s="141"/>
      <c r="H189" s="431"/>
      <c r="I189" s="417"/>
    </row>
    <row r="190" spans="1:9" ht="21" customHeight="1" x14ac:dyDescent="0.3">
      <c r="A190" s="443"/>
      <c r="B190" s="434"/>
      <c r="C190" s="439"/>
      <c r="D190" s="439"/>
      <c r="E190" s="435"/>
      <c r="F190" s="142"/>
      <c r="G190" s="142"/>
      <c r="H190" s="435"/>
      <c r="I190" s="418"/>
    </row>
    <row r="191" spans="1:9" ht="20.25" customHeight="1" x14ac:dyDescent="0.3">
      <c r="A191" s="441"/>
      <c r="B191" s="426"/>
      <c r="C191" s="143"/>
      <c r="D191" s="143"/>
      <c r="E191" s="427"/>
      <c r="F191" s="414"/>
      <c r="G191" s="414"/>
      <c r="H191" s="427"/>
      <c r="I191" s="421"/>
    </row>
    <row r="192" spans="1:9" x14ac:dyDescent="0.3">
      <c r="A192" s="442"/>
      <c r="B192" s="430"/>
      <c r="C192" s="438"/>
      <c r="D192" s="438"/>
      <c r="E192" s="431"/>
      <c r="F192" s="410"/>
      <c r="G192" s="410"/>
      <c r="H192" s="431"/>
      <c r="I192" s="416"/>
    </row>
    <row r="193" spans="1:9" x14ac:dyDescent="0.3">
      <c r="A193" s="442"/>
      <c r="B193" s="430"/>
      <c r="C193" s="438"/>
      <c r="D193" s="438"/>
      <c r="E193" s="431"/>
      <c r="F193" s="410"/>
      <c r="G193" s="410"/>
      <c r="H193" s="431"/>
      <c r="I193" s="415"/>
    </row>
    <row r="194" spans="1:9" ht="20.25" customHeight="1" x14ac:dyDescent="0.3">
      <c r="A194" s="442"/>
      <c r="B194" s="430"/>
      <c r="C194" s="438"/>
      <c r="D194" s="438"/>
      <c r="E194" s="431"/>
      <c r="F194" s="410"/>
      <c r="G194" s="141"/>
      <c r="H194" s="431"/>
      <c r="I194" s="417"/>
    </row>
    <row r="195" spans="1:9" ht="21" customHeight="1" x14ac:dyDescent="0.3">
      <c r="A195" s="443"/>
      <c r="B195" s="434"/>
      <c r="C195" s="439"/>
      <c r="D195" s="439"/>
      <c r="E195" s="435"/>
      <c r="F195" s="142"/>
      <c r="G195" s="142"/>
      <c r="H195" s="435"/>
      <c r="I195" s="418"/>
    </row>
    <row r="196" spans="1:9" ht="20.25" customHeight="1" x14ac:dyDescent="0.3">
      <c r="A196" s="441"/>
      <c r="B196" s="426"/>
      <c r="C196" s="143"/>
      <c r="D196" s="143"/>
      <c r="E196" s="427"/>
      <c r="F196" s="414"/>
      <c r="G196" s="414"/>
      <c r="H196" s="427"/>
      <c r="I196" s="421"/>
    </row>
    <row r="197" spans="1:9" x14ac:dyDescent="0.3">
      <c r="A197" s="442"/>
      <c r="B197" s="430"/>
      <c r="C197" s="438"/>
      <c r="D197" s="438"/>
      <c r="E197" s="431"/>
      <c r="F197" s="410"/>
      <c r="G197" s="410"/>
      <c r="H197" s="431"/>
      <c r="I197" s="416"/>
    </row>
    <row r="198" spans="1:9" x14ac:dyDescent="0.3">
      <c r="A198" s="442"/>
      <c r="B198" s="430"/>
      <c r="C198" s="438"/>
      <c r="D198" s="438"/>
      <c r="E198" s="431"/>
      <c r="F198" s="410"/>
      <c r="G198" s="410"/>
      <c r="H198" s="431"/>
      <c r="I198" s="415"/>
    </row>
    <row r="199" spans="1:9" ht="20.25" customHeight="1" x14ac:dyDescent="0.3">
      <c r="A199" s="442"/>
      <c r="B199" s="430"/>
      <c r="C199" s="438"/>
      <c r="D199" s="438"/>
      <c r="E199" s="431"/>
      <c r="F199" s="410"/>
      <c r="G199" s="141"/>
      <c r="H199" s="431"/>
      <c r="I199" s="417"/>
    </row>
    <row r="200" spans="1:9" ht="21" customHeight="1" x14ac:dyDescent="0.3">
      <c r="A200" s="443"/>
      <c r="B200" s="434"/>
      <c r="C200" s="439"/>
      <c r="D200" s="439"/>
      <c r="E200" s="435"/>
      <c r="F200" s="142"/>
      <c r="G200" s="142"/>
      <c r="H200" s="435"/>
      <c r="I200" s="418"/>
    </row>
    <row r="201" spans="1:9" ht="20.25" customHeight="1" x14ac:dyDescent="0.3">
      <c r="A201" s="441"/>
      <c r="B201" s="426"/>
      <c r="C201" s="143"/>
      <c r="D201" s="143"/>
      <c r="E201" s="427"/>
      <c r="F201" s="414"/>
      <c r="G201" s="414"/>
      <c r="H201" s="427"/>
      <c r="I201" s="421"/>
    </row>
    <row r="202" spans="1:9" x14ac:dyDescent="0.3">
      <c r="A202" s="442"/>
      <c r="B202" s="430"/>
      <c r="C202" s="438"/>
      <c r="D202" s="438"/>
      <c r="E202" s="431"/>
      <c r="F202" s="410"/>
      <c r="G202" s="410"/>
      <c r="H202" s="431"/>
      <c r="I202" s="416"/>
    </row>
    <row r="203" spans="1:9" x14ac:dyDescent="0.3">
      <c r="A203" s="442"/>
      <c r="B203" s="430"/>
      <c r="C203" s="438"/>
      <c r="D203" s="438"/>
      <c r="E203" s="431"/>
      <c r="F203" s="410"/>
      <c r="G203" s="410"/>
      <c r="H203" s="431"/>
      <c r="I203" s="415"/>
    </row>
    <row r="204" spans="1:9" ht="20.25" customHeight="1" x14ac:dyDescent="0.3">
      <c r="A204" s="442"/>
      <c r="B204" s="430"/>
      <c r="C204" s="438"/>
      <c r="D204" s="438"/>
      <c r="E204" s="431"/>
      <c r="F204" s="410"/>
      <c r="G204" s="141"/>
      <c r="H204" s="431"/>
      <c r="I204" s="417"/>
    </row>
    <row r="205" spans="1:9" ht="21" customHeight="1" x14ac:dyDescent="0.3">
      <c r="A205" s="443"/>
      <c r="B205" s="434"/>
      <c r="C205" s="439"/>
      <c r="D205" s="439"/>
      <c r="E205" s="435"/>
      <c r="F205" s="142"/>
      <c r="G205" s="142"/>
      <c r="H205" s="435"/>
      <c r="I205" s="418"/>
    </row>
    <row r="206" spans="1:9" ht="20.25" customHeight="1" x14ac:dyDescent="0.3">
      <c r="A206" s="441"/>
      <c r="B206" s="426"/>
      <c r="C206" s="143"/>
      <c r="D206" s="143"/>
      <c r="E206" s="427"/>
      <c r="F206" s="414"/>
      <c r="G206" s="414"/>
      <c r="H206" s="427"/>
      <c r="I206" s="421"/>
    </row>
    <row r="207" spans="1:9" x14ac:dyDescent="0.3">
      <c r="A207" s="442"/>
      <c r="B207" s="430"/>
      <c r="C207" s="438"/>
      <c r="D207" s="438"/>
      <c r="E207" s="431"/>
      <c r="F207" s="410"/>
      <c r="G207" s="410"/>
      <c r="H207" s="431"/>
      <c r="I207" s="416"/>
    </row>
    <row r="208" spans="1:9" x14ac:dyDescent="0.3">
      <c r="A208" s="442"/>
      <c r="B208" s="430"/>
      <c r="C208" s="438"/>
      <c r="D208" s="438"/>
      <c r="E208" s="431"/>
      <c r="F208" s="410"/>
      <c r="G208" s="410"/>
      <c r="H208" s="431"/>
      <c r="I208" s="415"/>
    </row>
    <row r="209" spans="1:9" ht="20.25" customHeight="1" x14ac:dyDescent="0.3">
      <c r="A209" s="442"/>
      <c r="B209" s="430"/>
      <c r="C209" s="438"/>
      <c r="D209" s="438"/>
      <c r="E209" s="431"/>
      <c r="F209" s="410"/>
      <c r="G209" s="141"/>
      <c r="H209" s="431"/>
      <c r="I209" s="417"/>
    </row>
    <row r="210" spans="1:9" ht="21" customHeight="1" x14ac:dyDescent="0.3">
      <c r="A210" s="443"/>
      <c r="B210" s="434"/>
      <c r="C210" s="439"/>
      <c r="D210" s="439"/>
      <c r="E210" s="435"/>
      <c r="F210" s="142"/>
      <c r="G210" s="142"/>
      <c r="H210" s="435"/>
      <c r="I210" s="418"/>
    </row>
    <row r="211" spans="1:9" x14ac:dyDescent="0.3">
      <c r="A211" s="441"/>
      <c r="B211" s="426"/>
      <c r="C211" s="143"/>
      <c r="D211" s="143"/>
      <c r="E211" s="427"/>
      <c r="F211" s="414"/>
      <c r="G211" s="414"/>
      <c r="H211" s="427"/>
      <c r="I211" s="421"/>
    </row>
    <row r="212" spans="1:9" x14ac:dyDescent="0.3">
      <c r="A212" s="442"/>
      <c r="B212" s="430"/>
      <c r="C212" s="438"/>
      <c r="D212" s="438"/>
      <c r="E212" s="431"/>
      <c r="F212" s="410"/>
      <c r="G212" s="410"/>
      <c r="H212" s="431"/>
      <c r="I212" s="416"/>
    </row>
    <row r="213" spans="1:9" x14ac:dyDescent="0.3">
      <c r="A213" s="442"/>
      <c r="B213" s="430"/>
      <c r="C213" s="438"/>
      <c r="D213" s="438"/>
      <c r="E213" s="431"/>
      <c r="F213" s="410"/>
      <c r="G213" s="410"/>
      <c r="H213" s="431"/>
      <c r="I213" s="415"/>
    </row>
    <row r="214" spans="1:9" x14ac:dyDescent="0.3">
      <c r="A214" s="442"/>
      <c r="B214" s="430"/>
      <c r="C214" s="438"/>
      <c r="D214" s="438"/>
      <c r="E214" s="431"/>
      <c r="F214" s="410"/>
      <c r="G214" s="141"/>
      <c r="H214" s="431"/>
      <c r="I214" s="417"/>
    </row>
    <row r="215" spans="1:9" ht="21" customHeight="1" x14ac:dyDescent="0.3">
      <c r="A215" s="443"/>
      <c r="B215" s="434"/>
      <c r="C215" s="439"/>
      <c r="D215" s="439"/>
      <c r="E215" s="435"/>
      <c r="F215" s="142"/>
      <c r="G215" s="142"/>
      <c r="H215" s="435"/>
      <c r="I215" s="418"/>
    </row>
    <row r="216" spans="1:9" x14ac:dyDescent="0.3">
      <c r="A216" s="441"/>
      <c r="B216" s="426"/>
      <c r="C216" s="143"/>
      <c r="D216" s="143"/>
      <c r="E216" s="427"/>
      <c r="F216" s="414"/>
      <c r="G216" s="414"/>
      <c r="H216" s="427"/>
      <c r="I216" s="415"/>
    </row>
    <row r="217" spans="1:9" x14ac:dyDescent="0.3">
      <c r="A217" s="442"/>
      <c r="B217" s="430"/>
      <c r="C217" s="438"/>
      <c r="D217" s="438"/>
      <c r="E217" s="431"/>
      <c r="F217" s="410"/>
      <c r="G217" s="410"/>
      <c r="H217" s="431"/>
      <c r="I217" s="416"/>
    </row>
    <row r="218" spans="1:9" x14ac:dyDescent="0.3">
      <c r="A218" s="442"/>
      <c r="B218" s="430"/>
      <c r="C218" s="438"/>
      <c r="D218" s="438"/>
      <c r="E218" s="431"/>
      <c r="F218" s="410"/>
      <c r="G218" s="410"/>
      <c r="H218" s="431"/>
      <c r="I218" s="415"/>
    </row>
    <row r="219" spans="1:9" x14ac:dyDescent="0.3">
      <c r="A219" s="442"/>
      <c r="B219" s="430"/>
      <c r="C219" s="438"/>
      <c r="D219" s="438"/>
      <c r="E219" s="431"/>
      <c r="F219" s="410"/>
      <c r="G219" s="141"/>
      <c r="H219" s="431"/>
      <c r="I219" s="417"/>
    </row>
    <row r="220" spans="1:9" ht="21" customHeight="1" x14ac:dyDescent="0.3">
      <c r="A220" s="443"/>
      <c r="B220" s="434"/>
      <c r="C220" s="439"/>
      <c r="D220" s="439"/>
      <c r="E220" s="435"/>
      <c r="F220" s="142"/>
      <c r="G220" s="142"/>
      <c r="H220" s="435"/>
      <c r="I220" s="418"/>
    </row>
    <row r="221" spans="1:9" x14ac:dyDescent="0.3">
      <c r="A221" s="441"/>
      <c r="B221" s="430"/>
      <c r="C221" s="505"/>
      <c r="D221" s="143"/>
      <c r="E221" s="427"/>
      <c r="F221" s="414"/>
      <c r="G221" s="414"/>
      <c r="H221" s="427"/>
      <c r="I221" s="415"/>
    </row>
    <row r="222" spans="1:9" x14ac:dyDescent="0.3">
      <c r="A222" s="442"/>
      <c r="B222" s="430"/>
      <c r="C222" s="411"/>
      <c r="D222" s="438"/>
      <c r="E222" s="431"/>
      <c r="F222" s="410"/>
      <c r="G222" s="410"/>
      <c r="H222" s="431"/>
      <c r="I222" s="416"/>
    </row>
    <row r="223" spans="1:9" x14ac:dyDescent="0.3">
      <c r="A223" s="442"/>
      <c r="B223" s="430"/>
      <c r="C223" s="411"/>
      <c r="D223" s="438"/>
      <c r="E223" s="431"/>
      <c r="F223" s="410"/>
      <c r="G223" s="410"/>
      <c r="H223" s="431"/>
      <c r="I223" s="415"/>
    </row>
    <row r="224" spans="1:9" x14ac:dyDescent="0.3">
      <c r="A224" s="442"/>
      <c r="B224" s="430"/>
      <c r="C224" s="411"/>
      <c r="D224" s="438"/>
      <c r="E224" s="431"/>
      <c r="F224" s="410"/>
      <c r="G224" s="141"/>
      <c r="H224" s="431"/>
      <c r="I224" s="417"/>
    </row>
    <row r="225" spans="1:9" ht="21" customHeight="1" x14ac:dyDescent="0.3">
      <c r="A225" s="443"/>
      <c r="B225" s="434"/>
      <c r="C225" s="412"/>
      <c r="D225" s="439"/>
      <c r="E225" s="435"/>
      <c r="F225" s="142"/>
      <c r="G225" s="142"/>
      <c r="H225" s="435"/>
      <c r="I225" s="418"/>
    </row>
    <row r="226" spans="1:9" x14ac:dyDescent="0.3">
      <c r="A226" s="441"/>
      <c r="B226" s="430"/>
      <c r="C226" s="143"/>
      <c r="D226" s="143"/>
      <c r="E226" s="427"/>
      <c r="F226" s="414"/>
      <c r="G226" s="414"/>
      <c r="H226" s="427"/>
      <c r="I226" s="415"/>
    </row>
    <row r="227" spans="1:9" x14ac:dyDescent="0.3">
      <c r="A227" s="442"/>
      <c r="B227" s="430"/>
      <c r="C227" s="438"/>
      <c r="D227" s="438"/>
      <c r="E227" s="431"/>
      <c r="F227" s="410"/>
      <c r="G227" s="410"/>
      <c r="H227" s="431"/>
      <c r="I227" s="416"/>
    </row>
    <row r="228" spans="1:9" x14ac:dyDescent="0.3">
      <c r="A228" s="442"/>
      <c r="B228" s="430"/>
      <c r="C228" s="438"/>
      <c r="D228" s="438"/>
      <c r="E228" s="431"/>
      <c r="F228" s="410"/>
      <c r="G228" s="410"/>
      <c r="H228" s="431"/>
      <c r="I228" s="415"/>
    </row>
    <row r="229" spans="1:9" x14ac:dyDescent="0.3">
      <c r="A229" s="442"/>
      <c r="B229" s="430"/>
      <c r="C229" s="438"/>
      <c r="D229" s="438"/>
      <c r="E229" s="431"/>
      <c r="F229" s="410"/>
      <c r="G229" s="141"/>
      <c r="H229" s="431"/>
      <c r="I229" s="417"/>
    </row>
    <row r="230" spans="1:9" ht="21" customHeight="1" x14ac:dyDescent="0.3">
      <c r="A230" s="443"/>
      <c r="B230" s="434"/>
      <c r="C230" s="439"/>
      <c r="D230" s="439"/>
      <c r="E230" s="435"/>
      <c r="F230" s="142"/>
      <c r="G230" s="142"/>
      <c r="H230" s="435"/>
      <c r="I230" s="418"/>
    </row>
    <row r="231" spans="1:9" x14ac:dyDescent="0.3">
      <c r="A231" s="441"/>
      <c r="B231" s="430"/>
      <c r="C231" s="505"/>
      <c r="D231" s="143"/>
      <c r="E231" s="427"/>
      <c r="F231" s="414"/>
      <c r="G231" s="414"/>
      <c r="H231" s="427"/>
      <c r="I231" s="415"/>
    </row>
    <row r="232" spans="1:9" x14ac:dyDescent="0.3">
      <c r="A232" s="442"/>
      <c r="B232" s="430"/>
      <c r="C232" s="411"/>
      <c r="D232" s="438"/>
      <c r="E232" s="431"/>
      <c r="F232" s="410"/>
      <c r="G232" s="410"/>
      <c r="H232" s="431"/>
      <c r="I232" s="416"/>
    </row>
    <row r="233" spans="1:9" x14ac:dyDescent="0.3">
      <c r="A233" s="442"/>
      <c r="B233" s="430"/>
      <c r="C233" s="411"/>
      <c r="D233" s="438"/>
      <c r="E233" s="431"/>
      <c r="F233" s="410"/>
      <c r="G233" s="410"/>
      <c r="H233" s="431"/>
      <c r="I233" s="415"/>
    </row>
    <row r="234" spans="1:9" x14ac:dyDescent="0.3">
      <c r="A234" s="442"/>
      <c r="B234" s="430"/>
      <c r="C234" s="411"/>
      <c r="D234" s="438"/>
      <c r="E234" s="431"/>
      <c r="F234" s="410"/>
      <c r="G234" s="141"/>
      <c r="H234" s="431"/>
      <c r="I234" s="417"/>
    </row>
    <row r="235" spans="1:9" ht="21" customHeight="1" x14ac:dyDescent="0.3">
      <c r="A235" s="443"/>
      <c r="B235" s="434"/>
      <c r="C235" s="412"/>
      <c r="D235" s="439"/>
      <c r="E235" s="435"/>
      <c r="F235" s="142"/>
      <c r="G235" s="142"/>
      <c r="H235" s="435"/>
      <c r="I235" s="418"/>
    </row>
    <row r="236" spans="1:9" x14ac:dyDescent="0.3">
      <c r="A236" s="404"/>
      <c r="B236" s="14"/>
      <c r="C236" s="145"/>
      <c r="D236" s="145"/>
      <c r="E236" s="411"/>
      <c r="F236" s="15"/>
      <c r="G236" s="15"/>
      <c r="H236" s="411"/>
      <c r="I236" s="88"/>
    </row>
    <row r="237" spans="1:9" x14ac:dyDescent="0.3">
      <c r="A237" s="404"/>
      <c r="B237" s="14"/>
      <c r="C237" s="411"/>
      <c r="D237" s="411"/>
      <c r="E237" s="411"/>
      <c r="F237" s="15"/>
      <c r="G237" s="15"/>
      <c r="H237" s="411"/>
      <c r="I237" s="89"/>
    </row>
    <row r="238" spans="1:9" x14ac:dyDescent="0.3">
      <c r="A238" s="404"/>
      <c r="B238" s="14"/>
      <c r="C238" s="411"/>
      <c r="D238" s="411"/>
      <c r="E238" s="411"/>
      <c r="F238" s="15"/>
      <c r="G238" s="15"/>
      <c r="H238" s="411"/>
      <c r="I238" s="88"/>
    </row>
    <row r="239" spans="1:9" x14ac:dyDescent="0.3">
      <c r="A239" s="404"/>
      <c r="B239" s="14"/>
      <c r="C239" s="411"/>
      <c r="D239" s="411"/>
      <c r="E239" s="411"/>
      <c r="F239" s="15"/>
      <c r="G239" s="144"/>
      <c r="H239" s="411"/>
      <c r="I239" s="16"/>
    </row>
    <row r="240" spans="1:9" ht="21" customHeight="1" x14ac:dyDescent="0.3">
      <c r="A240" s="404"/>
      <c r="B240" s="14"/>
      <c r="C240" s="411"/>
      <c r="D240" s="411"/>
      <c r="E240" s="411"/>
      <c r="F240" s="145"/>
      <c r="G240" s="145"/>
      <c r="H240" s="411"/>
      <c r="I240" s="16"/>
    </row>
    <row r="241" spans="1:9" x14ac:dyDescent="0.3">
      <c r="A241" s="404"/>
      <c r="B241" s="14"/>
      <c r="C241" s="145"/>
      <c r="D241" s="145"/>
      <c r="E241" s="411"/>
      <c r="F241" s="15"/>
      <c r="G241" s="15"/>
      <c r="H241" s="411"/>
      <c r="I241" s="88"/>
    </row>
    <row r="242" spans="1:9" x14ac:dyDescent="0.3">
      <c r="A242" s="404"/>
      <c r="B242" s="14"/>
      <c r="C242" s="411"/>
      <c r="D242" s="411"/>
      <c r="E242" s="411"/>
      <c r="F242" s="15"/>
      <c r="G242" s="15"/>
      <c r="H242" s="411"/>
      <c r="I242" s="89"/>
    </row>
    <row r="243" spans="1:9" x14ac:dyDescent="0.3">
      <c r="A243" s="404"/>
      <c r="B243" s="14"/>
      <c r="C243" s="411"/>
      <c r="D243" s="411"/>
      <c r="E243" s="411"/>
      <c r="F243" s="15"/>
      <c r="G243" s="15"/>
      <c r="H243" s="411"/>
      <c r="I243" s="88"/>
    </row>
    <row r="244" spans="1:9" x14ac:dyDescent="0.3">
      <c r="A244" s="404"/>
      <c r="B244" s="14"/>
      <c r="C244" s="411"/>
      <c r="D244" s="411"/>
      <c r="E244" s="411"/>
      <c r="F244" s="15"/>
      <c r="G244" s="144"/>
      <c r="H244" s="411"/>
      <c r="I244" s="16"/>
    </row>
    <row r="245" spans="1:9" ht="21" customHeight="1" x14ac:dyDescent="0.3">
      <c r="A245" s="404"/>
      <c r="B245" s="14"/>
      <c r="C245" s="411"/>
      <c r="D245" s="411"/>
      <c r="E245" s="411"/>
      <c r="F245" s="145"/>
      <c r="G245" s="145"/>
      <c r="H245" s="411"/>
      <c r="I245" s="16"/>
    </row>
    <row r="246" spans="1:9" x14ac:dyDescent="0.3">
      <c r="A246" s="404"/>
      <c r="B246" s="14"/>
      <c r="C246" s="145"/>
      <c r="D246" s="145"/>
      <c r="E246" s="411"/>
      <c r="F246" s="15"/>
      <c r="G246" s="15"/>
      <c r="H246" s="411"/>
      <c r="I246" s="88"/>
    </row>
    <row r="247" spans="1:9" x14ac:dyDescent="0.3">
      <c r="A247" s="404"/>
      <c r="B247" s="14"/>
      <c r="C247" s="411"/>
      <c r="D247" s="411"/>
      <c r="E247" s="411"/>
      <c r="F247" s="15"/>
      <c r="G247" s="15"/>
      <c r="H247" s="411"/>
      <c r="I247" s="89"/>
    </row>
    <row r="248" spans="1:9" x14ac:dyDescent="0.3">
      <c r="A248" s="404"/>
      <c r="B248" s="14"/>
      <c r="C248" s="411"/>
      <c r="D248" s="411"/>
      <c r="E248" s="411"/>
      <c r="F248" s="15"/>
      <c r="G248" s="15"/>
      <c r="H248" s="411"/>
      <c r="I248" s="88"/>
    </row>
    <row r="249" spans="1:9" x14ac:dyDescent="0.3">
      <c r="A249" s="404"/>
      <c r="B249" s="14"/>
      <c r="C249" s="411"/>
      <c r="D249" s="411"/>
      <c r="E249" s="411"/>
      <c r="F249" s="15"/>
      <c r="G249" s="144"/>
      <c r="H249" s="411"/>
      <c r="I249" s="16"/>
    </row>
    <row r="250" spans="1:9" ht="21" customHeight="1" x14ac:dyDescent="0.3">
      <c r="A250" s="404"/>
      <c r="B250" s="14"/>
      <c r="C250" s="411"/>
      <c r="D250" s="411"/>
      <c r="E250" s="411"/>
      <c r="F250" s="145"/>
      <c r="G250" s="145"/>
      <c r="H250" s="411"/>
      <c r="I250" s="16"/>
    </row>
    <row r="251" spans="1:9" x14ac:dyDescent="0.3">
      <c r="A251" s="404"/>
      <c r="B251" s="14"/>
      <c r="C251" s="145"/>
      <c r="D251" s="145"/>
      <c r="E251" s="411"/>
      <c r="F251" s="15"/>
      <c r="G251" s="15"/>
      <c r="H251" s="411"/>
      <c r="I251" s="88"/>
    </row>
    <row r="252" spans="1:9" x14ac:dyDescent="0.3">
      <c r="A252" s="404"/>
      <c r="B252" s="14"/>
      <c r="C252" s="411"/>
      <c r="D252" s="411"/>
      <c r="E252" s="411"/>
      <c r="F252" s="15"/>
      <c r="G252" s="15"/>
      <c r="H252" s="411"/>
      <c r="I252" s="89"/>
    </row>
    <row r="253" spans="1:9" x14ac:dyDescent="0.3">
      <c r="A253" s="404"/>
      <c r="B253" s="14"/>
      <c r="C253" s="411"/>
      <c r="D253" s="411"/>
      <c r="E253" s="411"/>
      <c r="F253" s="15"/>
      <c r="G253" s="15"/>
      <c r="H253" s="411"/>
      <c r="I253" s="88"/>
    </row>
    <row r="254" spans="1:9" x14ac:dyDescent="0.3">
      <c r="A254" s="404"/>
      <c r="B254" s="14"/>
      <c r="C254" s="411"/>
      <c r="D254" s="411"/>
      <c r="E254" s="411"/>
      <c r="F254" s="15"/>
      <c r="G254" s="144"/>
      <c r="H254" s="411"/>
      <c r="I254" s="16"/>
    </row>
    <row r="255" spans="1:9" ht="21" customHeight="1" x14ac:dyDescent="0.3">
      <c r="A255" s="404"/>
      <c r="B255" s="14"/>
      <c r="C255" s="411"/>
      <c r="D255" s="411"/>
      <c r="E255" s="411"/>
      <c r="F255" s="145"/>
      <c r="G255" s="145"/>
      <c r="H255" s="411"/>
      <c r="I255" s="16"/>
    </row>
  </sheetData>
  <mergeCells count="2">
    <mergeCell ref="A2:I2"/>
    <mergeCell ref="A3:I3"/>
  </mergeCells>
  <pageMargins left="0.7" right="0.7" top="0.75" bottom="0.75" header="0.3" footer="0.3"/>
  <pageSetup paperSize="9" scale="66" orientation="landscape" horizontalDpi="0" verticalDpi="0" r:id="rId1"/>
  <rowBreaks count="6" manualBreakCount="6">
    <brk id="29" max="16383" man="1"/>
    <brk id="59" max="16383" man="1"/>
    <brk id="89" max="16383" man="1"/>
    <brk id="120" max="16383" man="1"/>
    <brk id="150" max="16383" man="1"/>
    <brk id="18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6306D-B784-4EF6-8545-A9B3967886A7}">
  <sheetPr>
    <tabColor rgb="FFFF6600"/>
  </sheetPr>
  <dimension ref="A1:K235"/>
  <sheetViews>
    <sheetView view="pageBreakPreview" zoomScale="60" zoomScaleNormal="100" workbookViewId="0">
      <selection activeCell="E14" sqref="E14"/>
    </sheetView>
  </sheetViews>
  <sheetFormatPr defaultColWidth="8" defaultRowHeight="18.75" x14ac:dyDescent="0.3"/>
  <cols>
    <col min="1" max="1" width="6.25" style="512" bestFit="1" customWidth="1"/>
    <col min="2" max="2" width="22.25" style="146" customWidth="1"/>
    <col min="3" max="3" width="15.375" style="146" customWidth="1"/>
    <col min="4" max="4" width="11.375" style="146" customWidth="1"/>
    <col min="5" max="5" width="13.375" style="146" customWidth="1"/>
    <col min="6" max="7" width="27.875" style="146" customWidth="1"/>
    <col min="8" max="8" width="15.375" style="147" customWidth="1"/>
    <col min="9" max="9" width="24.5" style="147" customWidth="1"/>
    <col min="10" max="16384" width="8" style="146"/>
  </cols>
  <sheetData>
    <row r="1" spans="1:11" ht="21.95" customHeight="1" x14ac:dyDescent="0.3">
      <c r="A1" s="146"/>
      <c r="B1" s="792"/>
      <c r="C1" s="792"/>
      <c r="D1" s="507"/>
      <c r="I1" s="508" t="s">
        <v>129</v>
      </c>
    </row>
    <row r="2" spans="1:11" ht="23.1" customHeight="1" x14ac:dyDescent="0.35">
      <c r="A2" s="793" t="s">
        <v>954</v>
      </c>
      <c r="B2" s="793"/>
      <c r="C2" s="793"/>
      <c r="D2" s="793"/>
      <c r="E2" s="793"/>
      <c r="F2" s="793"/>
      <c r="G2" s="793"/>
      <c r="H2" s="793"/>
      <c r="I2" s="793"/>
    </row>
    <row r="3" spans="1:11" ht="22.9" customHeight="1" x14ac:dyDescent="0.35">
      <c r="A3" s="793" t="s">
        <v>185</v>
      </c>
      <c r="B3" s="793"/>
      <c r="C3" s="793"/>
      <c r="D3" s="793"/>
      <c r="E3" s="793"/>
      <c r="F3" s="793"/>
      <c r="G3" s="793"/>
      <c r="H3" s="793"/>
      <c r="I3" s="793"/>
    </row>
    <row r="4" spans="1:11" ht="0.6" customHeight="1" x14ac:dyDescent="0.3">
      <c r="A4" s="406"/>
      <c r="B4" s="406"/>
      <c r="C4" s="406"/>
      <c r="D4" s="406"/>
      <c r="E4" s="406"/>
      <c r="F4" s="406"/>
      <c r="G4" s="406"/>
      <c r="H4" s="405"/>
      <c r="I4" s="405"/>
    </row>
    <row r="5" spans="1:11" s="112" customFormat="1" ht="21.95" customHeight="1" x14ac:dyDescent="0.3">
      <c r="A5" s="794" t="s">
        <v>0</v>
      </c>
      <c r="B5" s="796" t="s">
        <v>15</v>
      </c>
      <c r="C5" s="790" t="s">
        <v>186</v>
      </c>
      <c r="D5" s="457" t="s">
        <v>2</v>
      </c>
      <c r="E5" s="794" t="s">
        <v>17</v>
      </c>
      <c r="F5" s="798" t="s">
        <v>187</v>
      </c>
      <c r="G5" s="790" t="s">
        <v>25</v>
      </c>
      <c r="H5" s="800" t="s">
        <v>6</v>
      </c>
      <c r="I5" s="790" t="s">
        <v>152</v>
      </c>
      <c r="J5" s="509"/>
      <c r="K5" s="509"/>
    </row>
    <row r="6" spans="1:11" s="112" customFormat="1" ht="21.95" customHeight="1" x14ac:dyDescent="0.3">
      <c r="A6" s="795"/>
      <c r="B6" s="797"/>
      <c r="C6" s="791"/>
      <c r="D6" s="407" t="s">
        <v>188</v>
      </c>
      <c r="E6" s="795"/>
      <c r="F6" s="799"/>
      <c r="G6" s="791"/>
      <c r="H6" s="801"/>
      <c r="I6" s="791"/>
    </row>
    <row r="7" spans="1:11" ht="20.100000000000001" customHeight="1" x14ac:dyDescent="0.3">
      <c r="A7" s="152">
        <v>1</v>
      </c>
      <c r="B7" s="510" t="s">
        <v>189</v>
      </c>
      <c r="C7" s="149">
        <v>1667</v>
      </c>
      <c r="D7" s="149">
        <v>1667</v>
      </c>
      <c r="E7" s="149" t="s">
        <v>39</v>
      </c>
      <c r="F7" s="150" t="s">
        <v>191</v>
      </c>
      <c r="G7" s="150" t="s">
        <v>191</v>
      </c>
      <c r="H7" s="148" t="s">
        <v>153</v>
      </c>
      <c r="I7" s="151" t="s">
        <v>207</v>
      </c>
    </row>
    <row r="8" spans="1:11" ht="20.100000000000001" customHeight="1" x14ac:dyDescent="0.3">
      <c r="A8" s="152"/>
      <c r="B8" s="152"/>
      <c r="C8" s="149"/>
      <c r="D8" s="149"/>
      <c r="E8" s="149"/>
      <c r="F8" s="150" t="s">
        <v>164</v>
      </c>
      <c r="G8" s="150" t="s">
        <v>164</v>
      </c>
      <c r="H8" s="148" t="s">
        <v>154</v>
      </c>
      <c r="I8" s="154"/>
    </row>
    <row r="9" spans="1:11" ht="20.100000000000001" customHeight="1" x14ac:dyDescent="0.3">
      <c r="A9" s="152"/>
      <c r="B9" s="152"/>
      <c r="C9" s="149"/>
      <c r="D9" s="149"/>
      <c r="E9" s="149"/>
      <c r="F9" s="152" t="s">
        <v>41</v>
      </c>
      <c r="G9" s="152" t="s">
        <v>9</v>
      </c>
      <c r="H9" s="148" t="s">
        <v>155</v>
      </c>
      <c r="I9" s="154" t="s">
        <v>156</v>
      </c>
    </row>
    <row r="10" spans="1:11" ht="20.100000000000001" customHeight="1" x14ac:dyDescent="0.3">
      <c r="A10" s="152"/>
      <c r="B10" s="152"/>
      <c r="C10" s="149"/>
      <c r="D10" s="149"/>
      <c r="E10" s="149"/>
      <c r="F10" s="153">
        <v>1667</v>
      </c>
      <c r="G10" s="153">
        <v>1667</v>
      </c>
      <c r="H10" s="148" t="s">
        <v>82</v>
      </c>
      <c r="I10" s="154">
        <v>243804</v>
      </c>
    </row>
    <row r="11" spans="1:11" ht="20.100000000000001" customHeight="1" x14ac:dyDescent="0.3">
      <c r="A11" s="152"/>
      <c r="B11" s="510" t="s">
        <v>189</v>
      </c>
      <c r="C11" s="149">
        <v>2374.9499999999998</v>
      </c>
      <c r="D11" s="149">
        <v>2374.9499999999998</v>
      </c>
      <c r="E11" s="149" t="s">
        <v>39</v>
      </c>
      <c r="F11" s="150" t="s">
        <v>232</v>
      </c>
      <c r="G11" s="150" t="s">
        <v>232</v>
      </c>
      <c r="H11" s="148" t="s">
        <v>153</v>
      </c>
      <c r="I11" s="151" t="s">
        <v>207</v>
      </c>
    </row>
    <row r="12" spans="1:11" ht="20.100000000000001" customHeight="1" x14ac:dyDescent="0.3">
      <c r="A12" s="152"/>
      <c r="B12" s="152"/>
      <c r="C12" s="149"/>
      <c r="D12" s="149"/>
      <c r="E12" s="149"/>
      <c r="F12" s="150" t="s">
        <v>164</v>
      </c>
      <c r="G12" s="150" t="s">
        <v>164</v>
      </c>
      <c r="H12" s="148" t="s">
        <v>154</v>
      </c>
      <c r="I12" s="154"/>
    </row>
    <row r="13" spans="1:11" ht="20.100000000000001" customHeight="1" x14ac:dyDescent="0.3">
      <c r="A13" s="152"/>
      <c r="B13" s="152"/>
      <c r="C13" s="149"/>
      <c r="D13" s="149"/>
      <c r="E13" s="149"/>
      <c r="F13" s="152" t="s">
        <v>41</v>
      </c>
      <c r="G13" s="152" t="s">
        <v>9</v>
      </c>
      <c r="H13" s="148" t="s">
        <v>155</v>
      </c>
      <c r="I13" s="154" t="s">
        <v>156</v>
      </c>
    </row>
    <row r="14" spans="1:11" ht="20.100000000000001" customHeight="1" x14ac:dyDescent="0.3">
      <c r="A14" s="152"/>
      <c r="B14" s="152"/>
      <c r="C14" s="149"/>
      <c r="D14" s="149"/>
      <c r="E14" s="149"/>
      <c r="F14" s="153">
        <v>2374.9499999999998</v>
      </c>
      <c r="G14" s="153">
        <v>2374.9499999999998</v>
      </c>
      <c r="H14" s="148" t="s">
        <v>82</v>
      </c>
      <c r="I14" s="154">
        <v>243804</v>
      </c>
    </row>
    <row r="15" spans="1:11" ht="20.100000000000001" customHeight="1" x14ac:dyDescent="0.3">
      <c r="A15" s="152"/>
      <c r="B15" s="510" t="s">
        <v>189</v>
      </c>
      <c r="C15" s="149">
        <v>595</v>
      </c>
      <c r="D15" s="149">
        <v>595</v>
      </c>
      <c r="E15" s="149" t="s">
        <v>39</v>
      </c>
      <c r="F15" s="150" t="s">
        <v>190</v>
      </c>
      <c r="G15" s="150" t="s">
        <v>190</v>
      </c>
      <c r="H15" s="148" t="s">
        <v>153</v>
      </c>
      <c r="I15" s="151" t="s">
        <v>207</v>
      </c>
    </row>
    <row r="16" spans="1:11" ht="20.100000000000001" customHeight="1" x14ac:dyDescent="0.3">
      <c r="A16" s="152"/>
      <c r="B16" s="152"/>
      <c r="C16" s="149"/>
      <c r="D16" s="149"/>
      <c r="E16" s="149"/>
      <c r="F16" s="150" t="s">
        <v>164</v>
      </c>
      <c r="G16" s="150" t="s">
        <v>164</v>
      </c>
      <c r="H16" s="148" t="s">
        <v>154</v>
      </c>
      <c r="I16" s="154"/>
    </row>
    <row r="17" spans="1:9" ht="20.100000000000001" customHeight="1" x14ac:dyDescent="0.3">
      <c r="A17" s="152"/>
      <c r="B17" s="152"/>
      <c r="C17" s="149"/>
      <c r="D17" s="149"/>
      <c r="E17" s="149"/>
      <c r="F17" s="152" t="s">
        <v>41</v>
      </c>
      <c r="G17" s="152" t="s">
        <v>9</v>
      </c>
      <c r="H17" s="148" t="s">
        <v>155</v>
      </c>
      <c r="I17" s="154" t="s">
        <v>156</v>
      </c>
    </row>
    <row r="18" spans="1:9" ht="16.5" customHeight="1" x14ac:dyDescent="0.3">
      <c r="A18" s="152"/>
      <c r="B18" s="152"/>
      <c r="C18" s="149"/>
      <c r="D18" s="149"/>
      <c r="E18" s="149"/>
      <c r="F18" s="153">
        <v>595</v>
      </c>
      <c r="G18" s="153">
        <v>595</v>
      </c>
      <c r="H18" s="148" t="s">
        <v>82</v>
      </c>
      <c r="I18" s="154">
        <v>243804</v>
      </c>
    </row>
    <row r="19" spans="1:9" ht="20.100000000000001" customHeight="1" x14ac:dyDescent="0.3">
      <c r="A19" s="152"/>
      <c r="B19" s="510" t="s">
        <v>189</v>
      </c>
      <c r="C19" s="149">
        <v>6690</v>
      </c>
      <c r="D19" s="149">
        <v>6690</v>
      </c>
      <c r="E19" s="149" t="s">
        <v>39</v>
      </c>
      <c r="F19" s="150" t="s">
        <v>558</v>
      </c>
      <c r="G19" s="150" t="s">
        <v>558</v>
      </c>
      <c r="H19" s="148" t="s">
        <v>153</v>
      </c>
      <c r="I19" s="151" t="s">
        <v>207</v>
      </c>
    </row>
    <row r="20" spans="1:9" ht="20.100000000000001" customHeight="1" x14ac:dyDescent="0.3">
      <c r="A20" s="152"/>
      <c r="B20" s="152"/>
      <c r="C20" s="149"/>
      <c r="D20" s="149"/>
      <c r="E20" s="149"/>
      <c r="F20" s="150" t="s">
        <v>164</v>
      </c>
      <c r="G20" s="150" t="s">
        <v>164</v>
      </c>
      <c r="H20" s="148" t="s">
        <v>154</v>
      </c>
      <c r="I20" s="154"/>
    </row>
    <row r="21" spans="1:9" ht="20.100000000000001" customHeight="1" x14ac:dyDescent="0.3">
      <c r="A21" s="152"/>
      <c r="B21" s="152"/>
      <c r="C21" s="149"/>
      <c r="D21" s="149"/>
      <c r="E21" s="149"/>
      <c r="F21" s="152" t="s">
        <v>41</v>
      </c>
      <c r="G21" s="152" t="s">
        <v>9</v>
      </c>
      <c r="H21" s="148" t="s">
        <v>155</v>
      </c>
      <c r="I21" s="154" t="s">
        <v>156</v>
      </c>
    </row>
    <row r="22" spans="1:9" ht="20.100000000000001" customHeight="1" x14ac:dyDescent="0.3">
      <c r="A22" s="152"/>
      <c r="B22" s="152"/>
      <c r="C22" s="149"/>
      <c r="D22" s="149"/>
      <c r="E22" s="149"/>
      <c r="F22" s="153">
        <v>6690</v>
      </c>
      <c r="G22" s="153">
        <v>6690</v>
      </c>
      <c r="H22" s="148" t="s">
        <v>82</v>
      </c>
      <c r="I22" s="154">
        <v>243805</v>
      </c>
    </row>
    <row r="23" spans="1:9" ht="20.100000000000001" customHeight="1" x14ac:dyDescent="0.3">
      <c r="A23" s="152"/>
      <c r="B23" s="510" t="s">
        <v>189</v>
      </c>
      <c r="C23" s="155">
        <v>6690</v>
      </c>
      <c r="D23" s="149">
        <v>6690</v>
      </c>
      <c r="E23" s="155" t="s">
        <v>39</v>
      </c>
      <c r="F23" s="150" t="s">
        <v>232</v>
      </c>
      <c r="G23" s="156" t="s">
        <v>232</v>
      </c>
      <c r="H23" s="157" t="s">
        <v>153</v>
      </c>
      <c r="I23" s="151" t="s">
        <v>207</v>
      </c>
    </row>
    <row r="24" spans="1:9" ht="20.100000000000001" customHeight="1" x14ac:dyDescent="0.3">
      <c r="A24" s="152"/>
      <c r="B24" s="152"/>
      <c r="C24" s="155"/>
      <c r="D24" s="149"/>
      <c r="E24" s="155"/>
      <c r="F24" s="150" t="s">
        <v>164</v>
      </c>
      <c r="G24" s="156" t="s">
        <v>164</v>
      </c>
      <c r="H24" s="157" t="s">
        <v>154</v>
      </c>
      <c r="I24" s="154"/>
    </row>
    <row r="25" spans="1:9" ht="20.100000000000001" customHeight="1" x14ac:dyDescent="0.3">
      <c r="A25" s="152"/>
      <c r="B25" s="152"/>
      <c r="C25" s="155"/>
      <c r="D25" s="149"/>
      <c r="E25" s="155"/>
      <c r="F25" s="152" t="s">
        <v>41</v>
      </c>
      <c r="G25" s="158" t="s">
        <v>9</v>
      </c>
      <c r="H25" s="157" t="s">
        <v>155</v>
      </c>
      <c r="I25" s="154" t="s">
        <v>156</v>
      </c>
    </row>
    <row r="26" spans="1:9" ht="20.100000000000001" customHeight="1" x14ac:dyDescent="0.3">
      <c r="A26" s="152"/>
      <c r="B26" s="152"/>
      <c r="C26" s="155"/>
      <c r="D26" s="149"/>
      <c r="E26" s="155"/>
      <c r="F26" s="159">
        <v>6690</v>
      </c>
      <c r="G26" s="159">
        <v>6690</v>
      </c>
      <c r="H26" s="157" t="s">
        <v>82</v>
      </c>
      <c r="I26" s="154">
        <v>243807</v>
      </c>
    </row>
    <row r="27" spans="1:9" ht="20.100000000000001" customHeight="1" x14ac:dyDescent="0.3">
      <c r="A27" s="152"/>
      <c r="B27" s="510" t="s">
        <v>189</v>
      </c>
      <c r="C27" s="149">
        <v>1080</v>
      </c>
      <c r="D27" s="149">
        <v>1080</v>
      </c>
      <c r="E27" s="149" t="s">
        <v>39</v>
      </c>
      <c r="F27" s="150" t="s">
        <v>955</v>
      </c>
      <c r="G27" s="150" t="s">
        <v>955</v>
      </c>
      <c r="H27" s="148" t="s">
        <v>153</v>
      </c>
      <c r="I27" s="151" t="s">
        <v>207</v>
      </c>
    </row>
    <row r="28" spans="1:9" ht="20.100000000000001" customHeight="1" x14ac:dyDescent="0.3">
      <c r="A28" s="152"/>
      <c r="B28" s="152"/>
      <c r="C28" s="149"/>
      <c r="D28" s="149"/>
      <c r="E28" s="149"/>
      <c r="F28" s="150" t="s">
        <v>164</v>
      </c>
      <c r="G28" s="150" t="s">
        <v>164</v>
      </c>
      <c r="H28" s="148" t="s">
        <v>154</v>
      </c>
      <c r="I28" s="154"/>
    </row>
    <row r="29" spans="1:9" ht="20.100000000000001" customHeight="1" x14ac:dyDescent="0.3">
      <c r="A29" s="152"/>
      <c r="B29" s="152"/>
      <c r="C29" s="149"/>
      <c r="D29" s="149"/>
      <c r="E29" s="149"/>
      <c r="F29" s="152" t="s">
        <v>41</v>
      </c>
      <c r="G29" s="152" t="s">
        <v>9</v>
      </c>
      <c r="H29" s="148" t="s">
        <v>155</v>
      </c>
      <c r="I29" s="154" t="s">
        <v>156</v>
      </c>
    </row>
    <row r="30" spans="1:9" ht="20.100000000000001" customHeight="1" x14ac:dyDescent="0.3">
      <c r="A30" s="152"/>
      <c r="B30" s="152"/>
      <c r="C30" s="149"/>
      <c r="D30" s="149"/>
      <c r="E30" s="149"/>
      <c r="F30" s="153">
        <v>1080</v>
      </c>
      <c r="G30" s="153">
        <v>1080</v>
      </c>
      <c r="H30" s="148" t="s">
        <v>82</v>
      </c>
      <c r="I30" s="154">
        <v>243807</v>
      </c>
    </row>
    <row r="31" spans="1:9" ht="20.100000000000001" customHeight="1" x14ac:dyDescent="0.3">
      <c r="A31" s="152"/>
      <c r="B31" s="510" t="s">
        <v>189</v>
      </c>
      <c r="C31" s="149">
        <v>1667</v>
      </c>
      <c r="D31" s="149">
        <v>1667</v>
      </c>
      <c r="E31" s="149" t="s">
        <v>39</v>
      </c>
      <c r="F31" s="150" t="s">
        <v>191</v>
      </c>
      <c r="G31" s="150" t="s">
        <v>191</v>
      </c>
      <c r="H31" s="148" t="s">
        <v>153</v>
      </c>
      <c r="I31" s="151" t="s">
        <v>207</v>
      </c>
    </row>
    <row r="32" spans="1:9" ht="20.100000000000001" customHeight="1" x14ac:dyDescent="0.3">
      <c r="A32" s="152"/>
      <c r="B32" s="152"/>
      <c r="C32" s="149"/>
      <c r="D32" s="149"/>
      <c r="E32" s="149"/>
      <c r="F32" s="150" t="s">
        <v>164</v>
      </c>
      <c r="G32" s="150" t="s">
        <v>164</v>
      </c>
      <c r="H32" s="148" t="s">
        <v>154</v>
      </c>
      <c r="I32" s="154"/>
    </row>
    <row r="33" spans="1:9" ht="20.100000000000001" customHeight="1" x14ac:dyDescent="0.3">
      <c r="A33" s="152"/>
      <c r="B33" s="152"/>
      <c r="C33" s="149"/>
      <c r="D33" s="149"/>
      <c r="E33" s="149"/>
      <c r="F33" s="152" t="s">
        <v>41</v>
      </c>
      <c r="G33" s="152" t="s">
        <v>9</v>
      </c>
      <c r="H33" s="148" t="s">
        <v>155</v>
      </c>
      <c r="I33" s="154" t="s">
        <v>156</v>
      </c>
    </row>
    <row r="34" spans="1:9" ht="20.100000000000001" customHeight="1" x14ac:dyDescent="0.3">
      <c r="A34" s="152"/>
      <c r="B34" s="152"/>
      <c r="C34" s="149"/>
      <c r="D34" s="149"/>
      <c r="E34" s="149"/>
      <c r="F34" s="153">
        <v>1667</v>
      </c>
      <c r="G34" s="153">
        <v>1667</v>
      </c>
      <c r="H34" s="148" t="s">
        <v>82</v>
      </c>
      <c r="I34" s="154">
        <v>243807</v>
      </c>
    </row>
    <row r="35" spans="1:9" ht="20.45" customHeight="1" x14ac:dyDescent="0.3">
      <c r="A35" s="152"/>
      <c r="B35" s="510" t="s">
        <v>189</v>
      </c>
      <c r="C35" s="149">
        <v>1873.2</v>
      </c>
      <c r="D35" s="149">
        <v>1873.2</v>
      </c>
      <c r="E35" s="149" t="s">
        <v>39</v>
      </c>
      <c r="F35" s="150" t="s">
        <v>232</v>
      </c>
      <c r="G35" s="150" t="s">
        <v>232</v>
      </c>
      <c r="H35" s="148" t="s">
        <v>153</v>
      </c>
      <c r="I35" s="151" t="s">
        <v>207</v>
      </c>
    </row>
    <row r="36" spans="1:9" ht="20.100000000000001" customHeight="1" x14ac:dyDescent="0.3">
      <c r="A36" s="152"/>
      <c r="B36" s="152"/>
      <c r="C36" s="149"/>
      <c r="D36" s="149"/>
      <c r="E36" s="149"/>
      <c r="F36" s="150" t="s">
        <v>164</v>
      </c>
      <c r="G36" s="150" t="s">
        <v>164</v>
      </c>
      <c r="H36" s="148" t="s">
        <v>154</v>
      </c>
      <c r="I36" s="154"/>
    </row>
    <row r="37" spans="1:9" ht="20.100000000000001" customHeight="1" x14ac:dyDescent="0.3">
      <c r="A37" s="152"/>
      <c r="B37" s="152"/>
      <c r="C37" s="149"/>
      <c r="D37" s="149"/>
      <c r="E37" s="149"/>
      <c r="F37" s="152" t="s">
        <v>41</v>
      </c>
      <c r="G37" s="152" t="s">
        <v>9</v>
      </c>
      <c r="H37" s="148" t="s">
        <v>155</v>
      </c>
      <c r="I37" s="154" t="s">
        <v>156</v>
      </c>
    </row>
    <row r="38" spans="1:9" ht="20.100000000000001" customHeight="1" x14ac:dyDescent="0.3">
      <c r="A38" s="152"/>
      <c r="B38" s="152"/>
      <c r="C38" s="149"/>
      <c r="D38" s="149"/>
      <c r="E38" s="149"/>
      <c r="F38" s="153">
        <v>1873.2</v>
      </c>
      <c r="G38" s="153">
        <v>1873.2</v>
      </c>
      <c r="H38" s="148" t="s">
        <v>82</v>
      </c>
      <c r="I38" s="154">
        <v>243810</v>
      </c>
    </row>
    <row r="39" spans="1:9" ht="20.45" customHeight="1" x14ac:dyDescent="0.3">
      <c r="A39" s="152"/>
      <c r="B39" s="510" t="s">
        <v>189</v>
      </c>
      <c r="C39" s="149">
        <v>7986</v>
      </c>
      <c r="D39" s="149">
        <v>7986</v>
      </c>
      <c r="E39" s="149" t="s">
        <v>39</v>
      </c>
      <c r="F39" s="150" t="s">
        <v>190</v>
      </c>
      <c r="G39" s="150" t="s">
        <v>190</v>
      </c>
      <c r="H39" s="148" t="s">
        <v>153</v>
      </c>
      <c r="I39" s="151" t="s">
        <v>207</v>
      </c>
    </row>
    <row r="40" spans="1:9" ht="20.100000000000001" customHeight="1" x14ac:dyDescent="0.3">
      <c r="A40" s="152"/>
      <c r="B40" s="152"/>
      <c r="C40" s="149"/>
      <c r="D40" s="149"/>
      <c r="E40" s="149"/>
      <c r="F40" s="150" t="s">
        <v>164</v>
      </c>
      <c r="G40" s="150" t="s">
        <v>164</v>
      </c>
      <c r="H40" s="148" t="s">
        <v>154</v>
      </c>
      <c r="I40" s="154"/>
    </row>
    <row r="41" spans="1:9" ht="20.100000000000001" customHeight="1" x14ac:dyDescent="0.3">
      <c r="A41" s="152"/>
      <c r="B41" s="152"/>
      <c r="C41" s="149"/>
      <c r="D41" s="149"/>
      <c r="E41" s="149"/>
      <c r="F41" s="152" t="s">
        <v>41</v>
      </c>
      <c r="G41" s="152" t="s">
        <v>9</v>
      </c>
      <c r="H41" s="148" t="s">
        <v>155</v>
      </c>
      <c r="I41" s="154" t="s">
        <v>156</v>
      </c>
    </row>
    <row r="42" spans="1:9" ht="20.100000000000001" customHeight="1" x14ac:dyDescent="0.3">
      <c r="A42" s="152"/>
      <c r="B42" s="152"/>
      <c r="C42" s="149"/>
      <c r="D42" s="149"/>
      <c r="E42" s="149"/>
      <c r="F42" s="153">
        <v>7986</v>
      </c>
      <c r="G42" s="153">
        <v>7986</v>
      </c>
      <c r="H42" s="148" t="s">
        <v>82</v>
      </c>
      <c r="I42" s="154">
        <v>243811</v>
      </c>
    </row>
    <row r="43" spans="1:9" ht="20.100000000000001" customHeight="1" x14ac:dyDescent="0.3">
      <c r="A43" s="152"/>
      <c r="B43" s="510" t="s">
        <v>189</v>
      </c>
      <c r="C43" s="149">
        <v>2080</v>
      </c>
      <c r="D43" s="149">
        <v>2080</v>
      </c>
      <c r="E43" s="149" t="s">
        <v>39</v>
      </c>
      <c r="F43" s="150" t="s">
        <v>190</v>
      </c>
      <c r="G43" s="150" t="s">
        <v>190</v>
      </c>
      <c r="H43" s="148" t="s">
        <v>153</v>
      </c>
      <c r="I43" s="151" t="s">
        <v>207</v>
      </c>
    </row>
    <row r="44" spans="1:9" ht="20.100000000000001" customHeight="1" x14ac:dyDescent="0.3">
      <c r="A44" s="152"/>
      <c r="B44" s="152"/>
      <c r="C44" s="149"/>
      <c r="D44" s="149"/>
      <c r="E44" s="149"/>
      <c r="F44" s="150" t="s">
        <v>164</v>
      </c>
      <c r="G44" s="150" t="s">
        <v>164</v>
      </c>
      <c r="H44" s="148" t="s">
        <v>154</v>
      </c>
      <c r="I44" s="154"/>
    </row>
    <row r="45" spans="1:9" ht="20.100000000000001" customHeight="1" x14ac:dyDescent="0.3">
      <c r="A45" s="152"/>
      <c r="B45" s="152"/>
      <c r="C45" s="149"/>
      <c r="D45" s="149"/>
      <c r="E45" s="149"/>
      <c r="F45" s="152" t="s">
        <v>41</v>
      </c>
      <c r="G45" s="152" t="s">
        <v>9</v>
      </c>
      <c r="H45" s="148" t="s">
        <v>155</v>
      </c>
      <c r="I45" s="154" t="s">
        <v>156</v>
      </c>
    </row>
    <row r="46" spans="1:9" ht="20.100000000000001" customHeight="1" x14ac:dyDescent="0.3">
      <c r="A46" s="152"/>
      <c r="B46" s="152"/>
      <c r="C46" s="149"/>
      <c r="D46" s="149"/>
      <c r="E46" s="149"/>
      <c r="F46" s="153">
        <v>2080</v>
      </c>
      <c r="G46" s="153">
        <v>2080</v>
      </c>
      <c r="H46" s="148" t="s">
        <v>82</v>
      </c>
      <c r="I46" s="154">
        <v>243814</v>
      </c>
    </row>
    <row r="47" spans="1:9" ht="20.100000000000001" customHeight="1" x14ac:dyDescent="0.3">
      <c r="A47" s="152"/>
      <c r="B47" s="510" t="s">
        <v>189</v>
      </c>
      <c r="C47" s="149">
        <v>1667</v>
      </c>
      <c r="D47" s="149">
        <v>1667</v>
      </c>
      <c r="E47" s="149" t="s">
        <v>39</v>
      </c>
      <c r="F47" s="150" t="s">
        <v>191</v>
      </c>
      <c r="G47" s="150" t="s">
        <v>191</v>
      </c>
      <c r="H47" s="148" t="s">
        <v>153</v>
      </c>
      <c r="I47" s="151" t="s">
        <v>207</v>
      </c>
    </row>
    <row r="48" spans="1:9" ht="19.899999999999999" customHeight="1" x14ac:dyDescent="0.3">
      <c r="A48" s="152"/>
      <c r="B48" s="152"/>
      <c r="C48" s="149"/>
      <c r="D48" s="149"/>
      <c r="E48" s="149"/>
      <c r="F48" s="150" t="s">
        <v>164</v>
      </c>
      <c r="G48" s="150" t="s">
        <v>164</v>
      </c>
      <c r="H48" s="148" t="s">
        <v>154</v>
      </c>
      <c r="I48" s="154"/>
    </row>
    <row r="49" spans="1:9" ht="20.100000000000001" customHeight="1" x14ac:dyDescent="0.3">
      <c r="A49" s="152"/>
      <c r="B49" s="152"/>
      <c r="C49" s="149"/>
      <c r="D49" s="149"/>
      <c r="E49" s="149"/>
      <c r="F49" s="152" t="s">
        <v>41</v>
      </c>
      <c r="G49" s="152" t="s">
        <v>9</v>
      </c>
      <c r="H49" s="148" t="s">
        <v>155</v>
      </c>
      <c r="I49" s="154" t="s">
        <v>156</v>
      </c>
    </row>
    <row r="50" spans="1:9" ht="20.100000000000001" customHeight="1" x14ac:dyDescent="0.3">
      <c r="A50" s="152"/>
      <c r="B50" s="152"/>
      <c r="C50" s="149"/>
      <c r="D50" s="149"/>
      <c r="E50" s="149"/>
      <c r="F50" s="153">
        <v>1667</v>
      </c>
      <c r="G50" s="153">
        <v>1667</v>
      </c>
      <c r="H50" s="148" t="s">
        <v>82</v>
      </c>
      <c r="I50" s="154">
        <v>243815</v>
      </c>
    </row>
    <row r="51" spans="1:9" ht="20.100000000000001" customHeight="1" x14ac:dyDescent="0.3">
      <c r="A51" s="152"/>
      <c r="B51" s="510" t="s">
        <v>189</v>
      </c>
      <c r="C51" s="149">
        <v>1180.8</v>
      </c>
      <c r="D51" s="149">
        <v>1180.8</v>
      </c>
      <c r="E51" s="149" t="s">
        <v>39</v>
      </c>
      <c r="F51" s="150" t="s">
        <v>232</v>
      </c>
      <c r="G51" s="150" t="s">
        <v>232</v>
      </c>
      <c r="H51" s="148" t="s">
        <v>153</v>
      </c>
      <c r="I51" s="151" t="s">
        <v>207</v>
      </c>
    </row>
    <row r="52" spans="1:9" ht="20.100000000000001" customHeight="1" x14ac:dyDescent="0.3">
      <c r="A52" s="152"/>
      <c r="B52" s="152"/>
      <c r="C52" s="149"/>
      <c r="D52" s="149"/>
      <c r="E52" s="149"/>
      <c r="F52" s="150" t="s">
        <v>164</v>
      </c>
      <c r="G52" s="150" t="s">
        <v>164</v>
      </c>
      <c r="H52" s="148" t="s">
        <v>154</v>
      </c>
      <c r="I52" s="154"/>
    </row>
    <row r="53" spans="1:9" ht="20.100000000000001" customHeight="1" x14ac:dyDescent="0.3">
      <c r="A53" s="152"/>
      <c r="B53" s="152"/>
      <c r="C53" s="149"/>
      <c r="D53" s="149"/>
      <c r="E53" s="149"/>
      <c r="F53" s="152" t="s">
        <v>41</v>
      </c>
      <c r="G53" s="152" t="s">
        <v>9</v>
      </c>
      <c r="H53" s="148" t="s">
        <v>155</v>
      </c>
      <c r="I53" s="154" t="s">
        <v>156</v>
      </c>
    </row>
    <row r="54" spans="1:9" ht="19.5" customHeight="1" x14ac:dyDescent="0.3">
      <c r="A54" s="152"/>
      <c r="B54" s="152"/>
      <c r="C54" s="149"/>
      <c r="D54" s="149"/>
      <c r="E54" s="149"/>
      <c r="F54" s="153">
        <v>1180.8</v>
      </c>
      <c r="G54" s="153">
        <v>1180.8</v>
      </c>
      <c r="H54" s="148" t="s">
        <v>82</v>
      </c>
      <c r="I54" s="154">
        <v>243815</v>
      </c>
    </row>
    <row r="55" spans="1:9" ht="20.100000000000001" customHeight="1" x14ac:dyDescent="0.3">
      <c r="A55" s="152"/>
      <c r="B55" s="510" t="s">
        <v>189</v>
      </c>
      <c r="C55" s="149">
        <v>930</v>
      </c>
      <c r="D55" s="149">
        <v>930</v>
      </c>
      <c r="E55" s="149" t="s">
        <v>39</v>
      </c>
      <c r="F55" s="150" t="s">
        <v>192</v>
      </c>
      <c r="G55" s="150" t="s">
        <v>192</v>
      </c>
      <c r="H55" s="148" t="s">
        <v>153</v>
      </c>
      <c r="I55" s="151" t="s">
        <v>207</v>
      </c>
    </row>
    <row r="56" spans="1:9" ht="20.100000000000001" customHeight="1" x14ac:dyDescent="0.3">
      <c r="A56" s="152"/>
      <c r="B56" s="152"/>
      <c r="C56" s="149"/>
      <c r="D56" s="149"/>
      <c r="E56" s="149"/>
      <c r="F56" s="150" t="s">
        <v>164</v>
      </c>
      <c r="G56" s="150" t="s">
        <v>164</v>
      </c>
      <c r="H56" s="148" t="s">
        <v>154</v>
      </c>
      <c r="I56" s="154"/>
    </row>
    <row r="57" spans="1:9" ht="20.100000000000001" customHeight="1" x14ac:dyDescent="0.3">
      <c r="A57" s="152"/>
      <c r="B57" s="152"/>
      <c r="C57" s="149"/>
      <c r="D57" s="149"/>
      <c r="E57" s="149"/>
      <c r="F57" s="152" t="s">
        <v>41</v>
      </c>
      <c r="G57" s="152" t="s">
        <v>9</v>
      </c>
      <c r="H57" s="148" t="s">
        <v>155</v>
      </c>
      <c r="I57" s="154" t="s">
        <v>156</v>
      </c>
    </row>
    <row r="58" spans="1:9" ht="20.100000000000001" customHeight="1" x14ac:dyDescent="0.3">
      <c r="A58" s="152"/>
      <c r="B58" s="152"/>
      <c r="C58" s="149"/>
      <c r="D58" s="149"/>
      <c r="E58" s="149"/>
      <c r="F58" s="153">
        <v>930</v>
      </c>
      <c r="G58" s="153">
        <v>930</v>
      </c>
      <c r="H58" s="148" t="s">
        <v>82</v>
      </c>
      <c r="I58" s="154">
        <v>243815</v>
      </c>
    </row>
    <row r="59" spans="1:9" ht="20.100000000000001" customHeight="1" x14ac:dyDescent="0.3">
      <c r="A59" s="152"/>
      <c r="B59" s="510" t="s">
        <v>189</v>
      </c>
      <c r="C59" s="149">
        <v>1667</v>
      </c>
      <c r="D59" s="149">
        <v>1667</v>
      </c>
      <c r="E59" s="149" t="s">
        <v>39</v>
      </c>
      <c r="F59" s="150" t="s">
        <v>191</v>
      </c>
      <c r="G59" s="150" t="s">
        <v>191</v>
      </c>
      <c r="H59" s="148" t="s">
        <v>153</v>
      </c>
      <c r="I59" s="151" t="s">
        <v>207</v>
      </c>
    </row>
    <row r="60" spans="1:9" ht="20.100000000000001" customHeight="1" x14ac:dyDescent="0.3">
      <c r="A60" s="152"/>
      <c r="B60" s="152"/>
      <c r="C60" s="149"/>
      <c r="D60" s="149"/>
      <c r="E60" s="149"/>
      <c r="F60" s="150" t="s">
        <v>164</v>
      </c>
      <c r="G60" s="150" t="s">
        <v>164</v>
      </c>
      <c r="H60" s="148" t="s">
        <v>154</v>
      </c>
      <c r="I60" s="154"/>
    </row>
    <row r="61" spans="1:9" ht="20.100000000000001" customHeight="1" x14ac:dyDescent="0.3">
      <c r="A61" s="152"/>
      <c r="B61" s="152"/>
      <c r="C61" s="149"/>
      <c r="D61" s="149"/>
      <c r="E61" s="149"/>
      <c r="F61" s="152" t="s">
        <v>41</v>
      </c>
      <c r="G61" s="152" t="s">
        <v>9</v>
      </c>
      <c r="H61" s="148" t="s">
        <v>155</v>
      </c>
      <c r="I61" s="154" t="s">
        <v>156</v>
      </c>
    </row>
    <row r="62" spans="1:9" ht="20.100000000000001" customHeight="1" x14ac:dyDescent="0.3">
      <c r="A62" s="152"/>
      <c r="B62" s="152"/>
      <c r="C62" s="149"/>
      <c r="D62" s="149"/>
      <c r="E62" s="149"/>
      <c r="F62" s="153">
        <v>1667</v>
      </c>
      <c r="G62" s="153">
        <v>1667</v>
      </c>
      <c r="H62" s="148" t="s">
        <v>82</v>
      </c>
      <c r="I62" s="154">
        <v>243822</v>
      </c>
    </row>
    <row r="63" spans="1:9" ht="20.100000000000001" customHeight="1" x14ac:dyDescent="0.3">
      <c r="A63" s="152"/>
      <c r="B63" s="510" t="s">
        <v>189</v>
      </c>
      <c r="C63" s="149">
        <v>2340.1</v>
      </c>
      <c r="D63" s="149">
        <v>2340.1</v>
      </c>
      <c r="E63" s="149" t="s">
        <v>39</v>
      </c>
      <c r="F63" s="150" t="s">
        <v>190</v>
      </c>
      <c r="G63" s="150" t="s">
        <v>190</v>
      </c>
      <c r="H63" s="148" t="s">
        <v>153</v>
      </c>
      <c r="I63" s="151" t="s">
        <v>207</v>
      </c>
    </row>
    <row r="64" spans="1:9" ht="20.100000000000001" customHeight="1" x14ac:dyDescent="0.3">
      <c r="A64" s="152"/>
      <c r="B64" s="152"/>
      <c r="C64" s="149"/>
      <c r="D64" s="149"/>
      <c r="E64" s="149"/>
      <c r="F64" s="150" t="s">
        <v>164</v>
      </c>
      <c r="G64" s="150" t="s">
        <v>164</v>
      </c>
      <c r="H64" s="148" t="s">
        <v>154</v>
      </c>
      <c r="I64" s="154"/>
    </row>
    <row r="65" spans="1:9" ht="20.100000000000001" customHeight="1" x14ac:dyDescent="0.3">
      <c r="A65" s="152"/>
      <c r="B65" s="152"/>
      <c r="C65" s="149"/>
      <c r="D65" s="149"/>
      <c r="E65" s="149"/>
      <c r="F65" s="152" t="s">
        <v>41</v>
      </c>
      <c r="G65" s="152" t="s">
        <v>9</v>
      </c>
      <c r="H65" s="148" t="s">
        <v>155</v>
      </c>
      <c r="I65" s="154" t="s">
        <v>156</v>
      </c>
    </row>
    <row r="66" spans="1:9" ht="20.100000000000001" customHeight="1" x14ac:dyDescent="0.3">
      <c r="A66" s="152"/>
      <c r="B66" s="152"/>
      <c r="C66" s="149"/>
      <c r="D66" s="149"/>
      <c r="E66" s="149"/>
      <c r="F66" s="153">
        <v>2340.1</v>
      </c>
      <c r="G66" s="153">
        <v>2340.1</v>
      </c>
      <c r="H66" s="148" t="s">
        <v>82</v>
      </c>
      <c r="I66" s="154">
        <v>243822</v>
      </c>
    </row>
    <row r="67" spans="1:9" ht="20.100000000000001" customHeight="1" x14ac:dyDescent="0.3">
      <c r="A67" s="152"/>
      <c r="B67" s="510" t="s">
        <v>189</v>
      </c>
      <c r="C67" s="149">
        <v>460</v>
      </c>
      <c r="D67" s="149">
        <v>460</v>
      </c>
      <c r="E67" s="149" t="s">
        <v>39</v>
      </c>
      <c r="F67" s="150" t="s">
        <v>190</v>
      </c>
      <c r="G67" s="150" t="s">
        <v>190</v>
      </c>
      <c r="H67" s="148" t="s">
        <v>153</v>
      </c>
      <c r="I67" s="151" t="s">
        <v>207</v>
      </c>
    </row>
    <row r="68" spans="1:9" ht="20.100000000000001" customHeight="1" x14ac:dyDescent="0.3">
      <c r="A68" s="152"/>
      <c r="B68" s="152"/>
      <c r="C68" s="149"/>
      <c r="D68" s="149"/>
      <c r="E68" s="149"/>
      <c r="F68" s="150" t="s">
        <v>164</v>
      </c>
      <c r="G68" s="150" t="s">
        <v>164</v>
      </c>
      <c r="H68" s="148" t="s">
        <v>154</v>
      </c>
      <c r="I68" s="154"/>
    </row>
    <row r="69" spans="1:9" ht="20.100000000000001" customHeight="1" x14ac:dyDescent="0.3">
      <c r="A69" s="152"/>
      <c r="B69" s="152"/>
      <c r="C69" s="149"/>
      <c r="D69" s="149"/>
      <c r="E69" s="149"/>
      <c r="F69" s="152" t="s">
        <v>41</v>
      </c>
      <c r="G69" s="152" t="s">
        <v>9</v>
      </c>
      <c r="H69" s="148" t="s">
        <v>155</v>
      </c>
      <c r="I69" s="154" t="s">
        <v>156</v>
      </c>
    </row>
    <row r="70" spans="1:9" ht="20.100000000000001" customHeight="1" x14ac:dyDescent="0.3">
      <c r="A70" s="152"/>
      <c r="B70" s="152"/>
      <c r="C70" s="149"/>
      <c r="D70" s="149"/>
      <c r="E70" s="149"/>
      <c r="F70" s="153">
        <v>460</v>
      </c>
      <c r="G70" s="153">
        <v>460</v>
      </c>
      <c r="H70" s="148" t="s">
        <v>82</v>
      </c>
      <c r="I70" s="154">
        <v>243822</v>
      </c>
    </row>
    <row r="71" spans="1:9" ht="20.100000000000001" customHeight="1" x14ac:dyDescent="0.3">
      <c r="A71" s="152"/>
      <c r="B71" s="510" t="s">
        <v>189</v>
      </c>
      <c r="C71" s="149">
        <v>1180.8</v>
      </c>
      <c r="D71" s="149">
        <v>1180.8</v>
      </c>
      <c r="E71" s="149" t="s">
        <v>39</v>
      </c>
      <c r="F71" s="150" t="s">
        <v>232</v>
      </c>
      <c r="G71" s="150" t="s">
        <v>232</v>
      </c>
      <c r="H71" s="148" t="s">
        <v>153</v>
      </c>
      <c r="I71" s="151" t="s">
        <v>207</v>
      </c>
    </row>
    <row r="72" spans="1:9" ht="20.100000000000001" customHeight="1" x14ac:dyDescent="0.3">
      <c r="A72" s="152"/>
      <c r="B72" s="152"/>
      <c r="C72" s="149"/>
      <c r="D72" s="149"/>
      <c r="E72" s="149"/>
      <c r="F72" s="150" t="s">
        <v>164</v>
      </c>
      <c r="G72" s="150" t="s">
        <v>164</v>
      </c>
      <c r="H72" s="148" t="s">
        <v>154</v>
      </c>
      <c r="I72" s="154"/>
    </row>
    <row r="73" spans="1:9" ht="20.100000000000001" customHeight="1" x14ac:dyDescent="0.3">
      <c r="A73" s="152"/>
      <c r="B73" s="152"/>
      <c r="C73" s="149"/>
      <c r="D73" s="149"/>
      <c r="E73" s="149"/>
      <c r="F73" s="152" t="s">
        <v>41</v>
      </c>
      <c r="G73" s="152" t="s">
        <v>9</v>
      </c>
      <c r="H73" s="148" t="s">
        <v>155</v>
      </c>
      <c r="I73" s="154" t="s">
        <v>156</v>
      </c>
    </row>
    <row r="74" spans="1:9" ht="20.100000000000001" customHeight="1" x14ac:dyDescent="0.3">
      <c r="A74" s="152"/>
      <c r="B74" s="152"/>
      <c r="C74" s="149"/>
      <c r="D74" s="149"/>
      <c r="E74" s="149"/>
      <c r="F74" s="153">
        <v>1180.8</v>
      </c>
      <c r="G74" s="153">
        <v>1180.8</v>
      </c>
      <c r="H74" s="148" t="s">
        <v>82</v>
      </c>
      <c r="I74" s="154">
        <v>243822</v>
      </c>
    </row>
    <row r="75" spans="1:9" ht="20.100000000000001" customHeight="1" x14ac:dyDescent="0.3">
      <c r="A75" s="152"/>
      <c r="B75" s="510" t="s">
        <v>189</v>
      </c>
      <c r="C75" s="149">
        <v>5017.5</v>
      </c>
      <c r="D75" s="149">
        <v>5017.5</v>
      </c>
      <c r="E75" s="149" t="s">
        <v>39</v>
      </c>
      <c r="F75" s="150" t="s">
        <v>232</v>
      </c>
      <c r="G75" s="150" t="s">
        <v>232</v>
      </c>
      <c r="H75" s="148" t="s">
        <v>153</v>
      </c>
      <c r="I75" s="151" t="s">
        <v>207</v>
      </c>
    </row>
    <row r="76" spans="1:9" ht="20.100000000000001" customHeight="1" x14ac:dyDescent="0.3">
      <c r="A76" s="152"/>
      <c r="B76" s="152"/>
      <c r="C76" s="149"/>
      <c r="D76" s="149"/>
      <c r="E76" s="149"/>
      <c r="F76" s="150" t="s">
        <v>164</v>
      </c>
      <c r="G76" s="150" t="s">
        <v>164</v>
      </c>
      <c r="H76" s="148" t="s">
        <v>154</v>
      </c>
      <c r="I76" s="154"/>
    </row>
    <row r="77" spans="1:9" ht="20.100000000000001" customHeight="1" x14ac:dyDescent="0.3">
      <c r="A77" s="152"/>
      <c r="B77" s="152"/>
      <c r="C77" s="149"/>
      <c r="D77" s="149"/>
      <c r="E77" s="149"/>
      <c r="F77" s="152" t="s">
        <v>41</v>
      </c>
      <c r="G77" s="152" t="s">
        <v>9</v>
      </c>
      <c r="H77" s="148" t="s">
        <v>155</v>
      </c>
      <c r="I77" s="154" t="s">
        <v>156</v>
      </c>
    </row>
    <row r="78" spans="1:9" ht="20.100000000000001" customHeight="1" x14ac:dyDescent="0.3">
      <c r="A78" s="152"/>
      <c r="B78" s="152"/>
      <c r="C78" s="149"/>
      <c r="D78" s="149"/>
      <c r="E78" s="149"/>
      <c r="F78" s="153">
        <v>5017.5</v>
      </c>
      <c r="G78" s="153">
        <v>5017.5</v>
      </c>
      <c r="H78" s="148" t="s">
        <v>82</v>
      </c>
      <c r="I78" s="154">
        <v>243824</v>
      </c>
    </row>
    <row r="79" spans="1:9" ht="20.100000000000001" customHeight="1" x14ac:dyDescent="0.3">
      <c r="A79" s="152"/>
      <c r="B79" s="510" t="s">
        <v>189</v>
      </c>
      <c r="C79" s="149">
        <v>777.2</v>
      </c>
      <c r="D79" s="149">
        <v>777.2</v>
      </c>
      <c r="E79" s="149" t="s">
        <v>39</v>
      </c>
      <c r="F79" s="150" t="s">
        <v>232</v>
      </c>
      <c r="G79" s="150" t="s">
        <v>232</v>
      </c>
      <c r="H79" s="148" t="s">
        <v>153</v>
      </c>
      <c r="I79" s="151" t="s">
        <v>207</v>
      </c>
    </row>
    <row r="80" spans="1:9" ht="20.100000000000001" customHeight="1" x14ac:dyDescent="0.3">
      <c r="A80" s="152"/>
      <c r="B80" s="152"/>
      <c r="C80" s="149"/>
      <c r="D80" s="149"/>
      <c r="E80" s="149"/>
      <c r="F80" s="150" t="s">
        <v>164</v>
      </c>
      <c r="G80" s="150" t="s">
        <v>164</v>
      </c>
      <c r="H80" s="148" t="s">
        <v>154</v>
      </c>
      <c r="I80" s="154"/>
    </row>
    <row r="81" spans="1:9" ht="20.100000000000001" customHeight="1" x14ac:dyDescent="0.3">
      <c r="A81" s="152"/>
      <c r="B81" s="152"/>
      <c r="C81" s="149"/>
      <c r="D81" s="149"/>
      <c r="E81" s="149"/>
      <c r="F81" s="152" t="s">
        <v>41</v>
      </c>
      <c r="G81" s="152" t="s">
        <v>9</v>
      </c>
      <c r="H81" s="148" t="s">
        <v>155</v>
      </c>
      <c r="I81" s="154" t="s">
        <v>156</v>
      </c>
    </row>
    <row r="82" spans="1:9" ht="20.100000000000001" customHeight="1" x14ac:dyDescent="0.3">
      <c r="A82" s="152"/>
      <c r="B82" s="152"/>
      <c r="C82" s="149"/>
      <c r="D82" s="149"/>
      <c r="E82" s="149"/>
      <c r="F82" s="153">
        <v>777.2</v>
      </c>
      <c r="G82" s="153">
        <v>777.2</v>
      </c>
      <c r="H82" s="148" t="s">
        <v>82</v>
      </c>
      <c r="I82" s="154">
        <v>243825</v>
      </c>
    </row>
    <row r="83" spans="1:9" ht="20.100000000000001" customHeight="1" x14ac:dyDescent="0.3">
      <c r="A83" s="152"/>
      <c r="B83" s="510" t="s">
        <v>189</v>
      </c>
      <c r="C83" s="149">
        <v>1165.8</v>
      </c>
      <c r="D83" s="149">
        <v>1165.8</v>
      </c>
      <c r="E83" s="149" t="s">
        <v>39</v>
      </c>
      <c r="F83" s="150" t="s">
        <v>232</v>
      </c>
      <c r="G83" s="150" t="s">
        <v>232</v>
      </c>
      <c r="H83" s="148" t="s">
        <v>153</v>
      </c>
      <c r="I83" s="151" t="s">
        <v>207</v>
      </c>
    </row>
    <row r="84" spans="1:9" ht="20.100000000000001" customHeight="1" x14ac:dyDescent="0.3">
      <c r="A84" s="152"/>
      <c r="B84" s="152"/>
      <c r="C84" s="149"/>
      <c r="D84" s="149"/>
      <c r="E84" s="149"/>
      <c r="F84" s="150" t="s">
        <v>164</v>
      </c>
      <c r="G84" s="150" t="s">
        <v>164</v>
      </c>
      <c r="H84" s="148" t="s">
        <v>154</v>
      </c>
      <c r="I84" s="154"/>
    </row>
    <row r="85" spans="1:9" ht="20.100000000000001" customHeight="1" x14ac:dyDescent="0.3">
      <c r="A85" s="152"/>
      <c r="B85" s="152"/>
      <c r="C85" s="149"/>
      <c r="D85" s="149"/>
      <c r="E85" s="149"/>
      <c r="F85" s="152" t="s">
        <v>41</v>
      </c>
      <c r="G85" s="152" t="s">
        <v>9</v>
      </c>
      <c r="H85" s="148" t="s">
        <v>155</v>
      </c>
      <c r="I85" s="154" t="s">
        <v>156</v>
      </c>
    </row>
    <row r="86" spans="1:9" ht="20.100000000000001" customHeight="1" x14ac:dyDescent="0.3">
      <c r="A86" s="152"/>
      <c r="B86" s="152"/>
      <c r="C86" s="149"/>
      <c r="D86" s="149"/>
      <c r="E86" s="149"/>
      <c r="F86" s="153">
        <v>1165.8</v>
      </c>
      <c r="G86" s="153">
        <v>1165.8</v>
      </c>
      <c r="H86" s="148" t="s">
        <v>82</v>
      </c>
      <c r="I86" s="154">
        <v>243825</v>
      </c>
    </row>
    <row r="87" spans="1:9" ht="20.100000000000001" customHeight="1" x14ac:dyDescent="0.3">
      <c r="A87" s="152"/>
      <c r="B87" s="510" t="s">
        <v>189</v>
      </c>
      <c r="C87" s="149">
        <v>930</v>
      </c>
      <c r="D87" s="149">
        <v>930</v>
      </c>
      <c r="E87" s="149" t="s">
        <v>39</v>
      </c>
      <c r="F87" s="150" t="s">
        <v>192</v>
      </c>
      <c r="G87" s="150" t="s">
        <v>192</v>
      </c>
      <c r="H87" s="148" t="s">
        <v>153</v>
      </c>
      <c r="I87" s="151" t="s">
        <v>207</v>
      </c>
    </row>
    <row r="88" spans="1:9" ht="20.100000000000001" customHeight="1" x14ac:dyDescent="0.3">
      <c r="A88" s="152"/>
      <c r="B88" s="152"/>
      <c r="C88" s="149"/>
      <c r="D88" s="149"/>
      <c r="E88" s="149"/>
      <c r="F88" s="150" t="s">
        <v>164</v>
      </c>
      <c r="G88" s="150" t="s">
        <v>164</v>
      </c>
      <c r="H88" s="148" t="s">
        <v>154</v>
      </c>
      <c r="I88" s="154"/>
    </row>
    <row r="89" spans="1:9" ht="20.100000000000001" customHeight="1" x14ac:dyDescent="0.3">
      <c r="A89" s="152"/>
      <c r="B89" s="152"/>
      <c r="C89" s="149"/>
      <c r="D89" s="149"/>
      <c r="E89" s="149"/>
      <c r="F89" s="152" t="s">
        <v>41</v>
      </c>
      <c r="G89" s="152" t="s">
        <v>9</v>
      </c>
      <c r="H89" s="148" t="s">
        <v>155</v>
      </c>
      <c r="I89" s="154" t="s">
        <v>156</v>
      </c>
    </row>
    <row r="90" spans="1:9" ht="20.100000000000001" customHeight="1" x14ac:dyDescent="0.3">
      <c r="A90" s="152"/>
      <c r="B90" s="152"/>
      <c r="C90" s="149"/>
      <c r="D90" s="149"/>
      <c r="E90" s="149"/>
      <c r="F90" s="153">
        <v>930</v>
      </c>
      <c r="G90" s="153">
        <v>930</v>
      </c>
      <c r="H90" s="148" t="s">
        <v>82</v>
      </c>
      <c r="I90" s="154">
        <v>243825</v>
      </c>
    </row>
    <row r="91" spans="1:9" ht="20.100000000000001" customHeight="1" x14ac:dyDescent="0.3">
      <c r="A91" s="152"/>
      <c r="B91" s="510" t="s">
        <v>189</v>
      </c>
      <c r="C91" s="149">
        <v>6404.5</v>
      </c>
      <c r="D91" s="149">
        <v>6404.5</v>
      </c>
      <c r="E91" s="149" t="s">
        <v>39</v>
      </c>
      <c r="F91" s="150" t="s">
        <v>190</v>
      </c>
      <c r="G91" s="150" t="s">
        <v>190</v>
      </c>
      <c r="H91" s="148" t="s">
        <v>153</v>
      </c>
      <c r="I91" s="151" t="s">
        <v>207</v>
      </c>
    </row>
    <row r="92" spans="1:9" ht="20.100000000000001" customHeight="1" x14ac:dyDescent="0.3">
      <c r="A92" s="152"/>
      <c r="B92" s="152"/>
      <c r="C92" s="149"/>
      <c r="D92" s="149"/>
      <c r="E92" s="149"/>
      <c r="F92" s="150" t="s">
        <v>164</v>
      </c>
      <c r="G92" s="150" t="s">
        <v>164</v>
      </c>
      <c r="H92" s="148" t="s">
        <v>154</v>
      </c>
      <c r="I92" s="154"/>
    </row>
    <row r="93" spans="1:9" ht="20.100000000000001" customHeight="1" x14ac:dyDescent="0.3">
      <c r="A93" s="152"/>
      <c r="B93" s="152"/>
      <c r="C93" s="149"/>
      <c r="D93" s="149"/>
      <c r="E93" s="149"/>
      <c r="F93" s="152" t="s">
        <v>41</v>
      </c>
      <c r="G93" s="152" t="s">
        <v>9</v>
      </c>
      <c r="H93" s="148" t="s">
        <v>155</v>
      </c>
      <c r="I93" s="154" t="s">
        <v>156</v>
      </c>
    </row>
    <row r="94" spans="1:9" ht="20.100000000000001" customHeight="1" x14ac:dyDescent="0.3">
      <c r="A94" s="152"/>
      <c r="B94" s="152"/>
      <c r="C94" s="149"/>
      <c r="D94" s="149"/>
      <c r="E94" s="149"/>
      <c r="F94" s="153">
        <v>6404.5</v>
      </c>
      <c r="G94" s="153">
        <v>6404.5</v>
      </c>
      <c r="H94" s="148" t="s">
        <v>82</v>
      </c>
      <c r="I94" s="154">
        <v>243825</v>
      </c>
    </row>
    <row r="95" spans="1:9" ht="20.100000000000001" customHeight="1" x14ac:dyDescent="0.3">
      <c r="A95" s="152"/>
      <c r="B95" s="510" t="s">
        <v>189</v>
      </c>
      <c r="C95" s="149">
        <v>1667</v>
      </c>
      <c r="D95" s="149">
        <v>1667</v>
      </c>
      <c r="E95" s="149" t="s">
        <v>39</v>
      </c>
      <c r="F95" s="150" t="s">
        <v>191</v>
      </c>
      <c r="G95" s="150" t="s">
        <v>191</v>
      </c>
      <c r="H95" s="148" t="s">
        <v>153</v>
      </c>
      <c r="I95" s="151" t="s">
        <v>207</v>
      </c>
    </row>
    <row r="96" spans="1:9" ht="20.100000000000001" customHeight="1" x14ac:dyDescent="0.3">
      <c r="A96" s="152"/>
      <c r="B96" s="152"/>
      <c r="C96" s="149"/>
      <c r="D96" s="149"/>
      <c r="E96" s="149"/>
      <c r="F96" s="150" t="s">
        <v>164</v>
      </c>
      <c r="G96" s="150" t="s">
        <v>164</v>
      </c>
      <c r="H96" s="148" t="s">
        <v>154</v>
      </c>
      <c r="I96" s="154"/>
    </row>
    <row r="97" spans="1:9" ht="20.100000000000001" customHeight="1" x14ac:dyDescent="0.3">
      <c r="A97" s="152"/>
      <c r="B97" s="152"/>
      <c r="C97" s="149"/>
      <c r="D97" s="149"/>
      <c r="E97" s="149"/>
      <c r="F97" s="152" t="s">
        <v>41</v>
      </c>
      <c r="G97" s="152" t="s">
        <v>9</v>
      </c>
      <c r="H97" s="148" t="s">
        <v>155</v>
      </c>
      <c r="I97" s="154" t="s">
        <v>156</v>
      </c>
    </row>
    <row r="98" spans="1:9" ht="20.100000000000001" customHeight="1" x14ac:dyDescent="0.3">
      <c r="A98" s="152"/>
      <c r="B98" s="152"/>
      <c r="C98" s="149"/>
      <c r="D98" s="149"/>
      <c r="E98" s="149"/>
      <c r="F98" s="153">
        <v>1667</v>
      </c>
      <c r="G98" s="153">
        <v>1667</v>
      </c>
      <c r="H98" s="148" t="s">
        <v>82</v>
      </c>
      <c r="I98" s="154">
        <v>243829</v>
      </c>
    </row>
    <row r="99" spans="1:9" ht="20.100000000000001" customHeight="1" x14ac:dyDescent="0.3">
      <c r="A99" s="152"/>
      <c r="B99" s="510" t="s">
        <v>189</v>
      </c>
      <c r="C99" s="149">
        <v>2340.1</v>
      </c>
      <c r="D99" s="149">
        <v>2340.1</v>
      </c>
      <c r="E99" s="149" t="s">
        <v>39</v>
      </c>
      <c r="F99" s="150" t="s">
        <v>190</v>
      </c>
      <c r="G99" s="150" t="s">
        <v>190</v>
      </c>
      <c r="H99" s="148" t="s">
        <v>153</v>
      </c>
      <c r="I99" s="151" t="s">
        <v>207</v>
      </c>
    </row>
    <row r="100" spans="1:9" ht="20.100000000000001" customHeight="1" x14ac:dyDescent="0.3">
      <c r="A100" s="152"/>
      <c r="B100" s="152"/>
      <c r="C100" s="149"/>
      <c r="D100" s="149"/>
      <c r="E100" s="149"/>
      <c r="F100" s="150" t="s">
        <v>164</v>
      </c>
      <c r="G100" s="150" t="s">
        <v>164</v>
      </c>
      <c r="H100" s="148" t="s">
        <v>154</v>
      </c>
      <c r="I100" s="154"/>
    </row>
    <row r="101" spans="1:9" ht="20.100000000000001" customHeight="1" x14ac:dyDescent="0.3">
      <c r="A101" s="152"/>
      <c r="B101" s="152"/>
      <c r="C101" s="149"/>
      <c r="D101" s="149"/>
      <c r="E101" s="149"/>
      <c r="F101" s="152" t="s">
        <v>41</v>
      </c>
      <c r="G101" s="152" t="s">
        <v>9</v>
      </c>
      <c r="H101" s="148" t="s">
        <v>155</v>
      </c>
      <c r="I101" s="154" t="s">
        <v>156</v>
      </c>
    </row>
    <row r="102" spans="1:9" ht="20.100000000000001" customHeight="1" x14ac:dyDescent="0.3">
      <c r="A102" s="152"/>
      <c r="B102" s="152"/>
      <c r="C102" s="149"/>
      <c r="D102" s="149"/>
      <c r="E102" s="149"/>
      <c r="F102" s="153">
        <v>2340.1</v>
      </c>
      <c r="G102" s="153">
        <v>2340.1</v>
      </c>
      <c r="H102" s="148" t="s">
        <v>82</v>
      </c>
      <c r="I102" s="154">
        <v>243829</v>
      </c>
    </row>
    <row r="103" spans="1:9" ht="20.100000000000001" customHeight="1" x14ac:dyDescent="0.3">
      <c r="A103" s="152">
        <v>2</v>
      </c>
      <c r="B103" s="152" t="s">
        <v>389</v>
      </c>
      <c r="C103" s="149">
        <v>400</v>
      </c>
      <c r="D103" s="149">
        <v>400</v>
      </c>
      <c r="E103" s="149" t="s">
        <v>39</v>
      </c>
      <c r="F103" s="150" t="s">
        <v>790</v>
      </c>
      <c r="G103" s="150" t="s">
        <v>790</v>
      </c>
      <c r="H103" s="148" t="s">
        <v>153</v>
      </c>
      <c r="I103" s="151" t="s">
        <v>207</v>
      </c>
    </row>
    <row r="104" spans="1:9" ht="20.100000000000001" customHeight="1" x14ac:dyDescent="0.3">
      <c r="A104" s="152"/>
      <c r="B104" s="152"/>
      <c r="C104" s="149"/>
      <c r="D104" s="149"/>
      <c r="E104" s="149"/>
      <c r="F104" s="150" t="s">
        <v>164</v>
      </c>
      <c r="G104" s="150" t="s">
        <v>164</v>
      </c>
      <c r="H104" s="148" t="s">
        <v>154</v>
      </c>
      <c r="I104" s="154"/>
    </row>
    <row r="105" spans="1:9" ht="20.100000000000001" customHeight="1" x14ac:dyDescent="0.3">
      <c r="A105" s="152"/>
      <c r="B105" s="152"/>
      <c r="C105" s="149"/>
      <c r="D105" s="149"/>
      <c r="E105" s="149"/>
      <c r="F105" s="152" t="s">
        <v>41</v>
      </c>
      <c r="G105" s="152" t="s">
        <v>9</v>
      </c>
      <c r="H105" s="148" t="s">
        <v>155</v>
      </c>
      <c r="I105" s="154" t="s">
        <v>156</v>
      </c>
    </row>
    <row r="106" spans="1:9" ht="20.100000000000001" customHeight="1" x14ac:dyDescent="0.3">
      <c r="A106" s="152"/>
      <c r="B106" s="152"/>
      <c r="C106" s="149"/>
      <c r="D106" s="149"/>
      <c r="E106" s="149"/>
      <c r="F106" s="153">
        <v>400</v>
      </c>
      <c r="G106" s="153">
        <v>400</v>
      </c>
      <c r="H106" s="148" t="s">
        <v>82</v>
      </c>
      <c r="I106" s="154">
        <v>243814</v>
      </c>
    </row>
    <row r="107" spans="1:9" ht="20.100000000000001" customHeight="1" x14ac:dyDescent="0.3">
      <c r="A107" s="152"/>
      <c r="B107" s="152" t="s">
        <v>389</v>
      </c>
      <c r="C107" s="149">
        <v>125</v>
      </c>
      <c r="D107" s="149">
        <v>125</v>
      </c>
      <c r="E107" s="149" t="s">
        <v>39</v>
      </c>
      <c r="F107" s="150" t="s">
        <v>956</v>
      </c>
      <c r="G107" s="150" t="s">
        <v>956</v>
      </c>
      <c r="H107" s="148" t="s">
        <v>153</v>
      </c>
      <c r="I107" s="151" t="s">
        <v>207</v>
      </c>
    </row>
    <row r="108" spans="1:9" ht="20.100000000000001" customHeight="1" x14ac:dyDescent="0.3">
      <c r="A108" s="152"/>
      <c r="B108" s="152"/>
      <c r="C108" s="149"/>
      <c r="D108" s="149"/>
      <c r="E108" s="149"/>
      <c r="F108" s="150" t="s">
        <v>164</v>
      </c>
      <c r="G108" s="150" t="s">
        <v>164</v>
      </c>
      <c r="H108" s="148" t="s">
        <v>154</v>
      </c>
      <c r="I108" s="154"/>
    </row>
    <row r="109" spans="1:9" ht="20.100000000000001" customHeight="1" x14ac:dyDescent="0.3">
      <c r="A109" s="152"/>
      <c r="B109" s="152"/>
      <c r="C109" s="149"/>
      <c r="D109" s="149"/>
      <c r="E109" s="149"/>
      <c r="F109" s="152" t="s">
        <v>41</v>
      </c>
      <c r="G109" s="152" t="s">
        <v>9</v>
      </c>
      <c r="H109" s="148" t="s">
        <v>155</v>
      </c>
      <c r="I109" s="154" t="s">
        <v>156</v>
      </c>
    </row>
    <row r="110" spans="1:9" ht="20.100000000000001" customHeight="1" x14ac:dyDescent="0.3">
      <c r="A110" s="152"/>
      <c r="B110" s="152"/>
      <c r="C110" s="149"/>
      <c r="D110" s="149"/>
      <c r="E110" s="149"/>
      <c r="F110" s="153">
        <v>125</v>
      </c>
      <c r="G110" s="153">
        <v>125</v>
      </c>
      <c r="H110" s="148" t="s">
        <v>82</v>
      </c>
      <c r="I110" s="154">
        <v>243814</v>
      </c>
    </row>
    <row r="111" spans="1:9" ht="20.100000000000001" customHeight="1" x14ac:dyDescent="0.3">
      <c r="A111" s="152"/>
      <c r="B111" s="152" t="s">
        <v>389</v>
      </c>
      <c r="C111" s="149">
        <v>500</v>
      </c>
      <c r="D111" s="149">
        <v>500</v>
      </c>
      <c r="E111" s="149" t="s">
        <v>39</v>
      </c>
      <c r="F111" s="150" t="s">
        <v>790</v>
      </c>
      <c r="G111" s="150" t="s">
        <v>790</v>
      </c>
      <c r="H111" s="148" t="s">
        <v>153</v>
      </c>
      <c r="I111" s="151" t="s">
        <v>207</v>
      </c>
    </row>
    <row r="112" spans="1:9" ht="20.100000000000001" customHeight="1" x14ac:dyDescent="0.3">
      <c r="A112" s="152"/>
      <c r="B112" s="152"/>
      <c r="C112" s="149"/>
      <c r="D112" s="149"/>
      <c r="E112" s="149"/>
      <c r="F112" s="150" t="s">
        <v>164</v>
      </c>
      <c r="G112" s="150" t="s">
        <v>164</v>
      </c>
      <c r="H112" s="148" t="s">
        <v>154</v>
      </c>
      <c r="I112" s="154"/>
    </row>
    <row r="113" spans="1:9" ht="20.100000000000001" customHeight="1" x14ac:dyDescent="0.3">
      <c r="A113" s="152"/>
      <c r="B113" s="152"/>
      <c r="C113" s="149"/>
      <c r="D113" s="149"/>
      <c r="E113" s="149"/>
      <c r="F113" s="152" t="s">
        <v>41</v>
      </c>
      <c r="G113" s="152" t="s">
        <v>9</v>
      </c>
      <c r="H113" s="148" t="s">
        <v>155</v>
      </c>
      <c r="I113" s="154" t="s">
        <v>156</v>
      </c>
    </row>
    <row r="114" spans="1:9" ht="20.100000000000001" customHeight="1" x14ac:dyDescent="0.3">
      <c r="A114" s="152"/>
      <c r="B114" s="152"/>
      <c r="C114" s="149"/>
      <c r="D114" s="149"/>
      <c r="E114" s="149"/>
      <c r="F114" s="153">
        <v>500</v>
      </c>
      <c r="G114" s="153">
        <v>500</v>
      </c>
      <c r="H114" s="148" t="s">
        <v>82</v>
      </c>
      <c r="I114" s="154">
        <v>243814</v>
      </c>
    </row>
    <row r="115" spans="1:9" ht="20.100000000000001" customHeight="1" x14ac:dyDescent="0.3">
      <c r="A115" s="152"/>
      <c r="B115" s="152" t="s">
        <v>389</v>
      </c>
      <c r="C115" s="149">
        <v>980</v>
      </c>
      <c r="D115" s="149">
        <v>980</v>
      </c>
      <c r="E115" s="149" t="s">
        <v>39</v>
      </c>
      <c r="F115" s="150" t="s">
        <v>957</v>
      </c>
      <c r="G115" s="150" t="s">
        <v>957</v>
      </c>
      <c r="H115" s="148" t="s">
        <v>153</v>
      </c>
      <c r="I115" s="151" t="s">
        <v>207</v>
      </c>
    </row>
    <row r="116" spans="1:9" ht="20.100000000000001" customHeight="1" x14ac:dyDescent="0.3">
      <c r="A116" s="152"/>
      <c r="B116" s="152"/>
      <c r="C116" s="149"/>
      <c r="D116" s="149"/>
      <c r="E116" s="149"/>
      <c r="F116" s="150" t="s">
        <v>164</v>
      </c>
      <c r="G116" s="150" t="s">
        <v>164</v>
      </c>
      <c r="H116" s="148" t="s">
        <v>154</v>
      </c>
      <c r="I116" s="154"/>
    </row>
    <row r="117" spans="1:9" ht="20.100000000000001" customHeight="1" x14ac:dyDescent="0.3">
      <c r="A117" s="152"/>
      <c r="B117" s="152"/>
      <c r="C117" s="149"/>
      <c r="D117" s="149"/>
      <c r="E117" s="149"/>
      <c r="F117" s="152" t="s">
        <v>41</v>
      </c>
      <c r="G117" s="152" t="s">
        <v>9</v>
      </c>
      <c r="H117" s="148" t="s">
        <v>155</v>
      </c>
      <c r="I117" s="154" t="s">
        <v>156</v>
      </c>
    </row>
    <row r="118" spans="1:9" ht="20.100000000000001" customHeight="1" x14ac:dyDescent="0.3">
      <c r="A118" s="152"/>
      <c r="B118" s="152"/>
      <c r="C118" s="149"/>
      <c r="D118" s="149"/>
      <c r="E118" s="149"/>
      <c r="F118" s="153">
        <v>980</v>
      </c>
      <c r="G118" s="153">
        <v>980</v>
      </c>
      <c r="H118" s="148" t="s">
        <v>82</v>
      </c>
      <c r="I118" s="154">
        <v>243818</v>
      </c>
    </row>
    <row r="119" spans="1:9" ht="20.100000000000001" customHeight="1" x14ac:dyDescent="0.3">
      <c r="A119" s="152"/>
      <c r="B119" s="152" t="s">
        <v>389</v>
      </c>
      <c r="C119" s="149">
        <v>400</v>
      </c>
      <c r="D119" s="149">
        <v>400</v>
      </c>
      <c r="E119" s="149" t="s">
        <v>39</v>
      </c>
      <c r="F119" s="156" t="s">
        <v>790</v>
      </c>
      <c r="G119" s="150" t="s">
        <v>790</v>
      </c>
      <c r="H119" s="148" t="s">
        <v>153</v>
      </c>
      <c r="I119" s="151" t="s">
        <v>207</v>
      </c>
    </row>
    <row r="120" spans="1:9" ht="20.100000000000001" customHeight="1" x14ac:dyDescent="0.3">
      <c r="A120" s="152"/>
      <c r="B120" s="152"/>
      <c r="C120" s="149"/>
      <c r="D120" s="149"/>
      <c r="E120" s="149"/>
      <c r="F120" s="150" t="s">
        <v>164</v>
      </c>
      <c r="G120" s="150" t="s">
        <v>164</v>
      </c>
      <c r="H120" s="148" t="s">
        <v>154</v>
      </c>
      <c r="I120" s="154"/>
    </row>
    <row r="121" spans="1:9" ht="20.100000000000001" customHeight="1" x14ac:dyDescent="0.3">
      <c r="A121" s="152"/>
      <c r="B121" s="152"/>
      <c r="C121" s="149"/>
      <c r="D121" s="149"/>
      <c r="E121" s="149"/>
      <c r="F121" s="152" t="s">
        <v>41</v>
      </c>
      <c r="G121" s="152" t="s">
        <v>9</v>
      </c>
      <c r="H121" s="148" t="s">
        <v>155</v>
      </c>
      <c r="I121" s="154" t="s">
        <v>156</v>
      </c>
    </row>
    <row r="122" spans="1:9" ht="20.100000000000001" customHeight="1" x14ac:dyDescent="0.3">
      <c r="A122" s="152"/>
      <c r="B122" s="152"/>
      <c r="C122" s="149"/>
      <c r="D122" s="149"/>
      <c r="E122" s="149"/>
      <c r="F122" s="153">
        <v>400</v>
      </c>
      <c r="G122" s="153">
        <v>400</v>
      </c>
      <c r="H122" s="148" t="s">
        <v>82</v>
      </c>
      <c r="I122" s="154">
        <v>243821</v>
      </c>
    </row>
    <row r="123" spans="1:9" ht="20.100000000000001" customHeight="1" x14ac:dyDescent="0.3">
      <c r="A123" s="152"/>
      <c r="B123" s="152" t="s">
        <v>389</v>
      </c>
      <c r="C123" s="149">
        <v>400</v>
      </c>
      <c r="D123" s="149">
        <v>400</v>
      </c>
      <c r="E123" s="149" t="s">
        <v>39</v>
      </c>
      <c r="F123" s="156" t="s">
        <v>790</v>
      </c>
      <c r="G123" s="150" t="s">
        <v>790</v>
      </c>
      <c r="H123" s="148" t="s">
        <v>153</v>
      </c>
      <c r="I123" s="151" t="s">
        <v>207</v>
      </c>
    </row>
    <row r="124" spans="1:9" ht="20.100000000000001" customHeight="1" x14ac:dyDescent="0.3">
      <c r="A124" s="152"/>
      <c r="B124" s="152"/>
      <c r="C124" s="149"/>
      <c r="D124" s="149"/>
      <c r="E124" s="149"/>
      <c r="F124" s="150" t="s">
        <v>164</v>
      </c>
      <c r="G124" s="150" t="s">
        <v>164</v>
      </c>
      <c r="H124" s="148" t="s">
        <v>154</v>
      </c>
      <c r="I124" s="154"/>
    </row>
    <row r="125" spans="1:9" ht="20.100000000000001" customHeight="1" x14ac:dyDescent="0.3">
      <c r="A125" s="152"/>
      <c r="B125" s="152"/>
      <c r="C125" s="149"/>
      <c r="D125" s="149"/>
      <c r="E125" s="149"/>
      <c r="F125" s="152" t="s">
        <v>41</v>
      </c>
      <c r="G125" s="152" t="s">
        <v>9</v>
      </c>
      <c r="H125" s="148" t="s">
        <v>155</v>
      </c>
      <c r="I125" s="154" t="s">
        <v>156</v>
      </c>
    </row>
    <row r="126" spans="1:9" ht="20.100000000000001" customHeight="1" x14ac:dyDescent="0.3">
      <c r="A126" s="152"/>
      <c r="B126" s="152"/>
      <c r="C126" s="149"/>
      <c r="D126" s="149"/>
      <c r="E126" s="149"/>
      <c r="F126" s="153">
        <v>400</v>
      </c>
      <c r="G126" s="153">
        <v>400</v>
      </c>
      <c r="H126" s="148" t="s">
        <v>82</v>
      </c>
      <c r="I126" s="154">
        <v>243822</v>
      </c>
    </row>
    <row r="127" spans="1:9" ht="20.100000000000001" customHeight="1" x14ac:dyDescent="0.3">
      <c r="A127" s="152"/>
      <c r="B127" s="152" t="s">
        <v>389</v>
      </c>
      <c r="C127" s="149">
        <v>1090</v>
      </c>
      <c r="D127" s="149">
        <v>1090</v>
      </c>
      <c r="E127" s="149" t="s">
        <v>39</v>
      </c>
      <c r="F127" s="156" t="s">
        <v>390</v>
      </c>
      <c r="G127" s="150" t="s">
        <v>390</v>
      </c>
      <c r="H127" s="148" t="s">
        <v>153</v>
      </c>
      <c r="I127" s="151" t="s">
        <v>207</v>
      </c>
    </row>
    <row r="128" spans="1:9" ht="20.100000000000001" customHeight="1" x14ac:dyDescent="0.3">
      <c r="A128" s="152"/>
      <c r="B128" s="152"/>
      <c r="C128" s="149"/>
      <c r="D128" s="149"/>
      <c r="E128" s="149"/>
      <c r="F128" s="150" t="s">
        <v>164</v>
      </c>
      <c r="G128" s="150" t="s">
        <v>164</v>
      </c>
      <c r="H128" s="148" t="s">
        <v>154</v>
      </c>
      <c r="I128" s="154"/>
    </row>
    <row r="129" spans="1:9" ht="20.100000000000001" customHeight="1" x14ac:dyDescent="0.3">
      <c r="A129" s="152"/>
      <c r="B129" s="152"/>
      <c r="C129" s="149"/>
      <c r="D129" s="149"/>
      <c r="E129" s="149"/>
      <c r="F129" s="152" t="s">
        <v>41</v>
      </c>
      <c r="G129" s="152" t="s">
        <v>9</v>
      </c>
      <c r="H129" s="148" t="s">
        <v>155</v>
      </c>
      <c r="I129" s="154" t="s">
        <v>156</v>
      </c>
    </row>
    <row r="130" spans="1:9" ht="20.100000000000001" customHeight="1" x14ac:dyDescent="0.3">
      <c r="A130" s="152"/>
      <c r="B130" s="152"/>
      <c r="C130" s="149"/>
      <c r="D130" s="149"/>
      <c r="E130" s="149"/>
      <c r="F130" s="153">
        <v>1090</v>
      </c>
      <c r="G130" s="153">
        <v>1090</v>
      </c>
      <c r="H130" s="148" t="s">
        <v>82</v>
      </c>
      <c r="I130" s="154">
        <v>243822</v>
      </c>
    </row>
    <row r="131" spans="1:9" ht="20.100000000000001" customHeight="1" x14ac:dyDescent="0.3">
      <c r="A131" s="152"/>
      <c r="B131" s="152" t="s">
        <v>389</v>
      </c>
      <c r="C131" s="149">
        <v>250</v>
      </c>
      <c r="D131" s="149">
        <v>250</v>
      </c>
      <c r="E131" s="149" t="s">
        <v>39</v>
      </c>
      <c r="F131" s="156" t="s">
        <v>958</v>
      </c>
      <c r="G131" s="150" t="s">
        <v>958</v>
      </c>
      <c r="H131" s="148" t="s">
        <v>153</v>
      </c>
      <c r="I131" s="151" t="s">
        <v>207</v>
      </c>
    </row>
    <row r="132" spans="1:9" ht="20.100000000000001" customHeight="1" x14ac:dyDescent="0.3">
      <c r="A132" s="152"/>
      <c r="B132" s="152"/>
      <c r="C132" s="149"/>
      <c r="D132" s="149"/>
      <c r="E132" s="149"/>
      <c r="F132" s="150" t="s">
        <v>164</v>
      </c>
      <c r="G132" s="150" t="s">
        <v>164</v>
      </c>
      <c r="H132" s="148" t="s">
        <v>154</v>
      </c>
      <c r="I132" s="154"/>
    </row>
    <row r="133" spans="1:9" ht="20.100000000000001" customHeight="1" x14ac:dyDescent="0.3">
      <c r="A133" s="152"/>
      <c r="B133" s="152"/>
      <c r="C133" s="149"/>
      <c r="D133" s="149"/>
      <c r="E133" s="149"/>
      <c r="F133" s="152" t="s">
        <v>41</v>
      </c>
      <c r="G133" s="152" t="s">
        <v>9</v>
      </c>
      <c r="H133" s="148" t="s">
        <v>155</v>
      </c>
      <c r="I133" s="154" t="s">
        <v>156</v>
      </c>
    </row>
    <row r="134" spans="1:9" ht="20.100000000000001" customHeight="1" x14ac:dyDescent="0.3">
      <c r="A134" s="152"/>
      <c r="B134" s="152"/>
      <c r="C134" s="149"/>
      <c r="D134" s="149"/>
      <c r="E134" s="149"/>
      <c r="F134" s="153">
        <v>250</v>
      </c>
      <c r="G134" s="153">
        <v>250</v>
      </c>
      <c r="H134" s="148" t="s">
        <v>82</v>
      </c>
      <c r="I134" s="154">
        <v>243823</v>
      </c>
    </row>
    <row r="135" spans="1:9" ht="20.100000000000001" customHeight="1" x14ac:dyDescent="0.3">
      <c r="A135" s="152"/>
      <c r="B135" s="152" t="s">
        <v>389</v>
      </c>
      <c r="C135" s="149">
        <v>400</v>
      </c>
      <c r="D135" s="149">
        <v>400</v>
      </c>
      <c r="E135" s="149" t="s">
        <v>39</v>
      </c>
      <c r="F135" s="156" t="s">
        <v>790</v>
      </c>
      <c r="G135" s="150" t="s">
        <v>790</v>
      </c>
      <c r="H135" s="148" t="s">
        <v>153</v>
      </c>
      <c r="I135" s="151" t="s">
        <v>207</v>
      </c>
    </row>
    <row r="136" spans="1:9" ht="20.100000000000001" customHeight="1" x14ac:dyDescent="0.3">
      <c r="A136" s="152"/>
      <c r="B136" s="152"/>
      <c r="C136" s="149"/>
      <c r="D136" s="149"/>
      <c r="E136" s="149"/>
      <c r="F136" s="150" t="s">
        <v>164</v>
      </c>
      <c r="G136" s="150" t="s">
        <v>164</v>
      </c>
      <c r="H136" s="148" t="s">
        <v>154</v>
      </c>
      <c r="I136" s="154"/>
    </row>
    <row r="137" spans="1:9" ht="20.100000000000001" customHeight="1" x14ac:dyDescent="0.3">
      <c r="A137" s="152"/>
      <c r="B137" s="152"/>
      <c r="C137" s="149"/>
      <c r="D137" s="149"/>
      <c r="E137" s="149"/>
      <c r="F137" s="152" t="s">
        <v>41</v>
      </c>
      <c r="G137" s="152" t="s">
        <v>9</v>
      </c>
      <c r="H137" s="148" t="s">
        <v>155</v>
      </c>
      <c r="I137" s="154" t="s">
        <v>156</v>
      </c>
    </row>
    <row r="138" spans="1:9" ht="20.100000000000001" customHeight="1" x14ac:dyDescent="0.3">
      <c r="A138" s="152"/>
      <c r="B138" s="152"/>
      <c r="C138" s="149"/>
      <c r="D138" s="149"/>
      <c r="E138" s="149"/>
      <c r="F138" s="153">
        <v>400</v>
      </c>
      <c r="G138" s="153">
        <v>400</v>
      </c>
      <c r="H138" s="148" t="s">
        <v>82</v>
      </c>
      <c r="I138" s="154">
        <v>243824</v>
      </c>
    </row>
    <row r="139" spans="1:9" ht="20.100000000000001" customHeight="1" x14ac:dyDescent="0.3">
      <c r="A139" s="152">
        <v>3</v>
      </c>
      <c r="B139" s="152" t="s">
        <v>86</v>
      </c>
      <c r="C139" s="149">
        <v>1980</v>
      </c>
      <c r="D139" s="149">
        <v>1980</v>
      </c>
      <c r="E139" s="149" t="s">
        <v>39</v>
      </c>
      <c r="F139" s="150" t="s">
        <v>193</v>
      </c>
      <c r="G139" s="150" t="s">
        <v>193</v>
      </c>
      <c r="H139" s="148" t="s">
        <v>153</v>
      </c>
      <c r="I139" s="151" t="s">
        <v>207</v>
      </c>
    </row>
    <row r="140" spans="1:9" ht="20.100000000000001" customHeight="1" x14ac:dyDescent="0.3">
      <c r="A140" s="152"/>
      <c r="B140" s="152"/>
      <c r="C140" s="149"/>
      <c r="D140" s="149"/>
      <c r="E140" s="149"/>
      <c r="F140" s="150" t="s">
        <v>164</v>
      </c>
      <c r="G140" s="150" t="s">
        <v>164</v>
      </c>
      <c r="H140" s="148" t="s">
        <v>154</v>
      </c>
      <c r="I140" s="154"/>
    </row>
    <row r="141" spans="1:9" ht="20.100000000000001" customHeight="1" x14ac:dyDescent="0.3">
      <c r="A141" s="152"/>
      <c r="B141" s="152"/>
      <c r="C141" s="149"/>
      <c r="D141" s="149"/>
      <c r="E141" s="149"/>
      <c r="F141" s="152" t="s">
        <v>41</v>
      </c>
      <c r="G141" s="152" t="s">
        <v>9</v>
      </c>
      <c r="H141" s="148" t="s">
        <v>155</v>
      </c>
      <c r="I141" s="154" t="s">
        <v>156</v>
      </c>
    </row>
    <row r="142" spans="1:9" ht="20.100000000000001" customHeight="1" x14ac:dyDescent="0.3">
      <c r="A142" s="152"/>
      <c r="B142" s="152"/>
      <c r="C142" s="149"/>
      <c r="D142" s="149"/>
      <c r="E142" s="149"/>
      <c r="F142" s="153">
        <v>1980</v>
      </c>
      <c r="G142" s="153">
        <v>1980</v>
      </c>
      <c r="H142" s="148" t="s">
        <v>82</v>
      </c>
      <c r="I142" s="154">
        <v>243798</v>
      </c>
    </row>
    <row r="143" spans="1:9" ht="20.100000000000001" customHeight="1" x14ac:dyDescent="0.3">
      <c r="A143" s="152"/>
      <c r="B143" s="152" t="s">
        <v>86</v>
      </c>
      <c r="C143" s="149">
        <v>100</v>
      </c>
      <c r="D143" s="149">
        <v>100</v>
      </c>
      <c r="E143" s="149" t="s">
        <v>39</v>
      </c>
      <c r="F143" s="150" t="s">
        <v>610</v>
      </c>
      <c r="G143" s="150" t="s">
        <v>610</v>
      </c>
      <c r="H143" s="148" t="s">
        <v>153</v>
      </c>
      <c r="I143" s="151" t="s">
        <v>207</v>
      </c>
    </row>
    <row r="144" spans="1:9" ht="20.100000000000001" customHeight="1" x14ac:dyDescent="0.3">
      <c r="A144" s="152"/>
      <c r="B144" s="152"/>
      <c r="C144" s="149"/>
      <c r="D144" s="149"/>
      <c r="E144" s="149"/>
      <c r="F144" s="150" t="s">
        <v>164</v>
      </c>
      <c r="G144" s="150" t="s">
        <v>164</v>
      </c>
      <c r="H144" s="148" t="s">
        <v>154</v>
      </c>
      <c r="I144" s="154"/>
    </row>
    <row r="145" spans="1:9" ht="20.100000000000001" customHeight="1" x14ac:dyDescent="0.3">
      <c r="A145" s="152"/>
      <c r="B145" s="152"/>
      <c r="C145" s="149"/>
      <c r="D145" s="149"/>
      <c r="E145" s="149"/>
      <c r="F145" s="152" t="s">
        <v>41</v>
      </c>
      <c r="G145" s="152" t="s">
        <v>9</v>
      </c>
      <c r="H145" s="148" t="s">
        <v>155</v>
      </c>
      <c r="I145" s="154" t="s">
        <v>156</v>
      </c>
    </row>
    <row r="146" spans="1:9" ht="20.100000000000001" customHeight="1" x14ac:dyDescent="0.3">
      <c r="A146" s="152"/>
      <c r="B146" s="152"/>
      <c r="C146" s="149"/>
      <c r="D146" s="149"/>
      <c r="E146" s="149"/>
      <c r="F146" s="153">
        <v>100</v>
      </c>
      <c r="G146" s="153">
        <v>100</v>
      </c>
      <c r="H146" s="148" t="s">
        <v>82</v>
      </c>
      <c r="I146" s="154">
        <v>243746</v>
      </c>
    </row>
    <row r="147" spans="1:9" ht="20.100000000000001" customHeight="1" x14ac:dyDescent="0.3">
      <c r="A147" s="152"/>
      <c r="B147" s="152" t="s">
        <v>86</v>
      </c>
      <c r="C147" s="149">
        <v>180</v>
      </c>
      <c r="D147" s="149">
        <v>180</v>
      </c>
      <c r="E147" s="149" t="s">
        <v>39</v>
      </c>
      <c r="F147" s="150" t="s">
        <v>193</v>
      </c>
      <c r="G147" s="150" t="s">
        <v>193</v>
      </c>
      <c r="H147" s="148" t="s">
        <v>153</v>
      </c>
      <c r="I147" s="151" t="s">
        <v>207</v>
      </c>
    </row>
    <row r="148" spans="1:9" ht="20.100000000000001" customHeight="1" x14ac:dyDescent="0.3">
      <c r="A148" s="152"/>
      <c r="B148" s="152"/>
      <c r="C148" s="149"/>
      <c r="D148" s="149"/>
      <c r="E148" s="149"/>
      <c r="F148" s="150" t="s">
        <v>164</v>
      </c>
      <c r="G148" s="150" t="s">
        <v>164</v>
      </c>
      <c r="H148" s="148" t="s">
        <v>154</v>
      </c>
      <c r="I148" s="154"/>
    </row>
    <row r="149" spans="1:9" ht="20.100000000000001" customHeight="1" x14ac:dyDescent="0.3">
      <c r="A149" s="152"/>
      <c r="B149" s="152"/>
      <c r="C149" s="149"/>
      <c r="D149" s="149"/>
      <c r="E149" s="149"/>
      <c r="F149" s="152" t="s">
        <v>41</v>
      </c>
      <c r="G149" s="152" t="s">
        <v>9</v>
      </c>
      <c r="H149" s="148" t="s">
        <v>155</v>
      </c>
      <c r="I149" s="154" t="s">
        <v>156</v>
      </c>
    </row>
    <row r="150" spans="1:9" ht="20.100000000000001" customHeight="1" x14ac:dyDescent="0.3">
      <c r="A150" s="152"/>
      <c r="B150" s="152"/>
      <c r="C150" s="149"/>
      <c r="D150" s="149"/>
      <c r="E150" s="149"/>
      <c r="F150" s="153">
        <v>180</v>
      </c>
      <c r="G150" s="153">
        <v>180</v>
      </c>
      <c r="H150" s="148" t="s">
        <v>82</v>
      </c>
      <c r="I150" s="154">
        <v>243809</v>
      </c>
    </row>
    <row r="151" spans="1:9" ht="20.100000000000001" customHeight="1" x14ac:dyDescent="0.3">
      <c r="A151" s="152"/>
      <c r="B151" s="152" t="s">
        <v>86</v>
      </c>
      <c r="C151" s="149">
        <v>635</v>
      </c>
      <c r="D151" s="149">
        <v>635</v>
      </c>
      <c r="E151" s="149" t="s">
        <v>39</v>
      </c>
      <c r="F151" s="150" t="s">
        <v>193</v>
      </c>
      <c r="G151" s="150" t="s">
        <v>193</v>
      </c>
      <c r="H151" s="148" t="s">
        <v>153</v>
      </c>
      <c r="I151" s="151" t="s">
        <v>207</v>
      </c>
    </row>
    <row r="152" spans="1:9" ht="20.100000000000001" customHeight="1" x14ac:dyDescent="0.3">
      <c r="A152" s="152"/>
      <c r="B152" s="152"/>
      <c r="C152" s="149"/>
      <c r="D152" s="149"/>
      <c r="E152" s="149"/>
      <c r="F152" s="150" t="s">
        <v>164</v>
      </c>
      <c r="G152" s="150" t="s">
        <v>164</v>
      </c>
      <c r="H152" s="148" t="s">
        <v>154</v>
      </c>
      <c r="I152" s="154"/>
    </row>
    <row r="153" spans="1:9" ht="20.100000000000001" customHeight="1" x14ac:dyDescent="0.3">
      <c r="A153" s="152"/>
      <c r="B153" s="152"/>
      <c r="C153" s="149"/>
      <c r="D153" s="149"/>
      <c r="E153" s="149"/>
      <c r="F153" s="152" t="s">
        <v>41</v>
      </c>
      <c r="G153" s="152" t="s">
        <v>9</v>
      </c>
      <c r="H153" s="148" t="s">
        <v>155</v>
      </c>
      <c r="I153" s="154" t="s">
        <v>156</v>
      </c>
    </row>
    <row r="154" spans="1:9" ht="20.100000000000001" customHeight="1" x14ac:dyDescent="0.3">
      <c r="A154" s="152"/>
      <c r="B154" s="152"/>
      <c r="C154" s="149"/>
      <c r="D154" s="149"/>
      <c r="E154" s="149"/>
      <c r="F154" s="153">
        <v>635</v>
      </c>
      <c r="G154" s="153">
        <v>635</v>
      </c>
      <c r="H154" s="148" t="s">
        <v>82</v>
      </c>
      <c r="I154" s="154">
        <v>243811</v>
      </c>
    </row>
    <row r="155" spans="1:9" ht="20.100000000000001" customHeight="1" x14ac:dyDescent="0.3">
      <c r="A155" s="152"/>
      <c r="B155" s="152" t="s">
        <v>86</v>
      </c>
      <c r="C155" s="149">
        <v>1360</v>
      </c>
      <c r="D155" s="149">
        <v>1360</v>
      </c>
      <c r="E155" s="149" t="s">
        <v>39</v>
      </c>
      <c r="F155" s="150" t="s">
        <v>957</v>
      </c>
      <c r="G155" s="150" t="s">
        <v>957</v>
      </c>
      <c r="H155" s="148" t="s">
        <v>153</v>
      </c>
      <c r="I155" s="151" t="s">
        <v>207</v>
      </c>
    </row>
    <row r="156" spans="1:9" ht="20.100000000000001" customHeight="1" x14ac:dyDescent="0.3">
      <c r="A156" s="152"/>
      <c r="B156" s="152"/>
      <c r="C156" s="149"/>
      <c r="D156" s="149"/>
      <c r="E156" s="149"/>
      <c r="F156" s="150" t="s">
        <v>164</v>
      </c>
      <c r="G156" s="150" t="s">
        <v>164</v>
      </c>
      <c r="H156" s="148" t="s">
        <v>154</v>
      </c>
      <c r="I156" s="154"/>
    </row>
    <row r="157" spans="1:9" ht="20.100000000000001" customHeight="1" x14ac:dyDescent="0.3">
      <c r="A157" s="152"/>
      <c r="B157" s="152"/>
      <c r="C157" s="149"/>
      <c r="D157" s="149"/>
      <c r="E157" s="149"/>
      <c r="F157" s="152" t="s">
        <v>41</v>
      </c>
      <c r="G157" s="152" t="s">
        <v>9</v>
      </c>
      <c r="H157" s="148" t="s">
        <v>155</v>
      </c>
      <c r="I157" s="154" t="s">
        <v>156</v>
      </c>
    </row>
    <row r="158" spans="1:9" ht="20.100000000000001" customHeight="1" x14ac:dyDescent="0.3">
      <c r="A158" s="152"/>
      <c r="B158" s="152"/>
      <c r="C158" s="149"/>
      <c r="D158" s="149"/>
      <c r="E158" s="149"/>
      <c r="F158" s="153">
        <v>1360</v>
      </c>
      <c r="G158" s="153">
        <v>1360</v>
      </c>
      <c r="H158" s="148" t="s">
        <v>82</v>
      </c>
      <c r="I158" s="154">
        <v>243823</v>
      </c>
    </row>
    <row r="159" spans="1:9" ht="20.100000000000001" customHeight="1" x14ac:dyDescent="0.3">
      <c r="A159" s="152"/>
      <c r="B159" s="152" t="s">
        <v>86</v>
      </c>
      <c r="C159" s="149">
        <v>2200</v>
      </c>
      <c r="D159" s="149">
        <v>2200</v>
      </c>
      <c r="E159" s="149" t="s">
        <v>39</v>
      </c>
      <c r="F159" s="150" t="s">
        <v>610</v>
      </c>
      <c r="G159" s="150" t="s">
        <v>610</v>
      </c>
      <c r="H159" s="148" t="s">
        <v>153</v>
      </c>
      <c r="I159" s="151" t="s">
        <v>207</v>
      </c>
    </row>
    <row r="160" spans="1:9" ht="20.100000000000001" customHeight="1" x14ac:dyDescent="0.3">
      <c r="A160" s="152"/>
      <c r="B160" s="152"/>
      <c r="C160" s="149"/>
      <c r="D160" s="149"/>
      <c r="E160" s="149"/>
      <c r="F160" s="150" t="s">
        <v>164</v>
      </c>
      <c r="G160" s="150" t="s">
        <v>164</v>
      </c>
      <c r="H160" s="148" t="s">
        <v>154</v>
      </c>
      <c r="I160" s="154"/>
    </row>
    <row r="161" spans="1:9" ht="20.100000000000001" customHeight="1" x14ac:dyDescent="0.3">
      <c r="A161" s="152"/>
      <c r="B161" s="152"/>
      <c r="C161" s="149"/>
      <c r="D161" s="149"/>
      <c r="E161" s="149"/>
      <c r="F161" s="152" t="s">
        <v>41</v>
      </c>
      <c r="G161" s="152" t="s">
        <v>9</v>
      </c>
      <c r="H161" s="148" t="s">
        <v>155</v>
      </c>
      <c r="I161" s="154" t="s">
        <v>156</v>
      </c>
    </row>
    <row r="162" spans="1:9" ht="20.100000000000001" customHeight="1" x14ac:dyDescent="0.3">
      <c r="A162" s="152"/>
      <c r="B162" s="152"/>
      <c r="C162" s="149"/>
      <c r="D162" s="149"/>
      <c r="E162" s="149"/>
      <c r="F162" s="153">
        <v>2200</v>
      </c>
      <c r="G162" s="153">
        <v>2200</v>
      </c>
      <c r="H162" s="148" t="s">
        <v>82</v>
      </c>
      <c r="I162" s="154">
        <v>243814</v>
      </c>
    </row>
    <row r="163" spans="1:9" ht="20.100000000000001" customHeight="1" x14ac:dyDescent="0.3">
      <c r="A163" s="152"/>
      <c r="B163" s="152" t="s">
        <v>86</v>
      </c>
      <c r="C163" s="149">
        <v>470</v>
      </c>
      <c r="D163" s="149">
        <v>470</v>
      </c>
      <c r="E163" s="149" t="s">
        <v>39</v>
      </c>
      <c r="F163" s="156" t="s">
        <v>193</v>
      </c>
      <c r="G163" s="150" t="s">
        <v>193</v>
      </c>
      <c r="H163" s="148" t="s">
        <v>153</v>
      </c>
      <c r="I163" s="151" t="s">
        <v>207</v>
      </c>
    </row>
    <row r="164" spans="1:9" ht="20.100000000000001" customHeight="1" x14ac:dyDescent="0.3">
      <c r="A164" s="152"/>
      <c r="B164" s="152"/>
      <c r="C164" s="149"/>
      <c r="D164" s="149"/>
      <c r="E164" s="149"/>
      <c r="F164" s="150" t="s">
        <v>164</v>
      </c>
      <c r="G164" s="150" t="s">
        <v>164</v>
      </c>
      <c r="H164" s="148" t="s">
        <v>154</v>
      </c>
      <c r="I164" s="154"/>
    </row>
    <row r="165" spans="1:9" ht="20.100000000000001" customHeight="1" x14ac:dyDescent="0.3">
      <c r="A165" s="152"/>
      <c r="B165" s="152"/>
      <c r="C165" s="149"/>
      <c r="D165" s="149"/>
      <c r="E165" s="149"/>
      <c r="F165" s="152" t="s">
        <v>41</v>
      </c>
      <c r="G165" s="152" t="s">
        <v>9</v>
      </c>
      <c r="H165" s="148" t="s">
        <v>155</v>
      </c>
      <c r="I165" s="154" t="s">
        <v>156</v>
      </c>
    </row>
    <row r="166" spans="1:9" ht="20.100000000000001" customHeight="1" x14ac:dyDescent="0.3">
      <c r="A166" s="152"/>
      <c r="B166" s="152"/>
      <c r="C166" s="149"/>
      <c r="D166" s="149"/>
      <c r="E166" s="149"/>
      <c r="F166" s="153">
        <v>470</v>
      </c>
      <c r="G166" s="153">
        <v>470</v>
      </c>
      <c r="H166" s="148" t="s">
        <v>82</v>
      </c>
      <c r="I166" s="154">
        <v>28</v>
      </c>
    </row>
    <row r="167" spans="1:9" ht="20.100000000000001" customHeight="1" x14ac:dyDescent="0.3">
      <c r="A167" s="152"/>
      <c r="B167" s="152" t="s">
        <v>86</v>
      </c>
      <c r="C167" s="149">
        <v>870</v>
      </c>
      <c r="D167" s="149">
        <v>870</v>
      </c>
      <c r="E167" s="149" t="s">
        <v>39</v>
      </c>
      <c r="F167" s="156" t="s">
        <v>193</v>
      </c>
      <c r="G167" s="150" t="s">
        <v>193</v>
      </c>
      <c r="H167" s="148" t="s">
        <v>153</v>
      </c>
      <c r="I167" s="151" t="s">
        <v>207</v>
      </c>
    </row>
    <row r="168" spans="1:9" ht="20.100000000000001" customHeight="1" x14ac:dyDescent="0.3">
      <c r="A168" s="152"/>
      <c r="B168" s="152"/>
      <c r="C168" s="149"/>
      <c r="D168" s="149"/>
      <c r="E168" s="149"/>
      <c r="F168" s="150" t="s">
        <v>164</v>
      </c>
      <c r="G168" s="150" t="s">
        <v>164</v>
      </c>
      <c r="H168" s="148" t="s">
        <v>154</v>
      </c>
      <c r="I168" s="154"/>
    </row>
    <row r="169" spans="1:9" ht="20.100000000000001" customHeight="1" x14ac:dyDescent="0.3">
      <c r="A169" s="152"/>
      <c r="B169" s="152"/>
      <c r="C169" s="149"/>
      <c r="D169" s="149"/>
      <c r="E169" s="149"/>
      <c r="F169" s="152" t="s">
        <v>41</v>
      </c>
      <c r="G169" s="152" t="s">
        <v>9</v>
      </c>
      <c r="H169" s="148" t="s">
        <v>155</v>
      </c>
      <c r="I169" s="154" t="s">
        <v>156</v>
      </c>
    </row>
    <row r="170" spans="1:9" ht="20.100000000000001" customHeight="1" x14ac:dyDescent="0.3">
      <c r="A170" s="152"/>
      <c r="B170" s="152"/>
      <c r="C170" s="149"/>
      <c r="D170" s="149"/>
      <c r="E170" s="149"/>
      <c r="F170" s="153">
        <v>870</v>
      </c>
      <c r="G170" s="153">
        <v>870</v>
      </c>
      <c r="H170" s="148" t="s">
        <v>82</v>
      </c>
      <c r="I170" s="154">
        <v>243827</v>
      </c>
    </row>
    <row r="171" spans="1:9" ht="18.75" customHeight="1" x14ac:dyDescent="0.3">
      <c r="A171" s="152">
        <v>4</v>
      </c>
      <c r="B171" s="152" t="s">
        <v>184</v>
      </c>
      <c r="C171" s="149">
        <v>1950</v>
      </c>
      <c r="D171" s="149">
        <v>1950</v>
      </c>
      <c r="E171" s="149" t="s">
        <v>39</v>
      </c>
      <c r="F171" s="156" t="s">
        <v>408</v>
      </c>
      <c r="G171" s="150" t="s">
        <v>408</v>
      </c>
      <c r="H171" s="148" t="s">
        <v>153</v>
      </c>
      <c r="I171" s="151" t="s">
        <v>207</v>
      </c>
    </row>
    <row r="172" spans="1:9" ht="18.75" customHeight="1" x14ac:dyDescent="0.3">
      <c r="A172" s="152"/>
      <c r="B172" s="152"/>
      <c r="C172" s="149"/>
      <c r="D172" s="149"/>
      <c r="E172" s="149"/>
      <c r="F172" s="150" t="s">
        <v>164</v>
      </c>
      <c r="G172" s="150" t="s">
        <v>164</v>
      </c>
      <c r="H172" s="148" t="s">
        <v>154</v>
      </c>
      <c r="I172" s="154"/>
    </row>
    <row r="173" spans="1:9" ht="18.75" customHeight="1" x14ac:dyDescent="0.3">
      <c r="A173" s="152"/>
      <c r="B173" s="152"/>
      <c r="C173" s="149"/>
      <c r="D173" s="149"/>
      <c r="E173" s="149"/>
      <c r="F173" s="152" t="s">
        <v>41</v>
      </c>
      <c r="G173" s="152" t="s">
        <v>9</v>
      </c>
      <c r="H173" s="148" t="s">
        <v>155</v>
      </c>
      <c r="I173" s="154" t="s">
        <v>156</v>
      </c>
    </row>
    <row r="174" spans="1:9" ht="18.75" customHeight="1" x14ac:dyDescent="0.3">
      <c r="A174" s="152"/>
      <c r="B174" s="152"/>
      <c r="C174" s="149"/>
      <c r="D174" s="149"/>
      <c r="E174" s="149"/>
      <c r="F174" s="153">
        <v>1950</v>
      </c>
      <c r="G174" s="153">
        <v>1950</v>
      </c>
      <c r="H174" s="148" t="s">
        <v>82</v>
      </c>
      <c r="I174" s="154">
        <v>243822</v>
      </c>
    </row>
    <row r="175" spans="1:9" ht="18.75" customHeight="1" x14ac:dyDescent="0.3">
      <c r="A175" s="152"/>
      <c r="B175" s="152" t="s">
        <v>184</v>
      </c>
      <c r="C175" s="149">
        <v>500</v>
      </c>
      <c r="D175" s="149">
        <v>500</v>
      </c>
      <c r="E175" s="149" t="s">
        <v>39</v>
      </c>
      <c r="F175" s="156" t="s">
        <v>408</v>
      </c>
      <c r="G175" s="150" t="s">
        <v>408</v>
      </c>
      <c r="H175" s="148" t="s">
        <v>153</v>
      </c>
      <c r="I175" s="151" t="s">
        <v>207</v>
      </c>
    </row>
    <row r="176" spans="1:9" ht="18.75" customHeight="1" x14ac:dyDescent="0.3">
      <c r="A176" s="152"/>
      <c r="B176" s="152"/>
      <c r="C176" s="149"/>
      <c r="D176" s="149"/>
      <c r="E176" s="149"/>
      <c r="F176" s="150" t="s">
        <v>164</v>
      </c>
      <c r="G176" s="150" t="s">
        <v>164</v>
      </c>
      <c r="H176" s="148" t="s">
        <v>154</v>
      </c>
      <c r="I176" s="154"/>
    </row>
    <row r="177" spans="1:9" ht="18.75" customHeight="1" x14ac:dyDescent="0.3">
      <c r="A177" s="152"/>
      <c r="B177" s="152"/>
      <c r="C177" s="149"/>
      <c r="D177" s="149"/>
      <c r="E177" s="149"/>
      <c r="F177" s="152" t="s">
        <v>41</v>
      </c>
      <c r="G177" s="152" t="s">
        <v>9</v>
      </c>
      <c r="H177" s="148" t="s">
        <v>155</v>
      </c>
      <c r="I177" s="154" t="s">
        <v>156</v>
      </c>
    </row>
    <row r="178" spans="1:9" ht="18.75" customHeight="1" x14ac:dyDescent="0.3">
      <c r="A178" s="152"/>
      <c r="B178" s="152"/>
      <c r="C178" s="149"/>
      <c r="D178" s="149"/>
      <c r="E178" s="149"/>
      <c r="F178" s="153">
        <v>500</v>
      </c>
      <c r="G178" s="153">
        <v>500</v>
      </c>
      <c r="H178" s="148" t="s">
        <v>82</v>
      </c>
      <c r="I178" s="154">
        <v>243822</v>
      </c>
    </row>
    <row r="179" spans="1:9" ht="20.100000000000001" customHeight="1" x14ac:dyDescent="0.3">
      <c r="A179" s="152">
        <v>5</v>
      </c>
      <c r="B179" s="152" t="s">
        <v>54</v>
      </c>
      <c r="C179" s="149">
        <v>768</v>
      </c>
      <c r="D179" s="149">
        <v>768</v>
      </c>
      <c r="E179" s="149" t="s">
        <v>39</v>
      </c>
      <c r="F179" s="156" t="s">
        <v>194</v>
      </c>
      <c r="G179" s="150" t="s">
        <v>194</v>
      </c>
      <c r="H179" s="148" t="s">
        <v>153</v>
      </c>
      <c r="I179" s="151" t="s">
        <v>207</v>
      </c>
    </row>
    <row r="180" spans="1:9" ht="20.100000000000001" customHeight="1" x14ac:dyDescent="0.3">
      <c r="A180" s="152"/>
      <c r="B180" s="152"/>
      <c r="C180" s="149"/>
      <c r="D180" s="149"/>
      <c r="E180" s="149"/>
      <c r="F180" s="150" t="s">
        <v>164</v>
      </c>
      <c r="G180" s="150" t="s">
        <v>164</v>
      </c>
      <c r="H180" s="148" t="s">
        <v>154</v>
      </c>
      <c r="I180" s="154"/>
    </row>
    <row r="181" spans="1:9" ht="20.100000000000001" customHeight="1" x14ac:dyDescent="0.3">
      <c r="A181" s="152"/>
      <c r="B181" s="152"/>
      <c r="C181" s="149"/>
      <c r="D181" s="149"/>
      <c r="E181" s="149"/>
      <c r="F181" s="152" t="s">
        <v>41</v>
      </c>
      <c r="G181" s="152" t="s">
        <v>9</v>
      </c>
      <c r="H181" s="148" t="s">
        <v>155</v>
      </c>
      <c r="I181" s="154" t="s">
        <v>156</v>
      </c>
    </row>
    <row r="182" spans="1:9" ht="20.100000000000001" customHeight="1" x14ac:dyDescent="0.3">
      <c r="A182" s="152"/>
      <c r="B182" s="152"/>
      <c r="C182" s="149"/>
      <c r="D182" s="149"/>
      <c r="E182" s="149"/>
      <c r="F182" s="153">
        <v>768</v>
      </c>
      <c r="G182" s="153">
        <v>768</v>
      </c>
      <c r="H182" s="148" t="s">
        <v>82</v>
      </c>
      <c r="I182" s="154">
        <v>243805</v>
      </c>
    </row>
    <row r="183" spans="1:9" ht="20.100000000000001" customHeight="1" x14ac:dyDescent="0.3">
      <c r="A183" s="152"/>
      <c r="B183" s="152" t="s">
        <v>54</v>
      </c>
      <c r="C183" s="149">
        <v>2845</v>
      </c>
      <c r="D183" s="149">
        <v>2845</v>
      </c>
      <c r="E183" s="149" t="s">
        <v>39</v>
      </c>
      <c r="F183" s="150" t="s">
        <v>194</v>
      </c>
      <c r="G183" s="150" t="s">
        <v>194</v>
      </c>
      <c r="H183" s="148" t="s">
        <v>153</v>
      </c>
      <c r="I183" s="151" t="s">
        <v>207</v>
      </c>
    </row>
    <row r="184" spans="1:9" ht="20.100000000000001" customHeight="1" x14ac:dyDescent="0.3">
      <c r="A184" s="152"/>
      <c r="B184" s="152"/>
      <c r="C184" s="149"/>
      <c r="D184" s="149"/>
      <c r="E184" s="149"/>
      <c r="F184" s="150" t="s">
        <v>164</v>
      </c>
      <c r="G184" s="150" t="s">
        <v>164</v>
      </c>
      <c r="H184" s="148" t="s">
        <v>154</v>
      </c>
      <c r="I184" s="154"/>
    </row>
    <row r="185" spans="1:9" ht="20.100000000000001" customHeight="1" x14ac:dyDescent="0.3">
      <c r="A185" s="152"/>
      <c r="B185" s="152"/>
      <c r="C185" s="149"/>
      <c r="D185" s="149"/>
      <c r="E185" s="149"/>
      <c r="F185" s="152" t="s">
        <v>41</v>
      </c>
      <c r="G185" s="152" t="s">
        <v>9</v>
      </c>
      <c r="H185" s="148" t="s">
        <v>155</v>
      </c>
      <c r="I185" s="154" t="s">
        <v>156</v>
      </c>
    </row>
    <row r="186" spans="1:9" ht="20.100000000000001" customHeight="1" x14ac:dyDescent="0.3">
      <c r="A186" s="152"/>
      <c r="B186" s="152"/>
      <c r="C186" s="149"/>
      <c r="D186" s="149"/>
      <c r="E186" s="149"/>
      <c r="F186" s="153">
        <v>2845</v>
      </c>
      <c r="G186" s="153">
        <v>2845</v>
      </c>
      <c r="H186" s="148" t="s">
        <v>82</v>
      </c>
      <c r="I186" s="154">
        <v>243806</v>
      </c>
    </row>
    <row r="187" spans="1:9" ht="20.100000000000001" customHeight="1" x14ac:dyDescent="0.3">
      <c r="A187" s="152"/>
      <c r="B187" s="152" t="s">
        <v>54</v>
      </c>
      <c r="C187" s="149">
        <v>202</v>
      </c>
      <c r="D187" s="149">
        <v>202</v>
      </c>
      <c r="E187" s="149" t="s">
        <v>39</v>
      </c>
      <c r="F187" s="150" t="s">
        <v>194</v>
      </c>
      <c r="G187" s="150" t="s">
        <v>194</v>
      </c>
      <c r="H187" s="148" t="s">
        <v>153</v>
      </c>
      <c r="I187" s="151" t="s">
        <v>207</v>
      </c>
    </row>
    <row r="188" spans="1:9" ht="20.100000000000001" customHeight="1" x14ac:dyDescent="0.3">
      <c r="A188" s="152"/>
      <c r="B188" s="152"/>
      <c r="C188" s="149"/>
      <c r="D188" s="149"/>
      <c r="E188" s="149"/>
      <c r="F188" s="150" t="s">
        <v>164</v>
      </c>
      <c r="G188" s="150" t="s">
        <v>164</v>
      </c>
      <c r="H188" s="148" t="s">
        <v>154</v>
      </c>
      <c r="I188" s="154"/>
    </row>
    <row r="189" spans="1:9" ht="20.100000000000001" customHeight="1" x14ac:dyDescent="0.3">
      <c r="A189" s="152"/>
      <c r="B189" s="152"/>
      <c r="C189" s="149"/>
      <c r="D189" s="149"/>
      <c r="E189" s="149"/>
      <c r="F189" s="152" t="s">
        <v>41</v>
      </c>
      <c r="G189" s="152" t="s">
        <v>9</v>
      </c>
      <c r="H189" s="148" t="s">
        <v>155</v>
      </c>
      <c r="I189" s="154" t="s">
        <v>156</v>
      </c>
    </row>
    <row r="190" spans="1:9" ht="20.100000000000001" customHeight="1" x14ac:dyDescent="0.3">
      <c r="A190" s="152"/>
      <c r="B190" s="152"/>
      <c r="C190" s="149"/>
      <c r="D190" s="149"/>
      <c r="E190" s="149"/>
      <c r="F190" s="153">
        <v>202</v>
      </c>
      <c r="G190" s="153">
        <v>202</v>
      </c>
      <c r="H190" s="148" t="s">
        <v>82</v>
      </c>
      <c r="I190" s="154">
        <v>243808</v>
      </c>
    </row>
    <row r="191" spans="1:9" ht="20.100000000000001" customHeight="1" x14ac:dyDescent="0.3">
      <c r="A191" s="152"/>
      <c r="B191" s="152" t="s">
        <v>54</v>
      </c>
      <c r="C191" s="149">
        <v>570</v>
      </c>
      <c r="D191" s="149">
        <v>570</v>
      </c>
      <c r="E191" s="149" t="s">
        <v>39</v>
      </c>
      <c r="F191" s="150" t="s">
        <v>791</v>
      </c>
      <c r="G191" s="150" t="s">
        <v>791</v>
      </c>
      <c r="H191" s="148" t="s">
        <v>153</v>
      </c>
      <c r="I191" s="151" t="s">
        <v>207</v>
      </c>
    </row>
    <row r="192" spans="1:9" ht="20.100000000000001" customHeight="1" x14ac:dyDescent="0.3">
      <c r="A192" s="152"/>
      <c r="B192" s="152"/>
      <c r="C192" s="149"/>
      <c r="D192" s="149"/>
      <c r="E192" s="149"/>
      <c r="F192" s="150" t="s">
        <v>164</v>
      </c>
      <c r="G192" s="150" t="s">
        <v>164</v>
      </c>
      <c r="H192" s="148" t="s">
        <v>154</v>
      </c>
      <c r="I192" s="154"/>
    </row>
    <row r="193" spans="1:9" ht="20.100000000000001" customHeight="1" x14ac:dyDescent="0.3">
      <c r="A193" s="152"/>
      <c r="B193" s="152"/>
      <c r="C193" s="149"/>
      <c r="D193" s="149"/>
      <c r="E193" s="149"/>
      <c r="F193" s="152" t="s">
        <v>41</v>
      </c>
      <c r="G193" s="152" t="s">
        <v>9</v>
      </c>
      <c r="H193" s="148" t="s">
        <v>155</v>
      </c>
      <c r="I193" s="154" t="s">
        <v>156</v>
      </c>
    </row>
    <row r="194" spans="1:9" ht="20.100000000000001" customHeight="1" x14ac:dyDescent="0.3">
      <c r="A194" s="152"/>
      <c r="B194" s="152"/>
      <c r="C194" s="149"/>
      <c r="D194" s="149"/>
      <c r="E194" s="149"/>
      <c r="F194" s="153">
        <v>570</v>
      </c>
      <c r="G194" s="153">
        <v>570</v>
      </c>
      <c r="H194" s="148" t="s">
        <v>82</v>
      </c>
      <c r="I194" s="154">
        <v>243821</v>
      </c>
    </row>
    <row r="195" spans="1:9" ht="20.100000000000001" customHeight="1" x14ac:dyDescent="0.3">
      <c r="A195" s="152"/>
      <c r="B195" s="152" t="s">
        <v>54</v>
      </c>
      <c r="C195" s="149">
        <v>2655</v>
      </c>
      <c r="D195" s="149">
        <v>2655</v>
      </c>
      <c r="E195" s="149" t="s">
        <v>39</v>
      </c>
      <c r="F195" s="150" t="s">
        <v>959</v>
      </c>
      <c r="G195" s="150" t="s">
        <v>959</v>
      </c>
      <c r="H195" s="148" t="s">
        <v>153</v>
      </c>
      <c r="I195" s="151" t="s">
        <v>207</v>
      </c>
    </row>
    <row r="196" spans="1:9" ht="20.100000000000001" customHeight="1" x14ac:dyDescent="0.3">
      <c r="A196" s="152"/>
      <c r="B196" s="152"/>
      <c r="C196" s="149"/>
      <c r="D196" s="149"/>
      <c r="E196" s="149"/>
      <c r="F196" s="150" t="s">
        <v>164</v>
      </c>
      <c r="G196" s="150" t="s">
        <v>164</v>
      </c>
      <c r="H196" s="148" t="s">
        <v>154</v>
      </c>
      <c r="I196" s="154"/>
    </row>
    <row r="197" spans="1:9" ht="20.100000000000001" customHeight="1" x14ac:dyDescent="0.3">
      <c r="A197" s="152"/>
      <c r="B197" s="152"/>
      <c r="C197" s="149"/>
      <c r="D197" s="149"/>
      <c r="E197" s="149"/>
      <c r="F197" s="152" t="s">
        <v>41</v>
      </c>
      <c r="G197" s="152" t="s">
        <v>9</v>
      </c>
      <c r="H197" s="148" t="s">
        <v>155</v>
      </c>
      <c r="I197" s="154" t="s">
        <v>156</v>
      </c>
    </row>
    <row r="198" spans="1:9" ht="20.100000000000001" customHeight="1" x14ac:dyDescent="0.3">
      <c r="A198" s="152"/>
      <c r="B198" s="152"/>
      <c r="C198" s="149"/>
      <c r="D198" s="149"/>
      <c r="E198" s="149"/>
      <c r="F198" s="153">
        <v>2655</v>
      </c>
      <c r="G198" s="153">
        <v>2655</v>
      </c>
      <c r="H198" s="148" t="s">
        <v>82</v>
      </c>
      <c r="I198" s="154">
        <v>243822</v>
      </c>
    </row>
    <row r="199" spans="1:9" ht="20.100000000000001" customHeight="1" x14ac:dyDescent="0.3">
      <c r="A199" s="152"/>
      <c r="B199" s="152" t="s">
        <v>54</v>
      </c>
      <c r="C199" s="149">
        <v>310</v>
      </c>
      <c r="D199" s="149">
        <v>310</v>
      </c>
      <c r="E199" s="149" t="s">
        <v>39</v>
      </c>
      <c r="F199" s="150" t="s">
        <v>194</v>
      </c>
      <c r="G199" s="150" t="s">
        <v>194</v>
      </c>
      <c r="H199" s="148" t="s">
        <v>153</v>
      </c>
      <c r="I199" s="151" t="s">
        <v>207</v>
      </c>
    </row>
    <row r="200" spans="1:9" ht="20.100000000000001" customHeight="1" x14ac:dyDescent="0.3">
      <c r="A200" s="152"/>
      <c r="B200" s="152"/>
      <c r="C200" s="149"/>
      <c r="D200" s="149"/>
      <c r="E200" s="149"/>
      <c r="F200" s="150" t="s">
        <v>164</v>
      </c>
      <c r="G200" s="150" t="s">
        <v>164</v>
      </c>
      <c r="H200" s="148" t="s">
        <v>154</v>
      </c>
      <c r="I200" s="154"/>
    </row>
    <row r="201" spans="1:9" ht="20.100000000000001" customHeight="1" x14ac:dyDescent="0.3">
      <c r="A201" s="152"/>
      <c r="B201" s="152"/>
      <c r="C201" s="149"/>
      <c r="D201" s="149"/>
      <c r="E201" s="149"/>
      <c r="F201" s="152" t="s">
        <v>41</v>
      </c>
      <c r="G201" s="152" t="s">
        <v>9</v>
      </c>
      <c r="H201" s="148" t="s">
        <v>155</v>
      </c>
      <c r="I201" s="154" t="s">
        <v>156</v>
      </c>
    </row>
    <row r="202" spans="1:9" ht="20.100000000000001" customHeight="1" x14ac:dyDescent="0.3">
      <c r="A202" s="152"/>
      <c r="B202" s="152"/>
      <c r="C202" s="149"/>
      <c r="D202" s="149"/>
      <c r="E202" s="149"/>
      <c r="F202" s="153">
        <v>310</v>
      </c>
      <c r="G202" s="153">
        <v>310</v>
      </c>
      <c r="H202" s="148" t="s">
        <v>82</v>
      </c>
      <c r="I202" s="154">
        <v>243823</v>
      </c>
    </row>
    <row r="203" spans="1:9" ht="20.100000000000001" customHeight="1" x14ac:dyDescent="0.3">
      <c r="A203" s="152"/>
      <c r="B203" s="152" t="s">
        <v>54</v>
      </c>
      <c r="C203" s="149">
        <v>340</v>
      </c>
      <c r="D203" s="149">
        <v>340</v>
      </c>
      <c r="E203" s="149" t="s">
        <v>39</v>
      </c>
      <c r="F203" s="150" t="s">
        <v>192</v>
      </c>
      <c r="G203" s="150" t="s">
        <v>192</v>
      </c>
      <c r="H203" s="148" t="s">
        <v>153</v>
      </c>
      <c r="I203" s="151" t="s">
        <v>207</v>
      </c>
    </row>
    <row r="204" spans="1:9" ht="20.100000000000001" customHeight="1" x14ac:dyDescent="0.3">
      <c r="A204" s="152"/>
      <c r="B204" s="152"/>
      <c r="C204" s="149"/>
      <c r="D204" s="149"/>
      <c r="E204" s="149"/>
      <c r="F204" s="150" t="s">
        <v>164</v>
      </c>
      <c r="G204" s="150" t="s">
        <v>164</v>
      </c>
      <c r="H204" s="148" t="s">
        <v>154</v>
      </c>
      <c r="I204" s="154"/>
    </row>
    <row r="205" spans="1:9" ht="20.100000000000001" customHeight="1" x14ac:dyDescent="0.3">
      <c r="A205" s="152"/>
      <c r="B205" s="152"/>
      <c r="C205" s="149"/>
      <c r="D205" s="149"/>
      <c r="E205" s="149"/>
      <c r="F205" s="152" t="s">
        <v>41</v>
      </c>
      <c r="G205" s="152" t="s">
        <v>9</v>
      </c>
      <c r="H205" s="148" t="s">
        <v>155</v>
      </c>
      <c r="I205" s="154" t="s">
        <v>156</v>
      </c>
    </row>
    <row r="206" spans="1:9" ht="20.100000000000001" customHeight="1" x14ac:dyDescent="0.3">
      <c r="A206" s="152"/>
      <c r="B206" s="152"/>
      <c r="C206" s="149"/>
      <c r="D206" s="149"/>
      <c r="E206" s="149"/>
      <c r="F206" s="153">
        <v>340</v>
      </c>
      <c r="G206" s="153">
        <v>340</v>
      </c>
      <c r="H206" s="148" t="s">
        <v>82</v>
      </c>
      <c r="I206" s="154">
        <v>243825</v>
      </c>
    </row>
    <row r="207" spans="1:9" ht="20.100000000000001" customHeight="1" x14ac:dyDescent="0.3">
      <c r="A207" s="152"/>
      <c r="B207" s="152" t="s">
        <v>54</v>
      </c>
      <c r="C207" s="149">
        <v>5120</v>
      </c>
      <c r="D207" s="149">
        <v>5120</v>
      </c>
      <c r="E207" s="149" t="s">
        <v>39</v>
      </c>
      <c r="F207" s="150" t="s">
        <v>960</v>
      </c>
      <c r="G207" s="150" t="s">
        <v>960</v>
      </c>
      <c r="H207" s="148" t="s">
        <v>153</v>
      </c>
      <c r="I207" s="151" t="s">
        <v>207</v>
      </c>
    </row>
    <row r="208" spans="1:9" ht="20.100000000000001" customHeight="1" x14ac:dyDescent="0.3">
      <c r="A208" s="152"/>
      <c r="B208" s="152"/>
      <c r="C208" s="149"/>
      <c r="D208" s="149"/>
      <c r="E208" s="149"/>
      <c r="F208" s="150" t="s">
        <v>164</v>
      </c>
      <c r="G208" s="150" t="s">
        <v>164</v>
      </c>
      <c r="H208" s="148" t="s">
        <v>154</v>
      </c>
      <c r="I208" s="154"/>
    </row>
    <row r="209" spans="1:9" ht="20.100000000000001" customHeight="1" x14ac:dyDescent="0.3">
      <c r="A209" s="152"/>
      <c r="B209" s="152"/>
      <c r="C209" s="149"/>
      <c r="D209" s="149"/>
      <c r="E209" s="149"/>
      <c r="F209" s="152" t="s">
        <v>41</v>
      </c>
      <c r="G209" s="152" t="s">
        <v>9</v>
      </c>
      <c r="H209" s="148" t="s">
        <v>155</v>
      </c>
      <c r="I209" s="154" t="s">
        <v>156</v>
      </c>
    </row>
    <row r="210" spans="1:9" ht="20.100000000000001" customHeight="1" x14ac:dyDescent="0.3">
      <c r="A210" s="152"/>
      <c r="B210" s="152"/>
      <c r="C210" s="149"/>
      <c r="D210" s="149"/>
      <c r="E210" s="149"/>
      <c r="F210" s="153">
        <v>5120</v>
      </c>
      <c r="G210" s="153">
        <v>5120</v>
      </c>
      <c r="H210" s="148" t="s">
        <v>82</v>
      </c>
      <c r="I210" s="154">
        <v>243825</v>
      </c>
    </row>
    <row r="211" spans="1:9" ht="20.100000000000001" customHeight="1" x14ac:dyDescent="0.3">
      <c r="A211" s="152"/>
      <c r="B211" s="152" t="s">
        <v>54</v>
      </c>
      <c r="C211" s="149">
        <v>4800</v>
      </c>
      <c r="D211" s="149">
        <v>4800</v>
      </c>
      <c r="E211" s="149" t="s">
        <v>39</v>
      </c>
      <c r="F211" s="150" t="s">
        <v>961</v>
      </c>
      <c r="G211" s="150" t="s">
        <v>961</v>
      </c>
      <c r="H211" s="148" t="s">
        <v>153</v>
      </c>
      <c r="I211" s="151" t="s">
        <v>207</v>
      </c>
    </row>
    <row r="212" spans="1:9" ht="20.100000000000001" customHeight="1" x14ac:dyDescent="0.3">
      <c r="A212" s="152"/>
      <c r="B212" s="152"/>
      <c r="C212" s="149"/>
      <c r="D212" s="149"/>
      <c r="E212" s="149"/>
      <c r="F212" s="150" t="s">
        <v>164</v>
      </c>
      <c r="G212" s="150" t="s">
        <v>164</v>
      </c>
      <c r="H212" s="148" t="s">
        <v>154</v>
      </c>
      <c r="I212" s="154"/>
    </row>
    <row r="213" spans="1:9" ht="20.100000000000001" customHeight="1" x14ac:dyDescent="0.3">
      <c r="A213" s="152"/>
      <c r="B213" s="152"/>
      <c r="C213" s="149"/>
      <c r="D213" s="149"/>
      <c r="E213" s="149"/>
      <c r="F213" s="152" t="s">
        <v>41</v>
      </c>
      <c r="G213" s="152" t="s">
        <v>9</v>
      </c>
      <c r="H213" s="148" t="s">
        <v>155</v>
      </c>
      <c r="I213" s="154" t="s">
        <v>156</v>
      </c>
    </row>
    <row r="214" spans="1:9" ht="20.100000000000001" customHeight="1" x14ac:dyDescent="0.3">
      <c r="A214" s="152"/>
      <c r="B214" s="152"/>
      <c r="C214" s="149"/>
      <c r="D214" s="149"/>
      <c r="E214" s="149"/>
      <c r="F214" s="153">
        <v>4800</v>
      </c>
      <c r="G214" s="153">
        <v>4800</v>
      </c>
      <c r="H214" s="148" t="s">
        <v>82</v>
      </c>
      <c r="I214" s="154">
        <v>243825</v>
      </c>
    </row>
    <row r="215" spans="1:9" ht="20.100000000000001" customHeight="1" x14ac:dyDescent="0.3">
      <c r="A215" s="152"/>
      <c r="B215" s="152" t="s">
        <v>54</v>
      </c>
      <c r="C215" s="155">
        <v>380</v>
      </c>
      <c r="D215" s="155">
        <v>380</v>
      </c>
      <c r="E215" s="155" t="s">
        <v>39</v>
      </c>
      <c r="F215" s="156" t="s">
        <v>194</v>
      </c>
      <c r="G215" s="156" t="s">
        <v>194</v>
      </c>
      <c r="H215" s="157" t="s">
        <v>153</v>
      </c>
      <c r="I215" s="151" t="s">
        <v>207</v>
      </c>
    </row>
    <row r="216" spans="1:9" ht="20.100000000000001" customHeight="1" x14ac:dyDescent="0.3">
      <c r="A216" s="158"/>
      <c r="B216" s="152"/>
      <c r="C216" s="155"/>
      <c r="D216" s="155"/>
      <c r="E216" s="155"/>
      <c r="F216" s="156" t="s">
        <v>164</v>
      </c>
      <c r="G216" s="156" t="s">
        <v>164</v>
      </c>
      <c r="H216" s="157" t="s">
        <v>154</v>
      </c>
      <c r="I216" s="154"/>
    </row>
    <row r="217" spans="1:9" ht="20.100000000000001" customHeight="1" x14ac:dyDescent="0.3">
      <c r="A217" s="158"/>
      <c r="B217" s="152"/>
      <c r="C217" s="155"/>
      <c r="D217" s="155"/>
      <c r="E217" s="155"/>
      <c r="F217" s="158" t="s">
        <v>41</v>
      </c>
      <c r="G217" s="158" t="s">
        <v>9</v>
      </c>
      <c r="H217" s="157" t="s">
        <v>155</v>
      </c>
      <c r="I217" s="154" t="s">
        <v>156</v>
      </c>
    </row>
    <row r="218" spans="1:9" ht="20.100000000000001" customHeight="1" x14ac:dyDescent="0.3">
      <c r="A218" s="158"/>
      <c r="B218" s="152"/>
      <c r="C218" s="155"/>
      <c r="D218" s="155"/>
      <c r="E218" s="155"/>
      <c r="F218" s="159">
        <v>380</v>
      </c>
      <c r="G218" s="159">
        <v>380</v>
      </c>
      <c r="H218" s="157" t="s">
        <v>82</v>
      </c>
      <c r="I218" s="154">
        <v>243829</v>
      </c>
    </row>
    <row r="219" spans="1:9" ht="20.100000000000001" customHeight="1" x14ac:dyDescent="0.3">
      <c r="A219" s="152"/>
      <c r="B219" s="152" t="s">
        <v>54</v>
      </c>
      <c r="C219" s="155">
        <v>160</v>
      </c>
      <c r="D219" s="155">
        <v>160</v>
      </c>
      <c r="E219" s="155" t="s">
        <v>39</v>
      </c>
      <c r="F219" s="156" t="s">
        <v>956</v>
      </c>
      <c r="G219" s="156" t="s">
        <v>956</v>
      </c>
      <c r="H219" s="157" t="s">
        <v>153</v>
      </c>
      <c r="I219" s="151" t="s">
        <v>207</v>
      </c>
    </row>
    <row r="220" spans="1:9" ht="20.100000000000001" customHeight="1" x14ac:dyDescent="0.3">
      <c r="A220" s="158"/>
      <c r="B220" s="152"/>
      <c r="C220" s="155"/>
      <c r="D220" s="155"/>
      <c r="E220" s="155"/>
      <c r="F220" s="156" t="s">
        <v>164</v>
      </c>
      <c r="G220" s="156" t="s">
        <v>164</v>
      </c>
      <c r="H220" s="157" t="s">
        <v>154</v>
      </c>
      <c r="I220" s="154"/>
    </row>
    <row r="221" spans="1:9" ht="20.100000000000001" customHeight="1" x14ac:dyDescent="0.3">
      <c r="A221" s="158"/>
      <c r="B221" s="152"/>
      <c r="C221" s="155"/>
      <c r="D221" s="155"/>
      <c r="E221" s="155"/>
      <c r="F221" s="158" t="s">
        <v>41</v>
      </c>
      <c r="G221" s="158" t="s">
        <v>9</v>
      </c>
      <c r="H221" s="157" t="s">
        <v>155</v>
      </c>
      <c r="I221" s="154" t="s">
        <v>156</v>
      </c>
    </row>
    <row r="222" spans="1:9" ht="20.100000000000001" customHeight="1" x14ac:dyDescent="0.3">
      <c r="A222" s="158"/>
      <c r="B222" s="152"/>
      <c r="C222" s="155"/>
      <c r="D222" s="155"/>
      <c r="E222" s="155"/>
      <c r="F222" s="159">
        <v>160</v>
      </c>
      <c r="G222" s="159">
        <v>160</v>
      </c>
      <c r="H222" s="157" t="s">
        <v>82</v>
      </c>
      <c r="I222" s="154">
        <v>243830</v>
      </c>
    </row>
    <row r="223" spans="1:9" ht="20.100000000000001" customHeight="1" x14ac:dyDescent="0.3">
      <c r="A223" s="152"/>
      <c r="B223" s="152" t="s">
        <v>54</v>
      </c>
      <c r="C223" s="149">
        <v>360</v>
      </c>
      <c r="D223" s="149">
        <v>360</v>
      </c>
      <c r="E223" s="149" t="s">
        <v>39</v>
      </c>
      <c r="F223" s="156" t="s">
        <v>194</v>
      </c>
      <c r="G223" s="150" t="s">
        <v>194</v>
      </c>
      <c r="H223" s="148" t="s">
        <v>153</v>
      </c>
      <c r="I223" s="151" t="s">
        <v>207</v>
      </c>
    </row>
    <row r="224" spans="1:9" x14ac:dyDescent="0.3">
      <c r="A224" s="152"/>
      <c r="B224" s="152"/>
      <c r="C224" s="149"/>
      <c r="D224" s="149"/>
      <c r="E224" s="149"/>
      <c r="F224" s="160" t="s">
        <v>164</v>
      </c>
      <c r="G224" s="150" t="s">
        <v>164</v>
      </c>
      <c r="H224" s="148" t="s">
        <v>154</v>
      </c>
      <c r="I224" s="154"/>
    </row>
    <row r="225" spans="1:9" x14ac:dyDescent="0.3">
      <c r="A225" s="152"/>
      <c r="B225" s="152"/>
      <c r="C225" s="149"/>
      <c r="D225" s="149"/>
      <c r="E225" s="149"/>
      <c r="F225" s="152" t="s">
        <v>41</v>
      </c>
      <c r="G225" s="152" t="s">
        <v>9</v>
      </c>
      <c r="H225" s="148" t="s">
        <v>155</v>
      </c>
      <c r="I225" s="154" t="s">
        <v>156</v>
      </c>
    </row>
    <row r="226" spans="1:9" x14ac:dyDescent="0.3">
      <c r="A226" s="152"/>
      <c r="B226" s="152"/>
      <c r="C226" s="149"/>
      <c r="D226" s="149"/>
      <c r="E226" s="149"/>
      <c r="F226" s="153">
        <v>360</v>
      </c>
      <c r="G226" s="153">
        <v>360</v>
      </c>
      <c r="H226" s="148" t="s">
        <v>82</v>
      </c>
      <c r="I226" s="154">
        <v>243830</v>
      </c>
    </row>
    <row r="227" spans="1:9" ht="20.100000000000001" customHeight="1" x14ac:dyDescent="0.3">
      <c r="A227" s="152"/>
      <c r="B227" s="152" t="s">
        <v>54</v>
      </c>
      <c r="C227" s="149">
        <v>2000</v>
      </c>
      <c r="D227" s="149">
        <v>2000</v>
      </c>
      <c r="E227" s="149" t="s">
        <v>39</v>
      </c>
      <c r="F227" s="156" t="s">
        <v>409</v>
      </c>
      <c r="G227" s="150" t="s">
        <v>409</v>
      </c>
      <c r="H227" s="148" t="s">
        <v>153</v>
      </c>
      <c r="I227" s="151" t="s">
        <v>207</v>
      </c>
    </row>
    <row r="228" spans="1:9" x14ac:dyDescent="0.3">
      <c r="A228" s="152"/>
      <c r="B228" s="152"/>
      <c r="C228" s="149"/>
      <c r="D228" s="149"/>
      <c r="E228" s="149"/>
      <c r="F228" s="160" t="s">
        <v>164</v>
      </c>
      <c r="G228" s="150" t="s">
        <v>164</v>
      </c>
      <c r="H228" s="148" t="s">
        <v>154</v>
      </c>
      <c r="I228" s="154"/>
    </row>
    <row r="229" spans="1:9" x14ac:dyDescent="0.3">
      <c r="A229" s="152"/>
      <c r="B229" s="152"/>
      <c r="C229" s="149"/>
      <c r="D229" s="149"/>
      <c r="E229" s="149"/>
      <c r="F229" s="152" t="s">
        <v>41</v>
      </c>
      <c r="G229" s="152" t="s">
        <v>9</v>
      </c>
      <c r="H229" s="148" t="s">
        <v>155</v>
      </c>
      <c r="I229" s="154" t="s">
        <v>156</v>
      </c>
    </row>
    <row r="230" spans="1:9" x14ac:dyDescent="0.3">
      <c r="A230" s="152"/>
      <c r="B230" s="152"/>
      <c r="C230" s="149"/>
      <c r="D230" s="149"/>
      <c r="E230" s="149"/>
      <c r="F230" s="153">
        <v>2000</v>
      </c>
      <c r="G230" s="153">
        <v>2000</v>
      </c>
      <c r="H230" s="148" t="s">
        <v>82</v>
      </c>
      <c r="I230" s="154">
        <v>243830</v>
      </c>
    </row>
    <row r="231" spans="1:9" x14ac:dyDescent="0.3">
      <c r="A231" s="511"/>
      <c r="B231" s="511"/>
      <c r="C231" s="511"/>
      <c r="D231" s="511"/>
      <c r="E231" s="511"/>
      <c r="F231" s="802"/>
      <c r="G231" s="802"/>
      <c r="H231" s="802"/>
      <c r="I231" s="802"/>
    </row>
    <row r="232" spans="1:9" x14ac:dyDescent="0.3">
      <c r="A232" s="146"/>
    </row>
    <row r="233" spans="1:9" x14ac:dyDescent="0.3">
      <c r="A233" s="146"/>
    </row>
    <row r="234" spans="1:9" x14ac:dyDescent="0.3">
      <c r="A234" s="146"/>
    </row>
    <row r="235" spans="1:9" x14ac:dyDescent="0.3">
      <c r="A235" s="146"/>
    </row>
  </sheetData>
  <mergeCells count="12">
    <mergeCell ref="F231:I231"/>
    <mergeCell ref="I5:I6"/>
    <mergeCell ref="B1:C1"/>
    <mergeCell ref="A2:I2"/>
    <mergeCell ref="A3:I3"/>
    <mergeCell ref="A5:A6"/>
    <mergeCell ref="B5:B6"/>
    <mergeCell ref="C5:C6"/>
    <mergeCell ref="E5:E6"/>
    <mergeCell ref="F5:F6"/>
    <mergeCell ref="G5:G6"/>
    <mergeCell ref="H5:H6"/>
  </mergeCells>
  <pageMargins left="0.7" right="0.7" top="0.75" bottom="0.75" header="0.3" footer="0.3"/>
  <pageSetup paperSize="9" scale="63" orientation="landscape" horizontalDpi="0" verticalDpi="0" r:id="rId1"/>
  <rowBreaks count="6" manualBreakCount="6">
    <brk id="36" max="16383" man="1"/>
    <brk id="74" max="16383" man="1"/>
    <brk id="110" max="16383" man="1"/>
    <brk id="146" max="16383" man="1"/>
    <brk id="192" max="16383" man="1"/>
    <brk id="22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B742-7F1A-445B-86CB-A10B2A6A9F79}">
  <sheetPr>
    <tabColor rgb="FFFF6600"/>
  </sheetPr>
  <dimension ref="A1:I217"/>
  <sheetViews>
    <sheetView view="pageBreakPreview" zoomScale="60" zoomScaleNormal="100" workbookViewId="0">
      <selection sqref="A1:XFD1048576"/>
    </sheetView>
  </sheetViews>
  <sheetFormatPr defaultRowHeight="21" x14ac:dyDescent="0.35"/>
  <cols>
    <col min="1" max="1" width="8.625" style="356" customWidth="1"/>
    <col min="2" max="2" width="36.375" style="366" customWidth="1"/>
    <col min="3" max="3" width="21.125" style="372" customWidth="1"/>
    <col min="4" max="4" width="19.125" style="372" customWidth="1"/>
    <col min="5" max="5" width="14.75" style="356" bestFit="1" customWidth="1"/>
    <col min="6" max="7" width="25.25" style="356" customWidth="1"/>
    <col min="8" max="8" width="25.875" style="356" bestFit="1" customWidth="1"/>
    <col min="9" max="9" width="36.375" style="113" customWidth="1"/>
    <col min="10" max="16384" width="9" style="366"/>
  </cols>
  <sheetData>
    <row r="1" spans="1:9" x14ac:dyDescent="0.35">
      <c r="A1" s="803" t="s">
        <v>962</v>
      </c>
      <c r="B1" s="804"/>
      <c r="C1" s="804"/>
      <c r="D1" s="804"/>
      <c r="E1" s="804"/>
      <c r="F1" s="804"/>
      <c r="G1" s="804"/>
      <c r="H1" s="804"/>
      <c r="I1" s="804"/>
    </row>
    <row r="2" spans="1:9" x14ac:dyDescent="0.35">
      <c r="A2" s="803" t="s">
        <v>181</v>
      </c>
      <c r="B2" s="803"/>
      <c r="C2" s="803"/>
      <c r="D2" s="803"/>
      <c r="E2" s="803"/>
      <c r="F2" s="803"/>
      <c r="G2" s="803"/>
      <c r="H2" s="803"/>
      <c r="I2" s="803"/>
    </row>
    <row r="3" spans="1:9" x14ac:dyDescent="0.35">
      <c r="A3" s="805" t="s">
        <v>963</v>
      </c>
      <c r="B3" s="805"/>
      <c r="C3" s="805"/>
      <c r="D3" s="805"/>
      <c r="E3" s="805"/>
      <c r="F3" s="805"/>
      <c r="G3" s="805"/>
      <c r="H3" s="805"/>
      <c r="I3" s="805"/>
    </row>
    <row r="4" spans="1:9" ht="56.25" customHeight="1" x14ac:dyDescent="0.35">
      <c r="A4" s="351" t="s">
        <v>0</v>
      </c>
      <c r="B4" s="351" t="s">
        <v>1</v>
      </c>
      <c r="C4" s="513" t="s">
        <v>11</v>
      </c>
      <c r="D4" s="513" t="s">
        <v>2</v>
      </c>
      <c r="E4" s="351" t="s">
        <v>3</v>
      </c>
      <c r="F4" s="351" t="s">
        <v>4</v>
      </c>
      <c r="G4" s="351" t="s">
        <v>5</v>
      </c>
      <c r="H4" s="351" t="s">
        <v>6</v>
      </c>
      <c r="I4" s="514" t="s">
        <v>7</v>
      </c>
    </row>
    <row r="5" spans="1:9" x14ac:dyDescent="0.35">
      <c r="A5" s="353">
        <v>1</v>
      </c>
      <c r="B5" s="360" t="s">
        <v>54</v>
      </c>
      <c r="C5" s="361" t="s">
        <v>964</v>
      </c>
      <c r="D5" s="361" t="s">
        <v>964</v>
      </c>
      <c r="E5" s="353" t="s">
        <v>39</v>
      </c>
      <c r="F5" s="353" t="s">
        <v>965</v>
      </c>
      <c r="G5" s="353" t="s">
        <v>965</v>
      </c>
      <c r="H5" s="353" t="s">
        <v>182</v>
      </c>
      <c r="I5" s="515" t="s">
        <v>294</v>
      </c>
    </row>
    <row r="6" spans="1:9" x14ac:dyDescent="0.35">
      <c r="A6" s="354"/>
      <c r="B6" s="368"/>
      <c r="C6" s="362"/>
      <c r="D6" s="362"/>
      <c r="E6" s="354"/>
      <c r="F6" s="354" t="s">
        <v>41</v>
      </c>
      <c r="G6" s="354" t="s">
        <v>42</v>
      </c>
      <c r="H6" s="354" t="s">
        <v>183</v>
      </c>
      <c r="I6" s="516">
        <v>243794</v>
      </c>
    </row>
    <row r="7" spans="1:9" x14ac:dyDescent="0.35">
      <c r="A7" s="355"/>
      <c r="B7" s="369"/>
      <c r="C7" s="363"/>
      <c r="D7" s="363"/>
      <c r="E7" s="355"/>
      <c r="F7" s="355" t="s">
        <v>964</v>
      </c>
      <c r="G7" s="355" t="s">
        <v>964</v>
      </c>
      <c r="H7" s="355"/>
      <c r="I7" s="517"/>
    </row>
    <row r="8" spans="1:9" x14ac:dyDescent="0.35">
      <c r="A8" s="353">
        <v>2</v>
      </c>
      <c r="B8" s="360" t="s">
        <v>77</v>
      </c>
      <c r="C8" s="361" t="s">
        <v>966</v>
      </c>
      <c r="D8" s="361" t="s">
        <v>966</v>
      </c>
      <c r="E8" s="353" t="s">
        <v>39</v>
      </c>
      <c r="F8" s="353" t="s">
        <v>967</v>
      </c>
      <c r="G8" s="353" t="s">
        <v>967</v>
      </c>
      <c r="H8" s="353" t="s">
        <v>182</v>
      </c>
      <c r="I8" s="515" t="s">
        <v>294</v>
      </c>
    </row>
    <row r="9" spans="1:9" x14ac:dyDescent="0.35">
      <c r="A9" s="354"/>
      <c r="B9" s="368"/>
      <c r="C9" s="362"/>
      <c r="D9" s="362"/>
      <c r="E9" s="354"/>
      <c r="F9" s="354" t="s">
        <v>41</v>
      </c>
      <c r="G9" s="354" t="s">
        <v>42</v>
      </c>
      <c r="H9" s="354" t="s">
        <v>183</v>
      </c>
      <c r="I9" s="516">
        <v>243800</v>
      </c>
    </row>
    <row r="10" spans="1:9" x14ac:dyDescent="0.35">
      <c r="A10" s="355"/>
      <c r="B10" s="369"/>
      <c r="C10" s="363"/>
      <c r="D10" s="363"/>
      <c r="E10" s="355"/>
      <c r="F10" s="355" t="s">
        <v>966</v>
      </c>
      <c r="G10" s="355" t="s">
        <v>966</v>
      </c>
      <c r="H10" s="355"/>
      <c r="I10" s="517"/>
    </row>
    <row r="11" spans="1:9" x14ac:dyDescent="0.35">
      <c r="A11" s="353">
        <v>3</v>
      </c>
      <c r="B11" s="360" t="s">
        <v>54</v>
      </c>
      <c r="C11" s="361" t="s">
        <v>968</v>
      </c>
      <c r="D11" s="361" t="s">
        <v>968</v>
      </c>
      <c r="E11" s="353" t="s">
        <v>39</v>
      </c>
      <c r="F11" s="353" t="s">
        <v>612</v>
      </c>
      <c r="G11" s="353" t="s">
        <v>612</v>
      </c>
      <c r="H11" s="353" t="s">
        <v>182</v>
      </c>
      <c r="I11" s="515" t="s">
        <v>294</v>
      </c>
    </row>
    <row r="12" spans="1:9" x14ac:dyDescent="0.35">
      <c r="A12" s="354"/>
      <c r="B12" s="368"/>
      <c r="C12" s="362"/>
      <c r="D12" s="362"/>
      <c r="E12" s="354"/>
      <c r="F12" s="354" t="s">
        <v>41</v>
      </c>
      <c r="G12" s="354" t="s">
        <v>42</v>
      </c>
      <c r="H12" s="354" t="s">
        <v>183</v>
      </c>
      <c r="I12" s="516">
        <v>243801</v>
      </c>
    </row>
    <row r="13" spans="1:9" x14ac:dyDescent="0.35">
      <c r="A13" s="355"/>
      <c r="B13" s="369"/>
      <c r="C13" s="363"/>
      <c r="D13" s="363"/>
      <c r="E13" s="355"/>
      <c r="F13" s="355" t="s">
        <v>968</v>
      </c>
      <c r="G13" s="355" t="s">
        <v>968</v>
      </c>
      <c r="H13" s="355"/>
      <c r="I13" s="517"/>
    </row>
    <row r="14" spans="1:9" x14ac:dyDescent="0.35">
      <c r="A14" s="353">
        <v>4</v>
      </c>
      <c r="B14" s="360" t="s">
        <v>77</v>
      </c>
      <c r="C14" s="361" t="s">
        <v>969</v>
      </c>
      <c r="D14" s="361" t="s">
        <v>969</v>
      </c>
      <c r="E14" s="353" t="s">
        <v>39</v>
      </c>
      <c r="F14" s="353" t="s">
        <v>411</v>
      </c>
      <c r="G14" s="353" t="s">
        <v>411</v>
      </c>
      <c r="H14" s="353" t="s">
        <v>182</v>
      </c>
      <c r="I14" s="515" t="s">
        <v>294</v>
      </c>
    </row>
    <row r="15" spans="1:9" x14ac:dyDescent="0.35">
      <c r="A15" s="354"/>
      <c r="B15" s="368"/>
      <c r="C15" s="362"/>
      <c r="D15" s="362"/>
      <c r="E15" s="354"/>
      <c r="F15" s="354" t="s">
        <v>41</v>
      </c>
      <c r="G15" s="354" t="s">
        <v>42</v>
      </c>
      <c r="H15" s="354" t="s">
        <v>183</v>
      </c>
      <c r="I15" s="516">
        <v>243802</v>
      </c>
    </row>
    <row r="16" spans="1:9" x14ac:dyDescent="0.35">
      <c r="A16" s="355"/>
      <c r="B16" s="369"/>
      <c r="C16" s="363"/>
      <c r="D16" s="363"/>
      <c r="E16" s="355"/>
      <c r="F16" s="355" t="s">
        <v>969</v>
      </c>
      <c r="G16" s="355" t="s">
        <v>969</v>
      </c>
      <c r="H16" s="355"/>
      <c r="I16" s="517"/>
    </row>
    <row r="17" spans="1:9" x14ac:dyDescent="0.35">
      <c r="A17" s="353">
        <v>5</v>
      </c>
      <c r="B17" s="360" t="s">
        <v>83</v>
      </c>
      <c r="C17" s="361" t="s">
        <v>970</v>
      </c>
      <c r="D17" s="361" t="s">
        <v>970</v>
      </c>
      <c r="E17" s="353" t="s">
        <v>39</v>
      </c>
      <c r="F17" s="353" t="s">
        <v>612</v>
      </c>
      <c r="G17" s="353" t="s">
        <v>612</v>
      </c>
      <c r="H17" s="353" t="s">
        <v>182</v>
      </c>
      <c r="I17" s="515" t="s">
        <v>294</v>
      </c>
    </row>
    <row r="18" spans="1:9" x14ac:dyDescent="0.35">
      <c r="A18" s="354"/>
      <c r="B18" s="368"/>
      <c r="C18" s="362"/>
      <c r="D18" s="362"/>
      <c r="E18" s="354"/>
      <c r="F18" s="354" t="s">
        <v>41</v>
      </c>
      <c r="G18" s="354" t="s">
        <v>42</v>
      </c>
      <c r="H18" s="354" t="s">
        <v>183</v>
      </c>
      <c r="I18" s="516">
        <v>243802</v>
      </c>
    </row>
    <row r="19" spans="1:9" x14ac:dyDescent="0.35">
      <c r="A19" s="355"/>
      <c r="B19" s="369"/>
      <c r="C19" s="363"/>
      <c r="D19" s="363"/>
      <c r="E19" s="355"/>
      <c r="F19" s="355" t="s">
        <v>970</v>
      </c>
      <c r="G19" s="355" t="s">
        <v>970</v>
      </c>
      <c r="H19" s="355"/>
      <c r="I19" s="517"/>
    </row>
    <row r="20" spans="1:9" x14ac:dyDescent="0.35">
      <c r="A20" s="353">
        <v>6</v>
      </c>
      <c r="B20" s="360" t="s">
        <v>54</v>
      </c>
      <c r="C20" s="361" t="s">
        <v>545</v>
      </c>
      <c r="D20" s="361" t="s">
        <v>545</v>
      </c>
      <c r="E20" s="353" t="s">
        <v>39</v>
      </c>
      <c r="F20" s="353" t="s">
        <v>290</v>
      </c>
      <c r="G20" s="353" t="s">
        <v>290</v>
      </c>
      <c r="H20" s="353" t="s">
        <v>182</v>
      </c>
      <c r="I20" s="515" t="s">
        <v>294</v>
      </c>
    </row>
    <row r="21" spans="1:9" x14ac:dyDescent="0.35">
      <c r="A21" s="354"/>
      <c r="B21" s="368"/>
      <c r="C21" s="362"/>
      <c r="D21" s="362"/>
      <c r="E21" s="354"/>
      <c r="F21" s="354" t="s">
        <v>41</v>
      </c>
      <c r="G21" s="354" t="s">
        <v>42</v>
      </c>
      <c r="H21" s="354" t="s">
        <v>183</v>
      </c>
      <c r="I21" s="516">
        <v>243802</v>
      </c>
    </row>
    <row r="22" spans="1:9" x14ac:dyDescent="0.35">
      <c r="A22" s="355"/>
      <c r="B22" s="369"/>
      <c r="C22" s="363"/>
      <c r="D22" s="363"/>
      <c r="E22" s="355"/>
      <c r="F22" s="355" t="s">
        <v>545</v>
      </c>
      <c r="G22" s="355" t="s">
        <v>545</v>
      </c>
      <c r="H22" s="355"/>
      <c r="I22" s="517"/>
    </row>
    <row r="23" spans="1:9" x14ac:dyDescent="0.35">
      <c r="A23" s="353">
        <v>7</v>
      </c>
      <c r="B23" s="360" t="s">
        <v>83</v>
      </c>
      <c r="C23" s="361" t="s">
        <v>971</v>
      </c>
      <c r="D23" s="361" t="s">
        <v>971</v>
      </c>
      <c r="E23" s="353" t="s">
        <v>39</v>
      </c>
      <c r="F23" s="353" t="s">
        <v>710</v>
      </c>
      <c r="G23" s="353" t="s">
        <v>710</v>
      </c>
      <c r="H23" s="353" t="s">
        <v>182</v>
      </c>
      <c r="I23" s="515" t="s">
        <v>294</v>
      </c>
    </row>
    <row r="24" spans="1:9" x14ac:dyDescent="0.35">
      <c r="A24" s="354"/>
      <c r="B24" s="368"/>
      <c r="C24" s="362"/>
      <c r="D24" s="362"/>
      <c r="E24" s="354"/>
      <c r="F24" s="354" t="s">
        <v>41</v>
      </c>
      <c r="G24" s="354" t="s">
        <v>42</v>
      </c>
      <c r="H24" s="354" t="s">
        <v>183</v>
      </c>
      <c r="I24" s="516">
        <v>243802</v>
      </c>
    </row>
    <row r="25" spans="1:9" x14ac:dyDescent="0.35">
      <c r="A25" s="355"/>
      <c r="B25" s="369"/>
      <c r="C25" s="363"/>
      <c r="D25" s="363"/>
      <c r="E25" s="355"/>
      <c r="F25" s="355" t="s">
        <v>971</v>
      </c>
      <c r="G25" s="355" t="s">
        <v>971</v>
      </c>
      <c r="H25" s="355"/>
      <c r="I25" s="517"/>
    </row>
    <row r="26" spans="1:9" x14ac:dyDescent="0.35">
      <c r="A26" s="353">
        <v>8</v>
      </c>
      <c r="B26" s="360" t="s">
        <v>77</v>
      </c>
      <c r="C26" s="361" t="s">
        <v>972</v>
      </c>
      <c r="D26" s="361" t="s">
        <v>972</v>
      </c>
      <c r="E26" s="353" t="s">
        <v>39</v>
      </c>
      <c r="F26" s="353" t="s">
        <v>411</v>
      </c>
      <c r="G26" s="353" t="s">
        <v>411</v>
      </c>
      <c r="H26" s="353" t="s">
        <v>182</v>
      </c>
      <c r="I26" s="515" t="s">
        <v>294</v>
      </c>
    </row>
    <row r="27" spans="1:9" x14ac:dyDescent="0.35">
      <c r="A27" s="354"/>
      <c r="B27" s="368"/>
      <c r="C27" s="362"/>
      <c r="D27" s="362"/>
      <c r="E27" s="354"/>
      <c r="F27" s="354" t="s">
        <v>41</v>
      </c>
      <c r="G27" s="354" t="s">
        <v>42</v>
      </c>
      <c r="H27" s="354" t="s">
        <v>183</v>
      </c>
      <c r="I27" s="516">
        <v>243803</v>
      </c>
    </row>
    <row r="28" spans="1:9" x14ac:dyDescent="0.35">
      <c r="A28" s="355"/>
      <c r="B28" s="369"/>
      <c r="C28" s="363"/>
      <c r="D28" s="363"/>
      <c r="E28" s="355"/>
      <c r="F28" s="355" t="s">
        <v>972</v>
      </c>
      <c r="G28" s="355" t="s">
        <v>972</v>
      </c>
      <c r="H28" s="355"/>
      <c r="I28" s="517"/>
    </row>
    <row r="29" spans="1:9" x14ac:dyDescent="0.35">
      <c r="A29" s="353">
        <v>9</v>
      </c>
      <c r="B29" s="360" t="s">
        <v>77</v>
      </c>
      <c r="C29" s="361" t="s">
        <v>972</v>
      </c>
      <c r="D29" s="361" t="s">
        <v>972</v>
      </c>
      <c r="E29" s="353" t="s">
        <v>39</v>
      </c>
      <c r="F29" s="353" t="s">
        <v>411</v>
      </c>
      <c r="G29" s="353" t="s">
        <v>411</v>
      </c>
      <c r="H29" s="353" t="s">
        <v>182</v>
      </c>
      <c r="I29" s="515" t="s">
        <v>294</v>
      </c>
    </row>
    <row r="30" spans="1:9" x14ac:dyDescent="0.35">
      <c r="A30" s="354"/>
      <c r="B30" s="368"/>
      <c r="C30" s="362"/>
      <c r="D30" s="362"/>
      <c r="E30" s="354"/>
      <c r="F30" s="354" t="s">
        <v>41</v>
      </c>
      <c r="G30" s="354" t="s">
        <v>42</v>
      </c>
      <c r="H30" s="354" t="s">
        <v>183</v>
      </c>
      <c r="I30" s="516">
        <v>243803</v>
      </c>
    </row>
    <row r="31" spans="1:9" x14ac:dyDescent="0.35">
      <c r="A31" s="355"/>
      <c r="B31" s="369"/>
      <c r="C31" s="363"/>
      <c r="D31" s="363"/>
      <c r="E31" s="355"/>
      <c r="F31" s="355" t="s">
        <v>972</v>
      </c>
      <c r="G31" s="355" t="s">
        <v>972</v>
      </c>
      <c r="H31" s="355"/>
      <c r="I31" s="517"/>
    </row>
    <row r="32" spans="1:9" x14ac:dyDescent="0.35">
      <c r="A32" s="353">
        <v>10</v>
      </c>
      <c r="B32" s="360" t="s">
        <v>77</v>
      </c>
      <c r="C32" s="361" t="s">
        <v>708</v>
      </c>
      <c r="D32" s="361" t="s">
        <v>708</v>
      </c>
      <c r="E32" s="353" t="s">
        <v>39</v>
      </c>
      <c r="F32" s="353" t="s">
        <v>411</v>
      </c>
      <c r="G32" s="353" t="s">
        <v>411</v>
      </c>
      <c r="H32" s="353" t="s">
        <v>182</v>
      </c>
      <c r="I32" s="515" t="s">
        <v>294</v>
      </c>
    </row>
    <row r="33" spans="1:9" x14ac:dyDescent="0.35">
      <c r="A33" s="354"/>
      <c r="B33" s="368"/>
      <c r="C33" s="362"/>
      <c r="D33" s="362"/>
      <c r="E33" s="354"/>
      <c r="F33" s="354" t="s">
        <v>41</v>
      </c>
      <c r="G33" s="354" t="s">
        <v>42</v>
      </c>
      <c r="H33" s="354" t="s">
        <v>183</v>
      </c>
      <c r="I33" s="516">
        <v>243803</v>
      </c>
    </row>
    <row r="34" spans="1:9" x14ac:dyDescent="0.35">
      <c r="A34" s="355"/>
      <c r="B34" s="369"/>
      <c r="C34" s="363"/>
      <c r="D34" s="363"/>
      <c r="E34" s="355"/>
      <c r="F34" s="355" t="s">
        <v>708</v>
      </c>
      <c r="G34" s="355" t="s">
        <v>708</v>
      </c>
      <c r="H34" s="355"/>
      <c r="I34" s="517"/>
    </row>
    <row r="35" spans="1:9" x14ac:dyDescent="0.35">
      <c r="A35" s="353">
        <v>11</v>
      </c>
      <c r="B35" s="360" t="s">
        <v>86</v>
      </c>
      <c r="C35" s="361" t="s">
        <v>973</v>
      </c>
      <c r="D35" s="361" t="s">
        <v>973</v>
      </c>
      <c r="E35" s="353" t="s">
        <v>39</v>
      </c>
      <c r="F35" s="353" t="s">
        <v>326</v>
      </c>
      <c r="G35" s="353" t="s">
        <v>326</v>
      </c>
      <c r="H35" s="353" t="s">
        <v>182</v>
      </c>
      <c r="I35" s="515" t="s">
        <v>294</v>
      </c>
    </row>
    <row r="36" spans="1:9" x14ac:dyDescent="0.35">
      <c r="A36" s="354"/>
      <c r="B36" s="368"/>
      <c r="C36" s="362"/>
      <c r="D36" s="362"/>
      <c r="E36" s="354"/>
      <c r="F36" s="354" t="s">
        <v>41</v>
      </c>
      <c r="G36" s="354" t="s">
        <v>42</v>
      </c>
      <c r="H36" s="354" t="s">
        <v>183</v>
      </c>
      <c r="I36" s="516">
        <v>243803</v>
      </c>
    </row>
    <row r="37" spans="1:9" x14ac:dyDescent="0.35">
      <c r="A37" s="355"/>
      <c r="B37" s="369"/>
      <c r="C37" s="363"/>
      <c r="D37" s="363"/>
      <c r="E37" s="355"/>
      <c r="F37" s="355" t="s">
        <v>973</v>
      </c>
      <c r="G37" s="355" t="s">
        <v>973</v>
      </c>
      <c r="H37" s="355"/>
      <c r="I37" s="517"/>
    </row>
    <row r="38" spans="1:9" x14ac:dyDescent="0.35">
      <c r="A38" s="353">
        <v>12</v>
      </c>
      <c r="B38" s="360" t="s">
        <v>77</v>
      </c>
      <c r="C38" s="361" t="s">
        <v>708</v>
      </c>
      <c r="D38" s="361" t="s">
        <v>708</v>
      </c>
      <c r="E38" s="353" t="s">
        <v>39</v>
      </c>
      <c r="F38" s="353" t="s">
        <v>411</v>
      </c>
      <c r="G38" s="353" t="s">
        <v>411</v>
      </c>
      <c r="H38" s="353" t="s">
        <v>182</v>
      </c>
      <c r="I38" s="515" t="s">
        <v>294</v>
      </c>
    </row>
    <row r="39" spans="1:9" x14ac:dyDescent="0.35">
      <c r="A39" s="354"/>
      <c r="B39" s="368"/>
      <c r="C39" s="362"/>
      <c r="D39" s="362"/>
      <c r="E39" s="354"/>
      <c r="F39" s="354" t="s">
        <v>41</v>
      </c>
      <c r="G39" s="354" t="s">
        <v>42</v>
      </c>
      <c r="H39" s="354" t="s">
        <v>183</v>
      </c>
      <c r="I39" s="516">
        <v>243804</v>
      </c>
    </row>
    <row r="40" spans="1:9" x14ac:dyDescent="0.35">
      <c r="A40" s="355"/>
      <c r="B40" s="369"/>
      <c r="C40" s="363"/>
      <c r="D40" s="363"/>
      <c r="E40" s="355"/>
      <c r="F40" s="355" t="s">
        <v>708</v>
      </c>
      <c r="G40" s="355" t="s">
        <v>708</v>
      </c>
      <c r="H40" s="355"/>
      <c r="I40" s="517"/>
    </row>
    <row r="41" spans="1:9" x14ac:dyDescent="0.35">
      <c r="A41" s="353">
        <v>13</v>
      </c>
      <c r="B41" s="360" t="s">
        <v>77</v>
      </c>
      <c r="C41" s="361" t="s">
        <v>712</v>
      </c>
      <c r="D41" s="361" t="s">
        <v>712</v>
      </c>
      <c r="E41" s="353" t="s">
        <v>39</v>
      </c>
      <c r="F41" s="353" t="s">
        <v>411</v>
      </c>
      <c r="G41" s="353" t="s">
        <v>411</v>
      </c>
      <c r="H41" s="353" t="s">
        <v>182</v>
      </c>
      <c r="I41" s="515" t="s">
        <v>294</v>
      </c>
    </row>
    <row r="42" spans="1:9" x14ac:dyDescent="0.35">
      <c r="A42" s="354"/>
      <c r="B42" s="368"/>
      <c r="C42" s="362"/>
      <c r="D42" s="362"/>
      <c r="E42" s="354"/>
      <c r="F42" s="354" t="s">
        <v>41</v>
      </c>
      <c r="G42" s="354" t="s">
        <v>42</v>
      </c>
      <c r="H42" s="354" t="s">
        <v>183</v>
      </c>
      <c r="I42" s="516">
        <v>243804</v>
      </c>
    </row>
    <row r="43" spans="1:9" x14ac:dyDescent="0.35">
      <c r="A43" s="355"/>
      <c r="B43" s="369"/>
      <c r="C43" s="363"/>
      <c r="D43" s="363"/>
      <c r="E43" s="355"/>
      <c r="F43" s="355" t="s">
        <v>712</v>
      </c>
      <c r="G43" s="355" t="s">
        <v>712</v>
      </c>
      <c r="H43" s="355"/>
      <c r="I43" s="517"/>
    </row>
    <row r="44" spans="1:9" x14ac:dyDescent="0.35">
      <c r="A44" s="353">
        <v>14</v>
      </c>
      <c r="B44" s="360" t="s">
        <v>77</v>
      </c>
      <c r="C44" s="361" t="s">
        <v>974</v>
      </c>
      <c r="D44" s="361" t="s">
        <v>974</v>
      </c>
      <c r="E44" s="353" t="s">
        <v>39</v>
      </c>
      <c r="F44" s="353" t="s">
        <v>411</v>
      </c>
      <c r="G44" s="353" t="s">
        <v>411</v>
      </c>
      <c r="H44" s="353" t="s">
        <v>182</v>
      </c>
      <c r="I44" s="515" t="s">
        <v>294</v>
      </c>
    </row>
    <row r="45" spans="1:9" x14ac:dyDescent="0.35">
      <c r="A45" s="354"/>
      <c r="B45" s="368"/>
      <c r="C45" s="362"/>
      <c r="D45" s="362"/>
      <c r="E45" s="354"/>
      <c r="F45" s="354" t="s">
        <v>41</v>
      </c>
      <c r="G45" s="354" t="s">
        <v>42</v>
      </c>
      <c r="H45" s="354" t="s">
        <v>183</v>
      </c>
      <c r="I45" s="516">
        <v>243805</v>
      </c>
    </row>
    <row r="46" spans="1:9" x14ac:dyDescent="0.35">
      <c r="A46" s="355"/>
      <c r="B46" s="369"/>
      <c r="C46" s="363"/>
      <c r="D46" s="363"/>
      <c r="E46" s="355"/>
      <c r="F46" s="355" t="s">
        <v>974</v>
      </c>
      <c r="G46" s="355" t="s">
        <v>974</v>
      </c>
      <c r="H46" s="355"/>
      <c r="I46" s="517"/>
    </row>
    <row r="47" spans="1:9" x14ac:dyDescent="0.35">
      <c r="A47" s="353">
        <v>15</v>
      </c>
      <c r="B47" s="360" t="s">
        <v>83</v>
      </c>
      <c r="C47" s="361" t="s">
        <v>975</v>
      </c>
      <c r="D47" s="361" t="s">
        <v>975</v>
      </c>
      <c r="E47" s="353" t="s">
        <v>39</v>
      </c>
      <c r="F47" s="353" t="s">
        <v>976</v>
      </c>
      <c r="G47" s="353" t="s">
        <v>976</v>
      </c>
      <c r="H47" s="353" t="s">
        <v>182</v>
      </c>
      <c r="I47" s="515" t="s">
        <v>294</v>
      </c>
    </row>
    <row r="48" spans="1:9" x14ac:dyDescent="0.35">
      <c r="A48" s="354"/>
      <c r="B48" s="368"/>
      <c r="C48" s="362"/>
      <c r="D48" s="362"/>
      <c r="E48" s="354"/>
      <c r="F48" s="354" t="s">
        <v>41</v>
      </c>
      <c r="G48" s="354" t="s">
        <v>42</v>
      </c>
      <c r="H48" s="354" t="s">
        <v>183</v>
      </c>
      <c r="I48" s="516">
        <v>243805</v>
      </c>
    </row>
    <row r="49" spans="1:9" x14ac:dyDescent="0.35">
      <c r="A49" s="355"/>
      <c r="B49" s="369"/>
      <c r="C49" s="363"/>
      <c r="D49" s="363"/>
      <c r="E49" s="355"/>
      <c r="F49" s="355" t="s">
        <v>975</v>
      </c>
      <c r="G49" s="355" t="s">
        <v>975</v>
      </c>
      <c r="H49" s="355"/>
      <c r="I49" s="517"/>
    </row>
    <row r="50" spans="1:9" x14ac:dyDescent="0.35">
      <c r="A50" s="353">
        <v>16</v>
      </c>
      <c r="B50" s="360" t="s">
        <v>54</v>
      </c>
      <c r="C50" s="361" t="s">
        <v>104</v>
      </c>
      <c r="D50" s="361" t="s">
        <v>104</v>
      </c>
      <c r="E50" s="353" t="s">
        <v>39</v>
      </c>
      <c r="F50" s="353" t="s">
        <v>616</v>
      </c>
      <c r="G50" s="353" t="s">
        <v>616</v>
      </c>
      <c r="H50" s="353" t="s">
        <v>182</v>
      </c>
      <c r="I50" s="515" t="s">
        <v>294</v>
      </c>
    </row>
    <row r="51" spans="1:9" x14ac:dyDescent="0.35">
      <c r="A51" s="354"/>
      <c r="B51" s="368"/>
      <c r="C51" s="362"/>
      <c r="D51" s="362"/>
      <c r="E51" s="354"/>
      <c r="F51" s="354" t="s">
        <v>41</v>
      </c>
      <c r="G51" s="354" t="s">
        <v>42</v>
      </c>
      <c r="H51" s="354" t="s">
        <v>183</v>
      </c>
      <c r="I51" s="516">
        <v>243805</v>
      </c>
    </row>
    <row r="52" spans="1:9" x14ac:dyDescent="0.35">
      <c r="A52" s="355"/>
      <c r="B52" s="369"/>
      <c r="C52" s="363"/>
      <c r="D52" s="363"/>
      <c r="E52" s="355"/>
      <c r="F52" s="355" t="s">
        <v>104</v>
      </c>
      <c r="G52" s="355" t="s">
        <v>104</v>
      </c>
      <c r="H52" s="355"/>
      <c r="I52" s="517"/>
    </row>
    <row r="53" spans="1:9" x14ac:dyDescent="0.35">
      <c r="A53" s="353">
        <v>17</v>
      </c>
      <c r="B53" s="360" t="s">
        <v>86</v>
      </c>
      <c r="C53" s="361" t="s">
        <v>615</v>
      </c>
      <c r="D53" s="361" t="s">
        <v>615</v>
      </c>
      <c r="E53" s="353" t="s">
        <v>39</v>
      </c>
      <c r="F53" s="353" t="s">
        <v>326</v>
      </c>
      <c r="G53" s="353" t="s">
        <v>326</v>
      </c>
      <c r="H53" s="353" t="s">
        <v>182</v>
      </c>
      <c r="I53" s="515" t="s">
        <v>294</v>
      </c>
    </row>
    <row r="54" spans="1:9" x14ac:dyDescent="0.35">
      <c r="A54" s="354"/>
      <c r="B54" s="368"/>
      <c r="C54" s="362"/>
      <c r="D54" s="362"/>
      <c r="E54" s="354"/>
      <c r="F54" s="354" t="s">
        <v>41</v>
      </c>
      <c r="G54" s="354" t="s">
        <v>42</v>
      </c>
      <c r="H54" s="354" t="s">
        <v>183</v>
      </c>
      <c r="I54" s="516">
        <v>243807</v>
      </c>
    </row>
    <row r="55" spans="1:9" x14ac:dyDescent="0.35">
      <c r="A55" s="355"/>
      <c r="B55" s="369"/>
      <c r="C55" s="363"/>
      <c r="D55" s="363"/>
      <c r="E55" s="355"/>
      <c r="F55" s="355" t="s">
        <v>615</v>
      </c>
      <c r="G55" s="355" t="s">
        <v>615</v>
      </c>
      <c r="H55" s="355"/>
      <c r="I55" s="517"/>
    </row>
    <row r="56" spans="1:9" x14ac:dyDescent="0.35">
      <c r="A56" s="353">
        <v>18</v>
      </c>
      <c r="B56" s="360" t="s">
        <v>86</v>
      </c>
      <c r="C56" s="361" t="s">
        <v>320</v>
      </c>
      <c r="D56" s="361" t="s">
        <v>320</v>
      </c>
      <c r="E56" s="353" t="s">
        <v>39</v>
      </c>
      <c r="F56" s="353" t="s">
        <v>612</v>
      </c>
      <c r="G56" s="353" t="s">
        <v>612</v>
      </c>
      <c r="H56" s="353" t="s">
        <v>182</v>
      </c>
      <c r="I56" s="515" t="s">
        <v>294</v>
      </c>
    </row>
    <row r="57" spans="1:9" x14ac:dyDescent="0.35">
      <c r="A57" s="354"/>
      <c r="B57" s="368"/>
      <c r="C57" s="362"/>
      <c r="D57" s="362"/>
      <c r="E57" s="354"/>
      <c r="F57" s="354" t="s">
        <v>41</v>
      </c>
      <c r="G57" s="354" t="s">
        <v>42</v>
      </c>
      <c r="H57" s="354" t="s">
        <v>183</v>
      </c>
      <c r="I57" s="516">
        <v>243807</v>
      </c>
    </row>
    <row r="58" spans="1:9" x14ac:dyDescent="0.35">
      <c r="A58" s="355"/>
      <c r="B58" s="369"/>
      <c r="C58" s="363"/>
      <c r="D58" s="363"/>
      <c r="E58" s="355"/>
      <c r="F58" s="355" t="s">
        <v>320</v>
      </c>
      <c r="G58" s="355" t="s">
        <v>320</v>
      </c>
      <c r="H58" s="355"/>
      <c r="I58" s="517"/>
    </row>
    <row r="59" spans="1:9" x14ac:dyDescent="0.35">
      <c r="A59" s="353">
        <v>19</v>
      </c>
      <c r="B59" s="360" t="s">
        <v>83</v>
      </c>
      <c r="C59" s="361" t="s">
        <v>977</v>
      </c>
      <c r="D59" s="361" t="s">
        <v>977</v>
      </c>
      <c r="E59" s="353" t="s">
        <v>39</v>
      </c>
      <c r="F59" s="353" t="s">
        <v>710</v>
      </c>
      <c r="G59" s="353" t="s">
        <v>710</v>
      </c>
      <c r="H59" s="353" t="s">
        <v>182</v>
      </c>
      <c r="I59" s="515" t="s">
        <v>978</v>
      </c>
    </row>
    <row r="60" spans="1:9" x14ac:dyDescent="0.35">
      <c r="A60" s="354"/>
      <c r="B60" s="368"/>
      <c r="C60" s="362"/>
      <c r="D60" s="362"/>
      <c r="E60" s="354"/>
      <c r="F60" s="354" t="s">
        <v>41</v>
      </c>
      <c r="G60" s="354" t="s">
        <v>42</v>
      </c>
      <c r="H60" s="354" t="s">
        <v>183</v>
      </c>
      <c r="I60" s="516">
        <v>243807</v>
      </c>
    </row>
    <row r="61" spans="1:9" x14ac:dyDescent="0.35">
      <c r="A61" s="355"/>
      <c r="B61" s="369"/>
      <c r="C61" s="363"/>
      <c r="D61" s="363"/>
      <c r="E61" s="355"/>
      <c r="F61" s="355" t="s">
        <v>977</v>
      </c>
      <c r="G61" s="355" t="s">
        <v>977</v>
      </c>
      <c r="H61" s="355"/>
      <c r="I61" s="517"/>
    </row>
    <row r="62" spans="1:9" x14ac:dyDescent="0.35">
      <c r="A62" s="353">
        <v>20</v>
      </c>
      <c r="B62" s="360" t="s">
        <v>77</v>
      </c>
      <c r="C62" s="361" t="s">
        <v>708</v>
      </c>
      <c r="D62" s="361" t="s">
        <v>708</v>
      </c>
      <c r="E62" s="353" t="s">
        <v>39</v>
      </c>
      <c r="F62" s="353" t="s">
        <v>411</v>
      </c>
      <c r="G62" s="353" t="s">
        <v>411</v>
      </c>
      <c r="H62" s="353" t="s">
        <v>182</v>
      </c>
      <c r="I62" s="515" t="s">
        <v>294</v>
      </c>
    </row>
    <row r="63" spans="1:9" x14ac:dyDescent="0.35">
      <c r="A63" s="354"/>
      <c r="B63" s="368"/>
      <c r="C63" s="362"/>
      <c r="D63" s="362"/>
      <c r="E63" s="354"/>
      <c r="F63" s="354" t="s">
        <v>41</v>
      </c>
      <c r="G63" s="354" t="s">
        <v>42</v>
      </c>
      <c r="H63" s="354" t="s">
        <v>183</v>
      </c>
      <c r="I63" s="516">
        <v>243809</v>
      </c>
    </row>
    <row r="64" spans="1:9" x14ac:dyDescent="0.35">
      <c r="A64" s="355"/>
      <c r="B64" s="369"/>
      <c r="C64" s="363"/>
      <c r="D64" s="363"/>
      <c r="E64" s="355"/>
      <c r="F64" s="355" t="s">
        <v>708</v>
      </c>
      <c r="G64" s="355" t="s">
        <v>708</v>
      </c>
      <c r="H64" s="355"/>
      <c r="I64" s="517"/>
    </row>
    <row r="65" spans="1:9" x14ac:dyDescent="0.35">
      <c r="A65" s="353">
        <v>21</v>
      </c>
      <c r="B65" s="360" t="s">
        <v>77</v>
      </c>
      <c r="C65" s="361" t="s">
        <v>979</v>
      </c>
      <c r="D65" s="361" t="s">
        <v>979</v>
      </c>
      <c r="E65" s="353" t="s">
        <v>39</v>
      </c>
      <c r="F65" s="353" t="s">
        <v>411</v>
      </c>
      <c r="G65" s="353" t="s">
        <v>411</v>
      </c>
      <c r="H65" s="353" t="s">
        <v>182</v>
      </c>
      <c r="I65" s="515" t="s">
        <v>294</v>
      </c>
    </row>
    <row r="66" spans="1:9" x14ac:dyDescent="0.35">
      <c r="A66" s="354"/>
      <c r="B66" s="368"/>
      <c r="C66" s="362"/>
      <c r="D66" s="362"/>
      <c r="E66" s="354"/>
      <c r="F66" s="354" t="s">
        <v>41</v>
      </c>
      <c r="G66" s="354" t="s">
        <v>42</v>
      </c>
      <c r="H66" s="354" t="s">
        <v>183</v>
      </c>
      <c r="I66" s="516">
        <v>243809</v>
      </c>
    </row>
    <row r="67" spans="1:9" x14ac:dyDescent="0.35">
      <c r="A67" s="355"/>
      <c r="B67" s="369"/>
      <c r="C67" s="363"/>
      <c r="D67" s="363"/>
      <c r="E67" s="355"/>
      <c r="F67" s="355" t="s">
        <v>979</v>
      </c>
      <c r="G67" s="355" t="s">
        <v>979</v>
      </c>
      <c r="H67" s="355"/>
      <c r="I67" s="517"/>
    </row>
    <row r="68" spans="1:9" x14ac:dyDescent="0.35">
      <c r="A68" s="353">
        <v>22</v>
      </c>
      <c r="B68" s="360" t="s">
        <v>83</v>
      </c>
      <c r="C68" s="361" t="s">
        <v>980</v>
      </c>
      <c r="D68" s="361" t="s">
        <v>980</v>
      </c>
      <c r="E68" s="353" t="s">
        <v>39</v>
      </c>
      <c r="F68" s="353" t="s">
        <v>981</v>
      </c>
      <c r="G68" s="353" t="s">
        <v>981</v>
      </c>
      <c r="H68" s="353" t="s">
        <v>182</v>
      </c>
      <c r="I68" s="515" t="s">
        <v>294</v>
      </c>
    </row>
    <row r="69" spans="1:9" x14ac:dyDescent="0.35">
      <c r="A69" s="354"/>
      <c r="B69" s="368"/>
      <c r="C69" s="362"/>
      <c r="D69" s="362"/>
      <c r="E69" s="354"/>
      <c r="F69" s="354" t="s">
        <v>41</v>
      </c>
      <c r="G69" s="354" t="s">
        <v>42</v>
      </c>
      <c r="H69" s="354" t="s">
        <v>183</v>
      </c>
      <c r="I69" s="516">
        <v>243809</v>
      </c>
    </row>
    <row r="70" spans="1:9" x14ac:dyDescent="0.35">
      <c r="A70" s="355"/>
      <c r="B70" s="369"/>
      <c r="C70" s="363"/>
      <c r="D70" s="363"/>
      <c r="E70" s="355"/>
      <c r="F70" s="355" t="s">
        <v>980</v>
      </c>
      <c r="G70" s="355" t="s">
        <v>980</v>
      </c>
      <c r="H70" s="355"/>
      <c r="I70" s="517"/>
    </row>
    <row r="71" spans="1:9" x14ac:dyDescent="0.35">
      <c r="A71" s="353">
        <v>23</v>
      </c>
      <c r="B71" s="360" t="s">
        <v>86</v>
      </c>
      <c r="C71" s="361" t="s">
        <v>361</v>
      </c>
      <c r="D71" s="361" t="s">
        <v>361</v>
      </c>
      <c r="E71" s="353" t="s">
        <v>39</v>
      </c>
      <c r="F71" s="353" t="s">
        <v>612</v>
      </c>
      <c r="G71" s="353" t="s">
        <v>612</v>
      </c>
      <c r="H71" s="353" t="s">
        <v>182</v>
      </c>
      <c r="I71" s="515" t="s">
        <v>294</v>
      </c>
    </row>
    <row r="72" spans="1:9" x14ac:dyDescent="0.35">
      <c r="A72" s="354"/>
      <c r="B72" s="368"/>
      <c r="C72" s="362"/>
      <c r="D72" s="362"/>
      <c r="E72" s="354"/>
      <c r="F72" s="354" t="s">
        <v>41</v>
      </c>
      <c r="G72" s="354" t="s">
        <v>42</v>
      </c>
      <c r="H72" s="354" t="s">
        <v>183</v>
      </c>
      <c r="I72" s="516">
        <v>243809</v>
      </c>
    </row>
    <row r="73" spans="1:9" x14ac:dyDescent="0.35">
      <c r="A73" s="355"/>
      <c r="B73" s="369"/>
      <c r="C73" s="363"/>
      <c r="D73" s="363"/>
      <c r="E73" s="355"/>
      <c r="F73" s="355" t="s">
        <v>361</v>
      </c>
      <c r="G73" s="355" t="s">
        <v>361</v>
      </c>
      <c r="H73" s="355"/>
      <c r="I73" s="517"/>
    </row>
    <row r="74" spans="1:9" x14ac:dyDescent="0.35">
      <c r="A74" s="353">
        <v>24</v>
      </c>
      <c r="B74" s="360" t="s">
        <v>77</v>
      </c>
      <c r="C74" s="361" t="s">
        <v>717</v>
      </c>
      <c r="D74" s="361" t="s">
        <v>717</v>
      </c>
      <c r="E74" s="353" t="s">
        <v>39</v>
      </c>
      <c r="F74" s="353" t="s">
        <v>411</v>
      </c>
      <c r="G74" s="353" t="s">
        <v>411</v>
      </c>
      <c r="H74" s="353" t="s">
        <v>182</v>
      </c>
      <c r="I74" s="515" t="s">
        <v>294</v>
      </c>
    </row>
    <row r="75" spans="1:9" x14ac:dyDescent="0.35">
      <c r="A75" s="354"/>
      <c r="B75" s="368"/>
      <c r="C75" s="362"/>
      <c r="D75" s="362"/>
      <c r="E75" s="354"/>
      <c r="F75" s="354" t="s">
        <v>41</v>
      </c>
      <c r="G75" s="354" t="s">
        <v>42</v>
      </c>
      <c r="H75" s="354" t="s">
        <v>183</v>
      </c>
      <c r="I75" s="516">
        <v>243810</v>
      </c>
    </row>
    <row r="76" spans="1:9" x14ac:dyDescent="0.35">
      <c r="A76" s="354"/>
      <c r="B76" s="518"/>
      <c r="C76" s="363"/>
      <c r="D76" s="363"/>
      <c r="E76" s="355"/>
      <c r="F76" s="355" t="s">
        <v>717</v>
      </c>
      <c r="G76" s="355" t="s">
        <v>717</v>
      </c>
      <c r="H76" s="355"/>
      <c r="I76" s="517"/>
    </row>
    <row r="77" spans="1:9" x14ac:dyDescent="0.35">
      <c r="A77" s="519">
        <v>25</v>
      </c>
      <c r="B77" s="520" t="s">
        <v>86</v>
      </c>
      <c r="C77" s="361" t="s">
        <v>982</v>
      </c>
      <c r="D77" s="361" t="s">
        <v>982</v>
      </c>
      <c r="E77" s="353" t="s">
        <v>39</v>
      </c>
      <c r="F77" s="353" t="s">
        <v>326</v>
      </c>
      <c r="G77" s="353" t="s">
        <v>326</v>
      </c>
      <c r="H77" s="353" t="s">
        <v>182</v>
      </c>
      <c r="I77" s="515" t="s">
        <v>294</v>
      </c>
    </row>
    <row r="78" spans="1:9" x14ac:dyDescent="0.35">
      <c r="A78" s="519"/>
      <c r="B78" s="521"/>
      <c r="C78" s="362"/>
      <c r="D78" s="362"/>
      <c r="E78" s="354"/>
      <c r="F78" s="354" t="s">
        <v>41</v>
      </c>
      <c r="G78" s="354" t="s">
        <v>42</v>
      </c>
      <c r="H78" s="354" t="s">
        <v>183</v>
      </c>
      <c r="I78" s="516">
        <v>243811</v>
      </c>
    </row>
    <row r="79" spans="1:9" x14ac:dyDescent="0.35">
      <c r="A79" s="355"/>
      <c r="B79" s="369"/>
      <c r="C79" s="363"/>
      <c r="D79" s="363"/>
      <c r="E79" s="355"/>
      <c r="F79" s="355" t="s">
        <v>982</v>
      </c>
      <c r="G79" s="355" t="s">
        <v>982</v>
      </c>
      <c r="H79" s="355"/>
      <c r="I79" s="517"/>
    </row>
    <row r="80" spans="1:9" x14ac:dyDescent="0.35">
      <c r="A80" s="353">
        <v>26</v>
      </c>
      <c r="B80" s="360" t="s">
        <v>77</v>
      </c>
      <c r="C80" s="361" t="s">
        <v>983</v>
      </c>
      <c r="D80" s="361" t="s">
        <v>983</v>
      </c>
      <c r="E80" s="353" t="s">
        <v>39</v>
      </c>
      <c r="F80" s="353" t="s">
        <v>254</v>
      </c>
      <c r="G80" s="353" t="s">
        <v>254</v>
      </c>
      <c r="H80" s="353" t="s">
        <v>182</v>
      </c>
      <c r="I80" s="515" t="s">
        <v>294</v>
      </c>
    </row>
    <row r="81" spans="1:9" x14ac:dyDescent="0.35">
      <c r="A81" s="354"/>
      <c r="B81" s="368"/>
      <c r="C81" s="362"/>
      <c r="D81" s="362"/>
      <c r="E81" s="354"/>
      <c r="F81" s="354" t="s">
        <v>41</v>
      </c>
      <c r="G81" s="354" t="s">
        <v>42</v>
      </c>
      <c r="H81" s="354" t="s">
        <v>183</v>
      </c>
      <c r="I81" s="516">
        <v>243812</v>
      </c>
    </row>
    <row r="82" spans="1:9" x14ac:dyDescent="0.35">
      <c r="A82" s="355"/>
      <c r="B82" s="369"/>
      <c r="C82" s="363"/>
      <c r="D82" s="363"/>
      <c r="E82" s="355"/>
      <c r="F82" s="355" t="s">
        <v>983</v>
      </c>
      <c r="G82" s="355" t="s">
        <v>983</v>
      </c>
      <c r="H82" s="355"/>
      <c r="I82" s="517"/>
    </row>
    <row r="83" spans="1:9" x14ac:dyDescent="0.35">
      <c r="A83" s="353">
        <v>27</v>
      </c>
      <c r="B83" s="360" t="s">
        <v>54</v>
      </c>
      <c r="C83" s="361" t="s">
        <v>984</v>
      </c>
      <c r="D83" s="361" t="s">
        <v>984</v>
      </c>
      <c r="E83" s="353" t="s">
        <v>39</v>
      </c>
      <c r="F83" s="353" t="s">
        <v>985</v>
      </c>
      <c r="G83" s="353" t="s">
        <v>985</v>
      </c>
      <c r="H83" s="353" t="s">
        <v>182</v>
      </c>
      <c r="I83" s="515" t="s">
        <v>294</v>
      </c>
    </row>
    <row r="84" spans="1:9" x14ac:dyDescent="0.35">
      <c r="A84" s="354"/>
      <c r="B84" s="368"/>
      <c r="C84" s="362"/>
      <c r="D84" s="362"/>
      <c r="E84" s="354"/>
      <c r="F84" s="354" t="s">
        <v>41</v>
      </c>
      <c r="G84" s="354" t="s">
        <v>42</v>
      </c>
      <c r="H84" s="354" t="s">
        <v>183</v>
      </c>
      <c r="I84" s="516">
        <v>243812</v>
      </c>
    </row>
    <row r="85" spans="1:9" x14ac:dyDescent="0.35">
      <c r="A85" s="355"/>
      <c r="B85" s="369"/>
      <c r="C85" s="363"/>
      <c r="D85" s="363"/>
      <c r="E85" s="355"/>
      <c r="F85" s="355" t="s">
        <v>984</v>
      </c>
      <c r="G85" s="355" t="s">
        <v>984</v>
      </c>
      <c r="H85" s="355"/>
      <c r="I85" s="517"/>
    </row>
    <row r="86" spans="1:9" x14ac:dyDescent="0.35">
      <c r="A86" s="353">
        <v>28</v>
      </c>
      <c r="B86" s="360" t="s">
        <v>77</v>
      </c>
      <c r="C86" s="361" t="s">
        <v>969</v>
      </c>
      <c r="D86" s="361" t="s">
        <v>969</v>
      </c>
      <c r="E86" s="353" t="s">
        <v>39</v>
      </c>
      <c r="F86" s="353" t="s">
        <v>411</v>
      </c>
      <c r="G86" s="353" t="s">
        <v>411</v>
      </c>
      <c r="H86" s="353" t="s">
        <v>182</v>
      </c>
      <c r="I86" s="515" t="s">
        <v>294</v>
      </c>
    </row>
    <row r="87" spans="1:9" x14ac:dyDescent="0.35">
      <c r="A87" s="354"/>
      <c r="B87" s="368"/>
      <c r="C87" s="362"/>
      <c r="D87" s="362"/>
      <c r="E87" s="354"/>
      <c r="F87" s="354" t="s">
        <v>41</v>
      </c>
      <c r="G87" s="354" t="s">
        <v>42</v>
      </c>
      <c r="H87" s="354" t="s">
        <v>183</v>
      </c>
      <c r="I87" s="516">
        <v>243814</v>
      </c>
    </row>
    <row r="88" spans="1:9" x14ac:dyDescent="0.35">
      <c r="A88" s="355"/>
      <c r="B88" s="369"/>
      <c r="C88" s="363"/>
      <c r="D88" s="363"/>
      <c r="E88" s="355"/>
      <c r="F88" s="355" t="s">
        <v>969</v>
      </c>
      <c r="G88" s="355" t="s">
        <v>969</v>
      </c>
      <c r="H88" s="355"/>
      <c r="I88" s="517"/>
    </row>
    <row r="89" spans="1:9" x14ac:dyDescent="0.35">
      <c r="A89" s="353">
        <v>29</v>
      </c>
      <c r="B89" s="360" t="s">
        <v>77</v>
      </c>
      <c r="C89" s="361" t="s">
        <v>708</v>
      </c>
      <c r="D89" s="361" t="s">
        <v>708</v>
      </c>
      <c r="E89" s="353" t="s">
        <v>39</v>
      </c>
      <c r="F89" s="353" t="s">
        <v>411</v>
      </c>
      <c r="G89" s="353" t="s">
        <v>411</v>
      </c>
      <c r="H89" s="353" t="s">
        <v>182</v>
      </c>
      <c r="I89" s="515" t="s">
        <v>294</v>
      </c>
    </row>
    <row r="90" spans="1:9" x14ac:dyDescent="0.35">
      <c r="A90" s="354"/>
      <c r="B90" s="368"/>
      <c r="C90" s="362"/>
      <c r="D90" s="362"/>
      <c r="E90" s="354"/>
      <c r="F90" s="354" t="s">
        <v>41</v>
      </c>
      <c r="G90" s="354" t="s">
        <v>42</v>
      </c>
      <c r="H90" s="354" t="s">
        <v>183</v>
      </c>
      <c r="I90" s="516">
        <v>243814</v>
      </c>
    </row>
    <row r="91" spans="1:9" x14ac:dyDescent="0.35">
      <c r="A91" s="355"/>
      <c r="B91" s="369"/>
      <c r="C91" s="363"/>
      <c r="D91" s="363"/>
      <c r="E91" s="355"/>
      <c r="F91" s="355" t="s">
        <v>708</v>
      </c>
      <c r="G91" s="355" t="s">
        <v>708</v>
      </c>
      <c r="H91" s="355"/>
      <c r="I91" s="517"/>
    </row>
    <row r="92" spans="1:9" x14ac:dyDescent="0.35">
      <c r="A92" s="353">
        <v>30</v>
      </c>
      <c r="B92" s="360" t="s">
        <v>77</v>
      </c>
      <c r="C92" s="361" t="s">
        <v>708</v>
      </c>
      <c r="D92" s="361" t="s">
        <v>708</v>
      </c>
      <c r="E92" s="353" t="s">
        <v>39</v>
      </c>
      <c r="F92" s="353" t="s">
        <v>411</v>
      </c>
      <c r="G92" s="353" t="s">
        <v>411</v>
      </c>
      <c r="H92" s="353" t="s">
        <v>182</v>
      </c>
      <c r="I92" s="515" t="s">
        <v>294</v>
      </c>
    </row>
    <row r="93" spans="1:9" x14ac:dyDescent="0.35">
      <c r="A93" s="354"/>
      <c r="B93" s="368"/>
      <c r="C93" s="362"/>
      <c r="D93" s="362"/>
      <c r="E93" s="354"/>
      <c r="F93" s="354" t="s">
        <v>41</v>
      </c>
      <c r="G93" s="354" t="s">
        <v>42</v>
      </c>
      <c r="H93" s="354" t="s">
        <v>183</v>
      </c>
      <c r="I93" s="516">
        <v>243814</v>
      </c>
    </row>
    <row r="94" spans="1:9" x14ac:dyDescent="0.35">
      <c r="A94" s="355"/>
      <c r="B94" s="369"/>
      <c r="C94" s="363"/>
      <c r="D94" s="363"/>
      <c r="E94" s="355"/>
      <c r="F94" s="355" t="s">
        <v>708</v>
      </c>
      <c r="G94" s="355" t="s">
        <v>708</v>
      </c>
      <c r="H94" s="355"/>
      <c r="I94" s="517"/>
    </row>
    <row r="95" spans="1:9" x14ac:dyDescent="0.35">
      <c r="A95" s="353">
        <v>31</v>
      </c>
      <c r="B95" s="360" t="s">
        <v>77</v>
      </c>
      <c r="C95" s="361" t="s">
        <v>708</v>
      </c>
      <c r="D95" s="361" t="s">
        <v>708</v>
      </c>
      <c r="E95" s="353" t="s">
        <v>39</v>
      </c>
      <c r="F95" s="353" t="s">
        <v>411</v>
      </c>
      <c r="G95" s="353" t="s">
        <v>411</v>
      </c>
      <c r="H95" s="353" t="s">
        <v>182</v>
      </c>
      <c r="I95" s="515" t="s">
        <v>294</v>
      </c>
    </row>
    <row r="96" spans="1:9" x14ac:dyDescent="0.35">
      <c r="A96" s="354"/>
      <c r="B96" s="368"/>
      <c r="C96" s="362"/>
      <c r="D96" s="362"/>
      <c r="E96" s="354"/>
      <c r="F96" s="354" t="s">
        <v>41</v>
      </c>
      <c r="G96" s="354" t="s">
        <v>42</v>
      </c>
      <c r="H96" s="354" t="s">
        <v>183</v>
      </c>
      <c r="I96" s="516">
        <v>243814</v>
      </c>
    </row>
    <row r="97" spans="1:9" x14ac:dyDescent="0.35">
      <c r="A97" s="355"/>
      <c r="B97" s="369"/>
      <c r="C97" s="363"/>
      <c r="D97" s="363"/>
      <c r="E97" s="355"/>
      <c r="F97" s="355" t="s">
        <v>708</v>
      </c>
      <c r="G97" s="355" t="s">
        <v>708</v>
      </c>
      <c r="H97" s="355"/>
      <c r="I97" s="517"/>
    </row>
    <row r="98" spans="1:9" x14ac:dyDescent="0.35">
      <c r="A98" s="353">
        <v>32</v>
      </c>
      <c r="B98" s="360" t="s">
        <v>77</v>
      </c>
      <c r="C98" s="361" t="s">
        <v>986</v>
      </c>
      <c r="D98" s="361" t="s">
        <v>986</v>
      </c>
      <c r="E98" s="353" t="s">
        <v>39</v>
      </c>
      <c r="F98" s="353" t="s">
        <v>411</v>
      </c>
      <c r="G98" s="353" t="s">
        <v>411</v>
      </c>
      <c r="H98" s="353" t="s">
        <v>182</v>
      </c>
      <c r="I98" s="515" t="s">
        <v>294</v>
      </c>
    </row>
    <row r="99" spans="1:9" x14ac:dyDescent="0.35">
      <c r="A99" s="354"/>
      <c r="B99" s="368"/>
      <c r="C99" s="362"/>
      <c r="D99" s="362"/>
      <c r="E99" s="354"/>
      <c r="F99" s="354" t="s">
        <v>41</v>
      </c>
      <c r="G99" s="354" t="s">
        <v>42</v>
      </c>
      <c r="H99" s="354" t="s">
        <v>183</v>
      </c>
      <c r="I99" s="516">
        <v>243814</v>
      </c>
    </row>
    <row r="100" spans="1:9" x14ac:dyDescent="0.35">
      <c r="A100" s="355"/>
      <c r="B100" s="369"/>
      <c r="C100" s="363"/>
      <c r="D100" s="363"/>
      <c r="E100" s="355"/>
      <c r="F100" s="355" t="s">
        <v>986</v>
      </c>
      <c r="G100" s="355" t="s">
        <v>986</v>
      </c>
      <c r="H100" s="355"/>
      <c r="I100" s="517"/>
    </row>
    <row r="101" spans="1:9" x14ac:dyDescent="0.35">
      <c r="A101" s="353">
        <v>33</v>
      </c>
      <c r="B101" s="360" t="s">
        <v>54</v>
      </c>
      <c r="C101" s="361" t="s">
        <v>742</v>
      </c>
      <c r="D101" s="361" t="s">
        <v>742</v>
      </c>
      <c r="E101" s="353" t="s">
        <v>39</v>
      </c>
      <c r="F101" s="353" t="s">
        <v>616</v>
      </c>
      <c r="G101" s="353" t="s">
        <v>616</v>
      </c>
      <c r="H101" s="353" t="s">
        <v>182</v>
      </c>
      <c r="I101" s="515" t="s">
        <v>294</v>
      </c>
    </row>
    <row r="102" spans="1:9" x14ac:dyDescent="0.35">
      <c r="A102" s="354"/>
      <c r="B102" s="368"/>
      <c r="C102" s="362"/>
      <c r="D102" s="362"/>
      <c r="E102" s="354"/>
      <c r="F102" s="354" t="s">
        <v>41</v>
      </c>
      <c r="G102" s="354" t="s">
        <v>42</v>
      </c>
      <c r="H102" s="354" t="s">
        <v>183</v>
      </c>
      <c r="I102" s="516">
        <v>243814</v>
      </c>
    </row>
    <row r="103" spans="1:9" x14ac:dyDescent="0.35">
      <c r="A103" s="355"/>
      <c r="B103" s="369"/>
      <c r="C103" s="363"/>
      <c r="D103" s="363"/>
      <c r="E103" s="355"/>
      <c r="F103" s="355" t="s">
        <v>742</v>
      </c>
      <c r="G103" s="355" t="s">
        <v>742</v>
      </c>
      <c r="H103" s="355"/>
      <c r="I103" s="517"/>
    </row>
    <row r="104" spans="1:9" x14ac:dyDescent="0.35">
      <c r="A104" s="353">
        <v>34</v>
      </c>
      <c r="B104" s="360" t="s">
        <v>54</v>
      </c>
      <c r="C104" s="361" t="s">
        <v>711</v>
      </c>
      <c r="D104" s="361" t="s">
        <v>711</v>
      </c>
      <c r="E104" s="353" t="s">
        <v>39</v>
      </c>
      <c r="F104" s="353" t="s">
        <v>987</v>
      </c>
      <c r="G104" s="353" t="s">
        <v>987</v>
      </c>
      <c r="H104" s="353" t="s">
        <v>182</v>
      </c>
      <c r="I104" s="515" t="s">
        <v>294</v>
      </c>
    </row>
    <row r="105" spans="1:9" x14ac:dyDescent="0.35">
      <c r="A105" s="354"/>
      <c r="B105" s="368"/>
      <c r="C105" s="362"/>
      <c r="D105" s="362"/>
      <c r="E105" s="354"/>
      <c r="F105" s="354" t="s">
        <v>41</v>
      </c>
      <c r="G105" s="354" t="s">
        <v>42</v>
      </c>
      <c r="H105" s="354" t="s">
        <v>183</v>
      </c>
      <c r="I105" s="516">
        <v>243815</v>
      </c>
    </row>
    <row r="106" spans="1:9" x14ac:dyDescent="0.35">
      <c r="A106" s="355"/>
      <c r="B106" s="369"/>
      <c r="C106" s="363"/>
      <c r="D106" s="363"/>
      <c r="E106" s="355"/>
      <c r="F106" s="355" t="s">
        <v>711</v>
      </c>
      <c r="G106" s="355" t="s">
        <v>711</v>
      </c>
      <c r="H106" s="355"/>
      <c r="I106" s="517"/>
    </row>
    <row r="107" spans="1:9" x14ac:dyDescent="0.35">
      <c r="A107" s="353">
        <v>34</v>
      </c>
      <c r="B107" s="360" t="s">
        <v>54</v>
      </c>
      <c r="C107" s="361" t="s">
        <v>988</v>
      </c>
      <c r="D107" s="361" t="s">
        <v>988</v>
      </c>
      <c r="E107" s="353" t="s">
        <v>39</v>
      </c>
      <c r="F107" s="353" t="s">
        <v>612</v>
      </c>
      <c r="G107" s="353" t="s">
        <v>612</v>
      </c>
      <c r="H107" s="353" t="s">
        <v>182</v>
      </c>
      <c r="I107" s="515" t="s">
        <v>294</v>
      </c>
    </row>
    <row r="108" spans="1:9" x14ac:dyDescent="0.35">
      <c r="A108" s="354"/>
      <c r="B108" s="368"/>
      <c r="C108" s="362"/>
      <c r="D108" s="362"/>
      <c r="E108" s="354"/>
      <c r="F108" s="354" t="s">
        <v>41</v>
      </c>
      <c r="G108" s="354" t="s">
        <v>42</v>
      </c>
      <c r="H108" s="354" t="s">
        <v>183</v>
      </c>
      <c r="I108" s="516">
        <v>243815</v>
      </c>
    </row>
    <row r="109" spans="1:9" x14ac:dyDescent="0.35">
      <c r="A109" s="355"/>
      <c r="B109" s="369"/>
      <c r="C109" s="363"/>
      <c r="D109" s="363"/>
      <c r="E109" s="355"/>
      <c r="F109" s="355" t="s">
        <v>988</v>
      </c>
      <c r="G109" s="355" t="s">
        <v>988</v>
      </c>
      <c r="H109" s="355"/>
      <c r="I109" s="517"/>
    </row>
    <row r="110" spans="1:9" x14ac:dyDescent="0.35">
      <c r="A110" s="353">
        <v>35</v>
      </c>
      <c r="B110" s="360" t="s">
        <v>86</v>
      </c>
      <c r="C110" s="361" t="s">
        <v>989</v>
      </c>
      <c r="D110" s="361" t="s">
        <v>989</v>
      </c>
      <c r="E110" s="353" t="s">
        <v>39</v>
      </c>
      <c r="F110" s="353" t="s">
        <v>326</v>
      </c>
      <c r="G110" s="353" t="s">
        <v>326</v>
      </c>
      <c r="H110" s="353" t="s">
        <v>182</v>
      </c>
      <c r="I110" s="515" t="s">
        <v>294</v>
      </c>
    </row>
    <row r="111" spans="1:9" x14ac:dyDescent="0.35">
      <c r="A111" s="354"/>
      <c r="B111" s="368"/>
      <c r="C111" s="362"/>
      <c r="D111" s="362"/>
      <c r="E111" s="354"/>
      <c r="F111" s="354" t="s">
        <v>41</v>
      </c>
      <c r="G111" s="354" t="s">
        <v>42</v>
      </c>
      <c r="H111" s="354" t="s">
        <v>183</v>
      </c>
      <c r="I111" s="516">
        <v>243816</v>
      </c>
    </row>
    <row r="112" spans="1:9" x14ac:dyDescent="0.35">
      <c r="A112" s="355"/>
      <c r="B112" s="369"/>
      <c r="C112" s="363"/>
      <c r="D112" s="363"/>
      <c r="E112" s="355"/>
      <c r="F112" s="355" t="s">
        <v>989</v>
      </c>
      <c r="G112" s="355" t="s">
        <v>989</v>
      </c>
      <c r="H112" s="355"/>
      <c r="I112" s="517"/>
    </row>
    <row r="113" spans="1:9" x14ac:dyDescent="0.35">
      <c r="A113" s="353">
        <v>36</v>
      </c>
      <c r="B113" s="360" t="s">
        <v>83</v>
      </c>
      <c r="C113" s="361" t="s">
        <v>990</v>
      </c>
      <c r="D113" s="361" t="s">
        <v>990</v>
      </c>
      <c r="E113" s="353" t="s">
        <v>39</v>
      </c>
      <c r="F113" s="353" t="s">
        <v>710</v>
      </c>
      <c r="G113" s="353" t="s">
        <v>710</v>
      </c>
      <c r="H113" s="353" t="s">
        <v>182</v>
      </c>
      <c r="I113" s="515" t="s">
        <v>991</v>
      </c>
    </row>
    <row r="114" spans="1:9" x14ac:dyDescent="0.35">
      <c r="A114" s="354"/>
      <c r="B114" s="368"/>
      <c r="C114" s="362"/>
      <c r="D114" s="362"/>
      <c r="E114" s="354"/>
      <c r="F114" s="354" t="s">
        <v>41</v>
      </c>
      <c r="G114" s="354" t="s">
        <v>42</v>
      </c>
      <c r="H114" s="354" t="s">
        <v>183</v>
      </c>
      <c r="I114" s="516">
        <v>243816</v>
      </c>
    </row>
    <row r="115" spans="1:9" x14ac:dyDescent="0.35">
      <c r="A115" s="355"/>
      <c r="B115" s="369"/>
      <c r="C115" s="363"/>
      <c r="D115" s="363"/>
      <c r="E115" s="355"/>
      <c r="F115" s="355" t="s">
        <v>990</v>
      </c>
      <c r="G115" s="355" t="s">
        <v>990</v>
      </c>
      <c r="H115" s="355"/>
      <c r="I115" s="517"/>
    </row>
    <row r="116" spans="1:9" x14ac:dyDescent="0.35">
      <c r="A116" s="353">
        <v>37</v>
      </c>
      <c r="B116" s="360" t="s">
        <v>83</v>
      </c>
      <c r="C116" s="361" t="s">
        <v>992</v>
      </c>
      <c r="D116" s="361" t="s">
        <v>992</v>
      </c>
      <c r="E116" s="353" t="s">
        <v>39</v>
      </c>
      <c r="F116" s="353" t="s">
        <v>976</v>
      </c>
      <c r="G116" s="353" t="s">
        <v>976</v>
      </c>
      <c r="H116" s="353" t="s">
        <v>182</v>
      </c>
      <c r="I116" s="515" t="s">
        <v>993</v>
      </c>
    </row>
    <row r="117" spans="1:9" x14ac:dyDescent="0.35">
      <c r="A117" s="354"/>
      <c r="B117" s="368"/>
      <c r="C117" s="362"/>
      <c r="D117" s="362"/>
      <c r="E117" s="354"/>
      <c r="F117" s="354" t="s">
        <v>41</v>
      </c>
      <c r="G117" s="354" t="s">
        <v>42</v>
      </c>
      <c r="H117" s="354" t="s">
        <v>183</v>
      </c>
      <c r="I117" s="516">
        <v>243816</v>
      </c>
    </row>
    <row r="118" spans="1:9" x14ac:dyDescent="0.35">
      <c r="A118" s="355"/>
      <c r="B118" s="369"/>
      <c r="C118" s="363"/>
      <c r="D118" s="363"/>
      <c r="E118" s="355"/>
      <c r="F118" s="355" t="s">
        <v>992</v>
      </c>
      <c r="G118" s="355" t="s">
        <v>992</v>
      </c>
      <c r="H118" s="355"/>
      <c r="I118" s="517"/>
    </row>
    <row r="119" spans="1:9" x14ac:dyDescent="0.35">
      <c r="A119" s="353">
        <v>38</v>
      </c>
      <c r="B119" s="360" t="s">
        <v>54</v>
      </c>
      <c r="C119" s="361" t="s">
        <v>994</v>
      </c>
      <c r="D119" s="361" t="s">
        <v>994</v>
      </c>
      <c r="E119" s="353" t="s">
        <v>39</v>
      </c>
      <c r="F119" s="353" t="s">
        <v>410</v>
      </c>
      <c r="G119" s="353" t="s">
        <v>410</v>
      </c>
      <c r="H119" s="353" t="s">
        <v>182</v>
      </c>
      <c r="I119" s="515" t="s">
        <v>294</v>
      </c>
    </row>
    <row r="120" spans="1:9" x14ac:dyDescent="0.35">
      <c r="A120" s="354"/>
      <c r="B120" s="368"/>
      <c r="C120" s="362"/>
      <c r="D120" s="362"/>
      <c r="E120" s="354"/>
      <c r="F120" s="354" t="s">
        <v>41</v>
      </c>
      <c r="G120" s="354" t="s">
        <v>42</v>
      </c>
      <c r="H120" s="354" t="s">
        <v>183</v>
      </c>
      <c r="I120" s="516">
        <v>243816</v>
      </c>
    </row>
    <row r="121" spans="1:9" x14ac:dyDescent="0.35">
      <c r="A121" s="355"/>
      <c r="B121" s="369"/>
      <c r="C121" s="363"/>
      <c r="D121" s="363"/>
      <c r="E121" s="355"/>
      <c r="F121" s="355" t="s">
        <v>994</v>
      </c>
      <c r="G121" s="355" t="s">
        <v>994</v>
      </c>
      <c r="H121" s="355"/>
      <c r="I121" s="517"/>
    </row>
    <row r="122" spans="1:9" x14ac:dyDescent="0.35">
      <c r="A122" s="353">
        <v>39</v>
      </c>
      <c r="B122" s="360" t="s">
        <v>77</v>
      </c>
      <c r="C122" s="361" t="s">
        <v>995</v>
      </c>
      <c r="D122" s="361" t="s">
        <v>995</v>
      </c>
      <c r="E122" s="353" t="s">
        <v>39</v>
      </c>
      <c r="F122" s="353" t="s">
        <v>710</v>
      </c>
      <c r="G122" s="353" t="s">
        <v>710</v>
      </c>
      <c r="H122" s="353" t="s">
        <v>182</v>
      </c>
      <c r="I122" s="515" t="s">
        <v>996</v>
      </c>
    </row>
    <row r="123" spans="1:9" x14ac:dyDescent="0.35">
      <c r="A123" s="354"/>
      <c r="B123" s="368"/>
      <c r="C123" s="362"/>
      <c r="D123" s="362"/>
      <c r="E123" s="354"/>
      <c r="F123" s="354" t="s">
        <v>41</v>
      </c>
      <c r="G123" s="354" t="s">
        <v>42</v>
      </c>
      <c r="H123" s="354" t="s">
        <v>183</v>
      </c>
      <c r="I123" s="516">
        <v>243451</v>
      </c>
    </row>
    <row r="124" spans="1:9" x14ac:dyDescent="0.35">
      <c r="A124" s="355"/>
      <c r="B124" s="369"/>
      <c r="C124" s="363"/>
      <c r="D124" s="363"/>
      <c r="E124" s="355"/>
      <c r="F124" s="355" t="s">
        <v>995</v>
      </c>
      <c r="G124" s="355" t="s">
        <v>995</v>
      </c>
      <c r="H124" s="355"/>
      <c r="I124" s="517"/>
    </row>
    <row r="125" spans="1:9" x14ac:dyDescent="0.35">
      <c r="A125" s="353">
        <v>40</v>
      </c>
      <c r="B125" s="360" t="s">
        <v>86</v>
      </c>
      <c r="C125" s="361" t="s">
        <v>997</v>
      </c>
      <c r="D125" s="361" t="s">
        <v>997</v>
      </c>
      <c r="E125" s="353" t="s">
        <v>39</v>
      </c>
      <c r="F125" s="353" t="s">
        <v>326</v>
      </c>
      <c r="G125" s="353" t="s">
        <v>326</v>
      </c>
      <c r="H125" s="353" t="s">
        <v>182</v>
      </c>
      <c r="I125" s="515" t="s">
        <v>613</v>
      </c>
    </row>
    <row r="126" spans="1:9" x14ac:dyDescent="0.35">
      <c r="A126" s="354"/>
      <c r="B126" s="368"/>
      <c r="C126" s="362"/>
      <c r="D126" s="362"/>
      <c r="E126" s="354"/>
      <c r="F126" s="354" t="s">
        <v>41</v>
      </c>
      <c r="G126" s="354" t="s">
        <v>42</v>
      </c>
      <c r="H126" s="354" t="s">
        <v>183</v>
      </c>
      <c r="I126" s="516">
        <v>243817</v>
      </c>
    </row>
    <row r="127" spans="1:9" x14ac:dyDescent="0.35">
      <c r="A127" s="355"/>
      <c r="B127" s="369"/>
      <c r="C127" s="363"/>
      <c r="D127" s="363"/>
      <c r="E127" s="355"/>
      <c r="F127" s="355" t="s">
        <v>997</v>
      </c>
      <c r="G127" s="355" t="s">
        <v>997</v>
      </c>
      <c r="H127" s="355"/>
      <c r="I127" s="517"/>
    </row>
    <row r="128" spans="1:9" x14ac:dyDescent="0.35">
      <c r="A128" s="353">
        <v>41</v>
      </c>
      <c r="B128" s="360" t="s">
        <v>54</v>
      </c>
      <c r="C128" s="361" t="s">
        <v>998</v>
      </c>
      <c r="D128" s="361" t="s">
        <v>998</v>
      </c>
      <c r="E128" s="353" t="s">
        <v>39</v>
      </c>
      <c r="F128" s="353" t="s">
        <v>999</v>
      </c>
      <c r="G128" s="353" t="s">
        <v>999</v>
      </c>
      <c r="H128" s="353" t="s">
        <v>182</v>
      </c>
      <c r="I128" s="515" t="s">
        <v>1000</v>
      </c>
    </row>
    <row r="129" spans="1:9" x14ac:dyDescent="0.35">
      <c r="A129" s="354"/>
      <c r="B129" s="368"/>
      <c r="C129" s="362"/>
      <c r="D129" s="362"/>
      <c r="E129" s="354"/>
      <c r="F129" s="354" t="s">
        <v>41</v>
      </c>
      <c r="G129" s="354" t="s">
        <v>42</v>
      </c>
      <c r="H129" s="354" t="s">
        <v>183</v>
      </c>
      <c r="I129" s="516">
        <v>243817</v>
      </c>
    </row>
    <row r="130" spans="1:9" x14ac:dyDescent="0.35">
      <c r="A130" s="355"/>
      <c r="B130" s="369"/>
      <c r="C130" s="363"/>
      <c r="D130" s="363"/>
      <c r="E130" s="355"/>
      <c r="F130" s="355" t="s">
        <v>998</v>
      </c>
      <c r="G130" s="355" t="s">
        <v>998</v>
      </c>
      <c r="H130" s="355"/>
      <c r="I130" s="517"/>
    </row>
    <row r="131" spans="1:9" x14ac:dyDescent="0.35">
      <c r="A131" s="353">
        <v>42</v>
      </c>
      <c r="B131" s="360" t="s">
        <v>83</v>
      </c>
      <c r="C131" s="361" t="s">
        <v>1001</v>
      </c>
      <c r="D131" s="361" t="s">
        <v>1001</v>
      </c>
      <c r="E131" s="353" t="s">
        <v>39</v>
      </c>
      <c r="F131" s="353" t="s">
        <v>617</v>
      </c>
      <c r="G131" s="353" t="s">
        <v>617</v>
      </c>
      <c r="H131" s="353" t="s">
        <v>182</v>
      </c>
      <c r="I131" s="515" t="s">
        <v>294</v>
      </c>
    </row>
    <row r="132" spans="1:9" x14ac:dyDescent="0.35">
      <c r="A132" s="354"/>
      <c r="B132" s="368"/>
      <c r="C132" s="362"/>
      <c r="D132" s="362"/>
      <c r="E132" s="354"/>
      <c r="F132" s="354" t="s">
        <v>41</v>
      </c>
      <c r="G132" s="354" t="s">
        <v>42</v>
      </c>
      <c r="H132" s="354" t="s">
        <v>183</v>
      </c>
      <c r="I132" s="516">
        <v>243818</v>
      </c>
    </row>
    <row r="133" spans="1:9" x14ac:dyDescent="0.35">
      <c r="A133" s="355"/>
      <c r="B133" s="369"/>
      <c r="C133" s="363"/>
      <c r="D133" s="363"/>
      <c r="E133" s="355"/>
      <c r="F133" s="355" t="s">
        <v>1001</v>
      </c>
      <c r="G133" s="355" t="s">
        <v>1001</v>
      </c>
      <c r="H133" s="355"/>
      <c r="I133" s="517"/>
    </row>
    <row r="134" spans="1:9" x14ac:dyDescent="0.35">
      <c r="A134" s="353">
        <v>43</v>
      </c>
      <c r="B134" s="360" t="s">
        <v>54</v>
      </c>
      <c r="C134" s="361" t="s">
        <v>1002</v>
      </c>
      <c r="D134" s="361" t="s">
        <v>1002</v>
      </c>
      <c r="E134" s="353" t="s">
        <v>39</v>
      </c>
      <c r="F134" s="353" t="s">
        <v>611</v>
      </c>
      <c r="G134" s="353" t="s">
        <v>611</v>
      </c>
      <c r="H134" s="353" t="s">
        <v>182</v>
      </c>
      <c r="I134" s="515" t="s">
        <v>294</v>
      </c>
    </row>
    <row r="135" spans="1:9" x14ac:dyDescent="0.35">
      <c r="A135" s="354"/>
      <c r="B135" s="368"/>
      <c r="C135" s="362"/>
      <c r="D135" s="362"/>
      <c r="E135" s="354"/>
      <c r="F135" s="354" t="s">
        <v>41</v>
      </c>
      <c r="G135" s="354" t="s">
        <v>42</v>
      </c>
      <c r="H135" s="354" t="s">
        <v>183</v>
      </c>
      <c r="I135" s="516">
        <v>243818</v>
      </c>
    </row>
    <row r="136" spans="1:9" x14ac:dyDescent="0.35">
      <c r="A136" s="355"/>
      <c r="B136" s="369"/>
      <c r="C136" s="363"/>
      <c r="D136" s="363"/>
      <c r="E136" s="355"/>
      <c r="F136" s="355" t="s">
        <v>1002</v>
      </c>
      <c r="G136" s="355" t="s">
        <v>1002</v>
      </c>
      <c r="H136" s="355"/>
      <c r="I136" s="517"/>
    </row>
    <row r="137" spans="1:9" x14ac:dyDescent="0.35">
      <c r="A137" s="353">
        <v>44</v>
      </c>
      <c r="B137" s="360" t="s">
        <v>86</v>
      </c>
      <c r="C137" s="361" t="s">
        <v>1003</v>
      </c>
      <c r="D137" s="361" t="s">
        <v>1003</v>
      </c>
      <c r="E137" s="353" t="s">
        <v>39</v>
      </c>
      <c r="F137" s="353" t="s">
        <v>326</v>
      </c>
      <c r="G137" s="353" t="s">
        <v>326</v>
      </c>
      <c r="H137" s="353" t="s">
        <v>182</v>
      </c>
      <c r="I137" s="515" t="s">
        <v>294</v>
      </c>
    </row>
    <row r="138" spans="1:9" x14ac:dyDescent="0.35">
      <c r="A138" s="354"/>
      <c r="B138" s="368"/>
      <c r="C138" s="362"/>
      <c r="D138" s="362"/>
      <c r="E138" s="354"/>
      <c r="F138" s="354" t="s">
        <v>41</v>
      </c>
      <c r="G138" s="354" t="s">
        <v>42</v>
      </c>
      <c r="H138" s="354" t="s">
        <v>183</v>
      </c>
      <c r="I138" s="516">
        <v>243818</v>
      </c>
    </row>
    <row r="139" spans="1:9" x14ac:dyDescent="0.35">
      <c r="A139" s="355"/>
      <c r="B139" s="369"/>
      <c r="C139" s="363"/>
      <c r="D139" s="363"/>
      <c r="E139" s="355"/>
      <c r="F139" s="355" t="s">
        <v>1003</v>
      </c>
      <c r="G139" s="355" t="s">
        <v>1003</v>
      </c>
      <c r="H139" s="355"/>
      <c r="I139" s="517"/>
    </row>
    <row r="140" spans="1:9" x14ac:dyDescent="0.35">
      <c r="A140" s="353">
        <v>45</v>
      </c>
      <c r="B140" s="360" t="s">
        <v>77</v>
      </c>
      <c r="C140" s="361" t="s">
        <v>708</v>
      </c>
      <c r="D140" s="361" t="s">
        <v>708</v>
      </c>
      <c r="E140" s="353" t="s">
        <v>39</v>
      </c>
      <c r="F140" s="353" t="s">
        <v>411</v>
      </c>
      <c r="G140" s="353" t="s">
        <v>411</v>
      </c>
      <c r="H140" s="353" t="s">
        <v>182</v>
      </c>
      <c r="I140" s="515" t="s">
        <v>294</v>
      </c>
    </row>
    <row r="141" spans="1:9" x14ac:dyDescent="0.35">
      <c r="A141" s="354"/>
      <c r="B141" s="368"/>
      <c r="C141" s="362"/>
      <c r="D141" s="362"/>
      <c r="E141" s="354"/>
      <c r="F141" s="354" t="s">
        <v>41</v>
      </c>
      <c r="G141" s="354" t="s">
        <v>42</v>
      </c>
      <c r="H141" s="354" t="s">
        <v>183</v>
      </c>
      <c r="I141" s="516">
        <v>243822</v>
      </c>
    </row>
    <row r="142" spans="1:9" x14ac:dyDescent="0.35">
      <c r="A142" s="355"/>
      <c r="B142" s="369"/>
      <c r="C142" s="363"/>
      <c r="D142" s="363"/>
      <c r="E142" s="355"/>
      <c r="F142" s="355" t="s">
        <v>708</v>
      </c>
      <c r="G142" s="355" t="s">
        <v>708</v>
      </c>
      <c r="H142" s="355"/>
      <c r="I142" s="517"/>
    </row>
    <row r="143" spans="1:9" x14ac:dyDescent="0.35">
      <c r="A143" s="353">
        <v>46</v>
      </c>
      <c r="B143" s="360" t="s">
        <v>77</v>
      </c>
      <c r="C143" s="361" t="s">
        <v>361</v>
      </c>
      <c r="D143" s="361" t="s">
        <v>361</v>
      </c>
      <c r="E143" s="353" t="s">
        <v>39</v>
      </c>
      <c r="F143" s="353" t="s">
        <v>326</v>
      </c>
      <c r="G143" s="353" t="s">
        <v>326</v>
      </c>
      <c r="H143" s="353" t="s">
        <v>182</v>
      </c>
      <c r="I143" s="515" t="s">
        <v>294</v>
      </c>
    </row>
    <row r="144" spans="1:9" x14ac:dyDescent="0.35">
      <c r="A144" s="354"/>
      <c r="B144" s="368"/>
      <c r="C144" s="362"/>
      <c r="D144" s="362"/>
      <c r="E144" s="354"/>
      <c r="F144" s="354" t="s">
        <v>41</v>
      </c>
      <c r="G144" s="354" t="s">
        <v>42</v>
      </c>
      <c r="H144" s="354" t="s">
        <v>183</v>
      </c>
      <c r="I144" s="516">
        <v>243822</v>
      </c>
    </row>
    <row r="145" spans="1:9" x14ac:dyDescent="0.35">
      <c r="A145" s="355"/>
      <c r="B145" s="369"/>
      <c r="C145" s="363"/>
      <c r="D145" s="363"/>
      <c r="E145" s="355"/>
      <c r="F145" s="355" t="s">
        <v>361</v>
      </c>
      <c r="G145" s="355" t="s">
        <v>361</v>
      </c>
      <c r="H145" s="355"/>
      <c r="I145" s="517"/>
    </row>
    <row r="146" spans="1:9" x14ac:dyDescent="0.35">
      <c r="A146" s="353">
        <v>47</v>
      </c>
      <c r="B146" s="360" t="s">
        <v>86</v>
      </c>
      <c r="C146" s="361" t="s">
        <v>1004</v>
      </c>
      <c r="D146" s="361" t="s">
        <v>1004</v>
      </c>
      <c r="E146" s="353" t="s">
        <v>39</v>
      </c>
      <c r="F146" s="353" t="s">
        <v>326</v>
      </c>
      <c r="G146" s="353" t="s">
        <v>326</v>
      </c>
      <c r="H146" s="353" t="s">
        <v>182</v>
      </c>
      <c r="I146" s="515" t="s">
        <v>294</v>
      </c>
    </row>
    <row r="147" spans="1:9" x14ac:dyDescent="0.35">
      <c r="A147" s="354"/>
      <c r="B147" s="368"/>
      <c r="C147" s="362"/>
      <c r="D147" s="362"/>
      <c r="E147" s="354"/>
      <c r="F147" s="354" t="s">
        <v>41</v>
      </c>
      <c r="G147" s="354" t="s">
        <v>42</v>
      </c>
      <c r="H147" s="354" t="s">
        <v>183</v>
      </c>
      <c r="I147" s="516">
        <v>243822</v>
      </c>
    </row>
    <row r="148" spans="1:9" x14ac:dyDescent="0.35">
      <c r="A148" s="355"/>
      <c r="B148" s="369"/>
      <c r="C148" s="363"/>
      <c r="D148" s="363"/>
      <c r="E148" s="355"/>
      <c r="F148" s="355" t="s">
        <v>1004</v>
      </c>
      <c r="G148" s="355" t="s">
        <v>1004</v>
      </c>
      <c r="H148" s="355"/>
      <c r="I148" s="517"/>
    </row>
    <row r="149" spans="1:9" x14ac:dyDescent="0.35">
      <c r="A149" s="353">
        <v>48</v>
      </c>
      <c r="B149" s="360" t="s">
        <v>77</v>
      </c>
      <c r="C149" s="361" t="s">
        <v>1005</v>
      </c>
      <c r="D149" s="361" t="s">
        <v>1005</v>
      </c>
      <c r="E149" s="353" t="s">
        <v>39</v>
      </c>
      <c r="F149" s="353" t="s">
        <v>612</v>
      </c>
      <c r="G149" s="353" t="s">
        <v>612</v>
      </c>
      <c r="H149" s="353" t="s">
        <v>182</v>
      </c>
      <c r="I149" s="515" t="s">
        <v>294</v>
      </c>
    </row>
    <row r="150" spans="1:9" x14ac:dyDescent="0.35">
      <c r="A150" s="354"/>
      <c r="B150" s="368"/>
      <c r="C150" s="362"/>
      <c r="D150" s="362"/>
      <c r="E150" s="354"/>
      <c r="F150" s="354" t="s">
        <v>41</v>
      </c>
      <c r="G150" s="354" t="s">
        <v>42</v>
      </c>
      <c r="H150" s="354" t="s">
        <v>183</v>
      </c>
      <c r="I150" s="516">
        <v>243822</v>
      </c>
    </row>
    <row r="151" spans="1:9" x14ac:dyDescent="0.35">
      <c r="A151" s="355"/>
      <c r="B151" s="369"/>
      <c r="C151" s="363"/>
      <c r="D151" s="363"/>
      <c r="E151" s="355"/>
      <c r="F151" s="355" t="s">
        <v>1005</v>
      </c>
      <c r="G151" s="355" t="s">
        <v>1005</v>
      </c>
      <c r="H151" s="355"/>
      <c r="I151" s="517"/>
    </row>
    <row r="152" spans="1:9" x14ac:dyDescent="0.35">
      <c r="A152" s="353">
        <v>49</v>
      </c>
      <c r="B152" s="360" t="s">
        <v>83</v>
      </c>
      <c r="C152" s="361" t="s">
        <v>1006</v>
      </c>
      <c r="D152" s="361" t="s">
        <v>1006</v>
      </c>
      <c r="E152" s="353" t="s">
        <v>39</v>
      </c>
      <c r="F152" s="353" t="s">
        <v>1007</v>
      </c>
      <c r="G152" s="353" t="s">
        <v>1007</v>
      </c>
      <c r="H152" s="353" t="s">
        <v>182</v>
      </c>
      <c r="I152" s="515" t="s">
        <v>294</v>
      </c>
    </row>
    <row r="153" spans="1:9" x14ac:dyDescent="0.35">
      <c r="A153" s="354"/>
      <c r="B153" s="368"/>
      <c r="C153" s="362"/>
      <c r="D153" s="362"/>
      <c r="E153" s="354"/>
      <c r="F153" s="354" t="s">
        <v>41</v>
      </c>
      <c r="G153" s="354" t="s">
        <v>42</v>
      </c>
      <c r="H153" s="354" t="s">
        <v>183</v>
      </c>
      <c r="I153" s="516">
        <v>243822</v>
      </c>
    </row>
    <row r="154" spans="1:9" x14ac:dyDescent="0.35">
      <c r="A154" s="355"/>
      <c r="B154" s="369"/>
      <c r="C154" s="363"/>
      <c r="D154" s="363"/>
      <c r="E154" s="355"/>
      <c r="F154" s="355" t="s">
        <v>1006</v>
      </c>
      <c r="G154" s="355" t="s">
        <v>1006</v>
      </c>
      <c r="H154" s="355"/>
      <c r="I154" s="517"/>
    </row>
    <row r="155" spans="1:9" x14ac:dyDescent="0.35">
      <c r="A155" s="353">
        <v>50</v>
      </c>
      <c r="B155" s="360" t="s">
        <v>83</v>
      </c>
      <c r="C155" s="361" t="s">
        <v>1008</v>
      </c>
      <c r="D155" s="361" t="s">
        <v>1008</v>
      </c>
      <c r="E155" s="353" t="s">
        <v>39</v>
      </c>
      <c r="F155" s="353" t="s">
        <v>709</v>
      </c>
      <c r="G155" s="353" t="s">
        <v>709</v>
      </c>
      <c r="H155" s="353" t="s">
        <v>182</v>
      </c>
      <c r="I155" s="515" t="s">
        <v>294</v>
      </c>
    </row>
    <row r="156" spans="1:9" x14ac:dyDescent="0.35">
      <c r="A156" s="354"/>
      <c r="B156" s="368"/>
      <c r="C156" s="362"/>
      <c r="D156" s="362"/>
      <c r="E156" s="354"/>
      <c r="F156" s="354" t="s">
        <v>41</v>
      </c>
      <c r="G156" s="354" t="s">
        <v>42</v>
      </c>
      <c r="H156" s="354" t="s">
        <v>183</v>
      </c>
      <c r="I156" s="516">
        <v>243822</v>
      </c>
    </row>
    <row r="157" spans="1:9" x14ac:dyDescent="0.35">
      <c r="A157" s="355"/>
      <c r="B157" s="369"/>
      <c r="C157" s="363"/>
      <c r="D157" s="363"/>
      <c r="E157" s="355"/>
      <c r="F157" s="355" t="s">
        <v>1008</v>
      </c>
      <c r="G157" s="355" t="s">
        <v>1008</v>
      </c>
      <c r="H157" s="355"/>
      <c r="I157" s="517"/>
    </row>
    <row r="158" spans="1:9" x14ac:dyDescent="0.35">
      <c r="A158" s="353">
        <v>51</v>
      </c>
      <c r="B158" s="360" t="s">
        <v>54</v>
      </c>
      <c r="C158" s="361" t="s">
        <v>1009</v>
      </c>
      <c r="D158" s="361" t="s">
        <v>1009</v>
      </c>
      <c r="E158" s="353" t="s">
        <v>39</v>
      </c>
      <c r="F158" s="353" t="s">
        <v>616</v>
      </c>
      <c r="G158" s="353" t="s">
        <v>616</v>
      </c>
      <c r="H158" s="353" t="s">
        <v>182</v>
      </c>
      <c r="I158" s="515" t="s">
        <v>294</v>
      </c>
    </row>
    <row r="159" spans="1:9" x14ac:dyDescent="0.35">
      <c r="A159" s="354"/>
      <c r="B159" s="368"/>
      <c r="C159" s="362"/>
      <c r="D159" s="362"/>
      <c r="E159" s="354"/>
      <c r="F159" s="354" t="s">
        <v>41</v>
      </c>
      <c r="G159" s="354" t="s">
        <v>42</v>
      </c>
      <c r="H159" s="354" t="s">
        <v>183</v>
      </c>
      <c r="I159" s="516">
        <v>243822</v>
      </c>
    </row>
    <row r="160" spans="1:9" x14ac:dyDescent="0.35">
      <c r="A160" s="355"/>
      <c r="B160" s="369"/>
      <c r="C160" s="363"/>
      <c r="D160" s="363"/>
      <c r="E160" s="355"/>
      <c r="F160" s="355" t="s">
        <v>1009</v>
      </c>
      <c r="G160" s="355" t="s">
        <v>1009</v>
      </c>
      <c r="H160" s="355"/>
      <c r="I160" s="517"/>
    </row>
    <row r="161" spans="1:9" x14ac:dyDescent="0.35">
      <c r="A161" s="353">
        <v>52</v>
      </c>
      <c r="B161" s="360" t="s">
        <v>77</v>
      </c>
      <c r="C161" s="361" t="s">
        <v>974</v>
      </c>
      <c r="D161" s="361" t="s">
        <v>974</v>
      </c>
      <c r="E161" s="353" t="s">
        <v>39</v>
      </c>
      <c r="F161" s="353" t="s">
        <v>411</v>
      </c>
      <c r="G161" s="353" t="s">
        <v>411</v>
      </c>
      <c r="H161" s="353" t="s">
        <v>182</v>
      </c>
      <c r="I161" s="515" t="s">
        <v>294</v>
      </c>
    </row>
    <row r="162" spans="1:9" x14ac:dyDescent="0.35">
      <c r="A162" s="354"/>
      <c r="B162" s="368"/>
      <c r="C162" s="362"/>
      <c r="D162" s="362"/>
      <c r="E162" s="354"/>
      <c r="F162" s="354" t="s">
        <v>41</v>
      </c>
      <c r="G162" s="354" t="s">
        <v>42</v>
      </c>
      <c r="H162" s="354" t="s">
        <v>183</v>
      </c>
      <c r="I162" s="516">
        <v>243823</v>
      </c>
    </row>
    <row r="163" spans="1:9" x14ac:dyDescent="0.35">
      <c r="A163" s="355"/>
      <c r="B163" s="369"/>
      <c r="C163" s="363"/>
      <c r="D163" s="363"/>
      <c r="E163" s="355"/>
      <c r="F163" s="355" t="s">
        <v>974</v>
      </c>
      <c r="G163" s="355" t="s">
        <v>974</v>
      </c>
      <c r="H163" s="355"/>
      <c r="I163" s="517"/>
    </row>
    <row r="164" spans="1:9" x14ac:dyDescent="0.35">
      <c r="A164" s="353">
        <v>53</v>
      </c>
      <c r="B164" s="360" t="s">
        <v>77</v>
      </c>
      <c r="C164" s="361" t="s">
        <v>986</v>
      </c>
      <c r="D164" s="361" t="s">
        <v>986</v>
      </c>
      <c r="E164" s="353" t="s">
        <v>39</v>
      </c>
      <c r="F164" s="353" t="s">
        <v>411</v>
      </c>
      <c r="G164" s="353" t="s">
        <v>411</v>
      </c>
      <c r="H164" s="353" t="s">
        <v>182</v>
      </c>
      <c r="I164" s="515" t="s">
        <v>294</v>
      </c>
    </row>
    <row r="165" spans="1:9" x14ac:dyDescent="0.35">
      <c r="A165" s="354"/>
      <c r="B165" s="368"/>
      <c r="C165" s="362"/>
      <c r="D165" s="362"/>
      <c r="E165" s="354"/>
      <c r="F165" s="354" t="s">
        <v>41</v>
      </c>
      <c r="G165" s="354" t="s">
        <v>42</v>
      </c>
      <c r="H165" s="354" t="s">
        <v>183</v>
      </c>
      <c r="I165" s="516">
        <v>243823</v>
      </c>
    </row>
    <row r="166" spans="1:9" x14ac:dyDescent="0.35">
      <c r="A166" s="355"/>
      <c r="B166" s="369"/>
      <c r="C166" s="363"/>
      <c r="D166" s="363"/>
      <c r="E166" s="355"/>
      <c r="F166" s="355" t="s">
        <v>986</v>
      </c>
      <c r="G166" s="355" t="s">
        <v>986</v>
      </c>
      <c r="H166" s="355"/>
      <c r="I166" s="517"/>
    </row>
    <row r="167" spans="1:9" x14ac:dyDescent="0.35">
      <c r="A167" s="353">
        <v>54</v>
      </c>
      <c r="B167" s="360" t="s">
        <v>77</v>
      </c>
      <c r="C167" s="361" t="s">
        <v>986</v>
      </c>
      <c r="D167" s="361" t="s">
        <v>986</v>
      </c>
      <c r="E167" s="353" t="s">
        <v>39</v>
      </c>
      <c r="F167" s="353" t="s">
        <v>411</v>
      </c>
      <c r="G167" s="353" t="s">
        <v>411</v>
      </c>
      <c r="H167" s="353" t="s">
        <v>182</v>
      </c>
      <c r="I167" s="515" t="s">
        <v>1010</v>
      </c>
    </row>
    <row r="168" spans="1:9" x14ac:dyDescent="0.35">
      <c r="A168" s="354"/>
      <c r="B168" s="368"/>
      <c r="C168" s="362"/>
      <c r="D168" s="362"/>
      <c r="E168" s="354"/>
      <c r="F168" s="354" t="s">
        <v>41</v>
      </c>
      <c r="G168" s="354" t="s">
        <v>42</v>
      </c>
      <c r="H168" s="354" t="s">
        <v>183</v>
      </c>
      <c r="I168" s="516">
        <v>243823</v>
      </c>
    </row>
    <row r="169" spans="1:9" x14ac:dyDescent="0.35">
      <c r="A169" s="355"/>
      <c r="B169" s="369"/>
      <c r="C169" s="363"/>
      <c r="D169" s="363"/>
      <c r="E169" s="355"/>
      <c r="F169" s="355" t="s">
        <v>986</v>
      </c>
      <c r="G169" s="355" t="s">
        <v>986</v>
      </c>
      <c r="H169" s="355"/>
      <c r="I169" s="517"/>
    </row>
    <row r="170" spans="1:9" x14ac:dyDescent="0.35">
      <c r="A170" s="353">
        <v>55</v>
      </c>
      <c r="B170" s="360" t="s">
        <v>77</v>
      </c>
      <c r="C170" s="361" t="s">
        <v>986</v>
      </c>
      <c r="D170" s="361" t="s">
        <v>986</v>
      </c>
      <c r="E170" s="353" t="s">
        <v>39</v>
      </c>
      <c r="F170" s="353" t="s">
        <v>326</v>
      </c>
      <c r="G170" s="353" t="s">
        <v>326</v>
      </c>
      <c r="H170" s="353" t="s">
        <v>182</v>
      </c>
      <c r="I170" s="515" t="s">
        <v>294</v>
      </c>
    </row>
    <row r="171" spans="1:9" x14ac:dyDescent="0.35">
      <c r="A171" s="354"/>
      <c r="B171" s="368"/>
      <c r="C171" s="362"/>
      <c r="D171" s="362"/>
      <c r="E171" s="354"/>
      <c r="F171" s="354" t="s">
        <v>41</v>
      </c>
      <c r="G171" s="354" t="s">
        <v>42</v>
      </c>
      <c r="H171" s="354" t="s">
        <v>183</v>
      </c>
      <c r="I171" s="516">
        <v>243823</v>
      </c>
    </row>
    <row r="172" spans="1:9" x14ac:dyDescent="0.35">
      <c r="A172" s="355"/>
      <c r="B172" s="369"/>
      <c r="C172" s="363"/>
      <c r="D172" s="363"/>
      <c r="E172" s="355"/>
      <c r="F172" s="355" t="s">
        <v>986</v>
      </c>
      <c r="G172" s="355" t="s">
        <v>986</v>
      </c>
      <c r="H172" s="355"/>
      <c r="I172" s="517"/>
    </row>
    <row r="173" spans="1:9" x14ac:dyDescent="0.35">
      <c r="A173" s="353">
        <v>56</v>
      </c>
      <c r="B173" s="360" t="s">
        <v>86</v>
      </c>
      <c r="C173" s="361" t="s">
        <v>1011</v>
      </c>
      <c r="D173" s="361" t="s">
        <v>1011</v>
      </c>
      <c r="E173" s="353" t="s">
        <v>39</v>
      </c>
      <c r="F173" s="353" t="s">
        <v>326</v>
      </c>
      <c r="G173" s="353" t="s">
        <v>326</v>
      </c>
      <c r="H173" s="353" t="s">
        <v>182</v>
      </c>
      <c r="I173" s="515" t="s">
        <v>294</v>
      </c>
    </row>
    <row r="174" spans="1:9" x14ac:dyDescent="0.35">
      <c r="A174" s="354"/>
      <c r="B174" s="368"/>
      <c r="C174" s="362"/>
      <c r="D174" s="362"/>
      <c r="E174" s="354"/>
      <c r="F174" s="354" t="s">
        <v>41</v>
      </c>
      <c r="G174" s="354" t="s">
        <v>42</v>
      </c>
      <c r="H174" s="354" t="s">
        <v>183</v>
      </c>
      <c r="I174" s="516">
        <v>243824</v>
      </c>
    </row>
    <row r="175" spans="1:9" x14ac:dyDescent="0.35">
      <c r="A175" s="355"/>
      <c r="B175" s="369"/>
      <c r="C175" s="363"/>
      <c r="D175" s="363"/>
      <c r="E175" s="355"/>
      <c r="F175" s="355" t="s">
        <v>1011</v>
      </c>
      <c r="G175" s="355" t="s">
        <v>1011</v>
      </c>
      <c r="H175" s="355"/>
      <c r="I175" s="517"/>
    </row>
    <row r="176" spans="1:9" x14ac:dyDescent="0.35">
      <c r="A176" s="353">
        <v>57</v>
      </c>
      <c r="B176" s="360" t="s">
        <v>77</v>
      </c>
      <c r="C176" s="361" t="s">
        <v>376</v>
      </c>
      <c r="D176" s="361" t="s">
        <v>376</v>
      </c>
      <c r="E176" s="353" t="s">
        <v>39</v>
      </c>
      <c r="F176" s="353" t="s">
        <v>612</v>
      </c>
      <c r="G176" s="353" t="s">
        <v>612</v>
      </c>
      <c r="H176" s="353" t="s">
        <v>182</v>
      </c>
      <c r="I176" s="515" t="s">
        <v>294</v>
      </c>
    </row>
    <row r="177" spans="1:9" x14ac:dyDescent="0.35">
      <c r="A177" s="354"/>
      <c r="B177" s="368"/>
      <c r="C177" s="362"/>
      <c r="D177" s="362"/>
      <c r="E177" s="354"/>
      <c r="F177" s="354" t="s">
        <v>41</v>
      </c>
      <c r="G177" s="354" t="s">
        <v>42</v>
      </c>
      <c r="H177" s="354" t="s">
        <v>183</v>
      </c>
      <c r="I177" s="516">
        <v>243824</v>
      </c>
    </row>
    <row r="178" spans="1:9" x14ac:dyDescent="0.35">
      <c r="A178" s="355"/>
      <c r="B178" s="369"/>
      <c r="C178" s="363"/>
      <c r="D178" s="363"/>
      <c r="E178" s="355"/>
      <c r="F178" s="355" t="s">
        <v>376</v>
      </c>
      <c r="G178" s="355" t="s">
        <v>376</v>
      </c>
      <c r="H178" s="355"/>
      <c r="I178" s="517"/>
    </row>
    <row r="179" spans="1:9" x14ac:dyDescent="0.35">
      <c r="A179" s="353">
        <v>58</v>
      </c>
      <c r="B179" s="360" t="s">
        <v>54</v>
      </c>
      <c r="C179" s="361" t="s">
        <v>807</v>
      </c>
      <c r="D179" s="361" t="s">
        <v>807</v>
      </c>
      <c r="E179" s="353" t="s">
        <v>39</v>
      </c>
      <c r="F179" s="353" t="s">
        <v>616</v>
      </c>
      <c r="G179" s="353" t="s">
        <v>616</v>
      </c>
      <c r="H179" s="353" t="s">
        <v>182</v>
      </c>
      <c r="I179" s="515" t="s">
        <v>294</v>
      </c>
    </row>
    <row r="180" spans="1:9" x14ac:dyDescent="0.35">
      <c r="A180" s="354"/>
      <c r="B180" s="368"/>
      <c r="C180" s="362"/>
      <c r="D180" s="362"/>
      <c r="E180" s="354"/>
      <c r="F180" s="354" t="s">
        <v>41</v>
      </c>
      <c r="G180" s="354" t="s">
        <v>42</v>
      </c>
      <c r="H180" s="354" t="s">
        <v>183</v>
      </c>
      <c r="I180" s="516">
        <v>243824</v>
      </c>
    </row>
    <row r="181" spans="1:9" x14ac:dyDescent="0.35">
      <c r="A181" s="355"/>
      <c r="B181" s="369"/>
      <c r="C181" s="363"/>
      <c r="D181" s="363"/>
      <c r="E181" s="355"/>
      <c r="F181" s="355" t="s">
        <v>807</v>
      </c>
      <c r="G181" s="355" t="s">
        <v>807</v>
      </c>
      <c r="H181" s="355"/>
      <c r="I181" s="517"/>
    </row>
    <row r="182" spans="1:9" x14ac:dyDescent="0.35">
      <c r="A182" s="353">
        <v>59</v>
      </c>
      <c r="B182" s="360" t="s">
        <v>77</v>
      </c>
      <c r="C182" s="361" t="s">
        <v>361</v>
      </c>
      <c r="D182" s="361" t="s">
        <v>361</v>
      </c>
      <c r="E182" s="353" t="s">
        <v>39</v>
      </c>
      <c r="F182" s="353" t="s">
        <v>326</v>
      </c>
      <c r="G182" s="353" t="s">
        <v>326</v>
      </c>
      <c r="H182" s="353" t="s">
        <v>182</v>
      </c>
      <c r="I182" s="515" t="s">
        <v>294</v>
      </c>
    </row>
    <row r="183" spans="1:9" x14ac:dyDescent="0.35">
      <c r="A183" s="354"/>
      <c r="B183" s="368"/>
      <c r="C183" s="362"/>
      <c r="D183" s="362"/>
      <c r="E183" s="354"/>
      <c r="F183" s="354" t="s">
        <v>41</v>
      </c>
      <c r="G183" s="354" t="s">
        <v>42</v>
      </c>
      <c r="H183" s="354" t="s">
        <v>183</v>
      </c>
      <c r="I183" s="516">
        <v>243825</v>
      </c>
    </row>
    <row r="184" spans="1:9" x14ac:dyDescent="0.35">
      <c r="A184" s="355"/>
      <c r="B184" s="369"/>
      <c r="C184" s="363"/>
      <c r="D184" s="363"/>
      <c r="E184" s="355"/>
      <c r="F184" s="355" t="s">
        <v>361</v>
      </c>
      <c r="G184" s="355" t="s">
        <v>361</v>
      </c>
      <c r="H184" s="355"/>
      <c r="I184" s="517"/>
    </row>
    <row r="185" spans="1:9" x14ac:dyDescent="0.35">
      <c r="A185" s="353">
        <v>60</v>
      </c>
      <c r="B185" s="360" t="s">
        <v>83</v>
      </c>
      <c r="C185" s="361" t="s">
        <v>1012</v>
      </c>
      <c r="D185" s="361" t="s">
        <v>1012</v>
      </c>
      <c r="E185" s="353" t="s">
        <v>39</v>
      </c>
      <c r="F185" s="353" t="s">
        <v>1013</v>
      </c>
      <c r="G185" s="353" t="s">
        <v>1013</v>
      </c>
      <c r="H185" s="353" t="s">
        <v>182</v>
      </c>
      <c r="I185" s="515" t="s">
        <v>294</v>
      </c>
    </row>
    <row r="186" spans="1:9" x14ac:dyDescent="0.35">
      <c r="A186" s="354"/>
      <c r="B186" s="368"/>
      <c r="C186" s="362"/>
      <c r="D186" s="362"/>
      <c r="E186" s="354"/>
      <c r="F186" s="354" t="s">
        <v>41</v>
      </c>
      <c r="G186" s="354" t="s">
        <v>42</v>
      </c>
      <c r="H186" s="354" t="s">
        <v>183</v>
      </c>
      <c r="I186" s="516">
        <v>243825</v>
      </c>
    </row>
    <row r="187" spans="1:9" x14ac:dyDescent="0.35">
      <c r="A187" s="355"/>
      <c r="B187" s="369"/>
      <c r="C187" s="363"/>
      <c r="D187" s="363"/>
      <c r="E187" s="355"/>
      <c r="F187" s="355" t="s">
        <v>1012</v>
      </c>
      <c r="G187" s="355" t="s">
        <v>1012</v>
      </c>
      <c r="H187" s="355"/>
      <c r="I187" s="517"/>
    </row>
    <row r="188" spans="1:9" x14ac:dyDescent="0.35">
      <c r="A188" s="353">
        <v>61</v>
      </c>
      <c r="B188" s="360" t="s">
        <v>54</v>
      </c>
      <c r="C188" s="361" t="s">
        <v>537</v>
      </c>
      <c r="D188" s="361" t="s">
        <v>537</v>
      </c>
      <c r="E188" s="353" t="s">
        <v>39</v>
      </c>
      <c r="F188" s="353" t="s">
        <v>999</v>
      </c>
      <c r="G188" s="353" t="s">
        <v>999</v>
      </c>
      <c r="H188" s="353" t="s">
        <v>182</v>
      </c>
      <c r="I188" s="515" t="s">
        <v>294</v>
      </c>
    </row>
    <row r="189" spans="1:9" x14ac:dyDescent="0.35">
      <c r="A189" s="354"/>
      <c r="B189" s="368"/>
      <c r="C189" s="362"/>
      <c r="D189" s="362"/>
      <c r="E189" s="354"/>
      <c r="F189" s="354" t="s">
        <v>41</v>
      </c>
      <c r="G189" s="354" t="s">
        <v>42</v>
      </c>
      <c r="H189" s="354" t="s">
        <v>183</v>
      </c>
      <c r="I189" s="516">
        <v>243825</v>
      </c>
    </row>
    <row r="190" spans="1:9" x14ac:dyDescent="0.35">
      <c r="A190" s="355"/>
      <c r="B190" s="369"/>
      <c r="C190" s="363"/>
      <c r="D190" s="363"/>
      <c r="E190" s="355"/>
      <c r="F190" s="355" t="s">
        <v>537</v>
      </c>
      <c r="G190" s="355" t="s">
        <v>537</v>
      </c>
      <c r="H190" s="355"/>
      <c r="I190" s="517"/>
    </row>
    <row r="191" spans="1:9" x14ac:dyDescent="0.35">
      <c r="A191" s="353">
        <v>62</v>
      </c>
      <c r="B191" s="360" t="s">
        <v>77</v>
      </c>
      <c r="C191" s="361" t="s">
        <v>714</v>
      </c>
      <c r="D191" s="361" t="s">
        <v>714</v>
      </c>
      <c r="E191" s="353" t="s">
        <v>39</v>
      </c>
      <c r="F191" s="353" t="s">
        <v>411</v>
      </c>
      <c r="G191" s="353" t="s">
        <v>411</v>
      </c>
      <c r="H191" s="353" t="s">
        <v>182</v>
      </c>
      <c r="I191" s="515" t="s">
        <v>294</v>
      </c>
    </row>
    <row r="192" spans="1:9" x14ac:dyDescent="0.35">
      <c r="A192" s="354"/>
      <c r="B192" s="368"/>
      <c r="C192" s="362"/>
      <c r="D192" s="362"/>
      <c r="E192" s="354"/>
      <c r="F192" s="354" t="s">
        <v>41</v>
      </c>
      <c r="G192" s="354" t="s">
        <v>42</v>
      </c>
      <c r="H192" s="354" t="s">
        <v>183</v>
      </c>
      <c r="I192" s="516">
        <v>243826</v>
      </c>
    </row>
    <row r="193" spans="1:9" x14ac:dyDescent="0.35">
      <c r="A193" s="355"/>
      <c r="B193" s="369"/>
      <c r="C193" s="363"/>
      <c r="D193" s="363"/>
      <c r="E193" s="355"/>
      <c r="F193" s="355" t="s">
        <v>714</v>
      </c>
      <c r="G193" s="355" t="s">
        <v>714</v>
      </c>
      <c r="H193" s="355"/>
      <c r="I193" s="517"/>
    </row>
    <row r="194" spans="1:9" x14ac:dyDescent="0.35">
      <c r="A194" s="353">
        <v>63</v>
      </c>
      <c r="B194" s="360" t="s">
        <v>77</v>
      </c>
      <c r="C194" s="361" t="s">
        <v>714</v>
      </c>
      <c r="D194" s="361" t="s">
        <v>714</v>
      </c>
      <c r="E194" s="353" t="s">
        <v>39</v>
      </c>
      <c r="F194" s="353" t="s">
        <v>411</v>
      </c>
      <c r="G194" s="353" t="s">
        <v>411</v>
      </c>
      <c r="H194" s="353" t="s">
        <v>182</v>
      </c>
      <c r="I194" s="515" t="s">
        <v>294</v>
      </c>
    </row>
    <row r="195" spans="1:9" x14ac:dyDescent="0.35">
      <c r="A195" s="354"/>
      <c r="B195" s="368"/>
      <c r="C195" s="362"/>
      <c r="D195" s="362"/>
      <c r="E195" s="354"/>
      <c r="F195" s="354" t="s">
        <v>41</v>
      </c>
      <c r="G195" s="354" t="s">
        <v>42</v>
      </c>
      <c r="H195" s="354" t="s">
        <v>183</v>
      </c>
      <c r="I195" s="516">
        <v>243826</v>
      </c>
    </row>
    <row r="196" spans="1:9" x14ac:dyDescent="0.35">
      <c r="A196" s="355"/>
      <c r="B196" s="369"/>
      <c r="C196" s="363"/>
      <c r="D196" s="363"/>
      <c r="E196" s="355"/>
      <c r="F196" s="355" t="s">
        <v>714</v>
      </c>
      <c r="G196" s="355" t="s">
        <v>714</v>
      </c>
      <c r="H196" s="355"/>
      <c r="I196" s="517"/>
    </row>
    <row r="197" spans="1:9" x14ac:dyDescent="0.35">
      <c r="A197" s="353">
        <v>64</v>
      </c>
      <c r="B197" s="360" t="s">
        <v>77</v>
      </c>
      <c r="C197" s="361" t="s">
        <v>969</v>
      </c>
      <c r="D197" s="361" t="s">
        <v>969</v>
      </c>
      <c r="E197" s="353" t="s">
        <v>39</v>
      </c>
      <c r="F197" s="353" t="s">
        <v>411</v>
      </c>
      <c r="G197" s="353" t="s">
        <v>411</v>
      </c>
      <c r="H197" s="353" t="s">
        <v>182</v>
      </c>
      <c r="I197" s="515" t="s">
        <v>294</v>
      </c>
    </row>
    <row r="198" spans="1:9" x14ac:dyDescent="0.35">
      <c r="A198" s="354"/>
      <c r="B198" s="368"/>
      <c r="C198" s="362"/>
      <c r="D198" s="362"/>
      <c r="E198" s="354"/>
      <c r="F198" s="354" t="s">
        <v>41</v>
      </c>
      <c r="G198" s="354" t="s">
        <v>42</v>
      </c>
      <c r="H198" s="354" t="s">
        <v>183</v>
      </c>
      <c r="I198" s="516">
        <v>243826</v>
      </c>
    </row>
    <row r="199" spans="1:9" x14ac:dyDescent="0.35">
      <c r="A199" s="355"/>
      <c r="B199" s="369"/>
      <c r="C199" s="363"/>
      <c r="D199" s="363"/>
      <c r="E199" s="355"/>
      <c r="F199" s="355" t="s">
        <v>969</v>
      </c>
      <c r="G199" s="355" t="s">
        <v>969</v>
      </c>
      <c r="H199" s="355"/>
      <c r="I199" s="517"/>
    </row>
    <row r="200" spans="1:9" x14ac:dyDescent="0.35">
      <c r="A200" s="353">
        <v>65</v>
      </c>
      <c r="B200" s="360" t="s">
        <v>83</v>
      </c>
      <c r="C200" s="361" t="s">
        <v>1014</v>
      </c>
      <c r="D200" s="361" t="s">
        <v>1014</v>
      </c>
      <c r="E200" s="353" t="s">
        <v>39</v>
      </c>
      <c r="F200" s="353" t="s">
        <v>617</v>
      </c>
      <c r="G200" s="353" t="s">
        <v>617</v>
      </c>
      <c r="H200" s="353" t="s">
        <v>182</v>
      </c>
      <c r="I200" s="515" t="s">
        <v>294</v>
      </c>
    </row>
    <row r="201" spans="1:9" x14ac:dyDescent="0.35">
      <c r="A201" s="354"/>
      <c r="B201" s="368"/>
      <c r="C201" s="362"/>
      <c r="D201" s="362"/>
      <c r="E201" s="354"/>
      <c r="F201" s="354" t="s">
        <v>41</v>
      </c>
      <c r="G201" s="354" t="s">
        <v>42</v>
      </c>
      <c r="H201" s="354" t="s">
        <v>183</v>
      </c>
      <c r="I201" s="516">
        <v>243826</v>
      </c>
    </row>
    <row r="202" spans="1:9" x14ac:dyDescent="0.35">
      <c r="A202" s="355"/>
      <c r="B202" s="369"/>
      <c r="C202" s="363"/>
      <c r="D202" s="363"/>
      <c r="E202" s="355"/>
      <c r="F202" s="355" t="s">
        <v>1014</v>
      </c>
      <c r="G202" s="355" t="s">
        <v>1014</v>
      </c>
      <c r="H202" s="355"/>
      <c r="I202" s="517"/>
    </row>
    <row r="203" spans="1:9" x14ac:dyDescent="0.35">
      <c r="A203" s="353">
        <v>66</v>
      </c>
      <c r="B203" s="360" t="s">
        <v>276</v>
      </c>
      <c r="C203" s="361" t="s">
        <v>1015</v>
      </c>
      <c r="D203" s="361" t="s">
        <v>1015</v>
      </c>
      <c r="E203" s="353" t="s">
        <v>39</v>
      </c>
      <c r="F203" s="353" t="s">
        <v>611</v>
      </c>
      <c r="G203" s="353" t="s">
        <v>611</v>
      </c>
      <c r="H203" s="353" t="s">
        <v>182</v>
      </c>
      <c r="I203" s="515" t="s">
        <v>707</v>
      </c>
    </row>
    <row r="204" spans="1:9" x14ac:dyDescent="0.35">
      <c r="A204" s="354"/>
      <c r="B204" s="368"/>
      <c r="C204" s="362"/>
      <c r="D204" s="362"/>
      <c r="E204" s="354"/>
      <c r="F204" s="354" t="s">
        <v>41</v>
      </c>
      <c r="G204" s="354" t="s">
        <v>42</v>
      </c>
      <c r="H204" s="354" t="s">
        <v>183</v>
      </c>
      <c r="I204" s="516">
        <v>243829</v>
      </c>
    </row>
    <row r="205" spans="1:9" x14ac:dyDescent="0.35">
      <c r="A205" s="355"/>
      <c r="B205" s="369"/>
      <c r="C205" s="363"/>
      <c r="D205" s="363"/>
      <c r="E205" s="355"/>
      <c r="F205" s="355" t="s">
        <v>1015</v>
      </c>
      <c r="G205" s="355" t="s">
        <v>1015</v>
      </c>
      <c r="H205" s="355"/>
      <c r="I205" s="517"/>
    </row>
    <row r="206" spans="1:9" x14ac:dyDescent="0.35">
      <c r="A206" s="353">
        <v>67</v>
      </c>
      <c r="B206" s="360" t="s">
        <v>54</v>
      </c>
      <c r="C206" s="361" t="s">
        <v>1016</v>
      </c>
      <c r="D206" s="361" t="s">
        <v>1016</v>
      </c>
      <c r="E206" s="353" t="s">
        <v>39</v>
      </c>
      <c r="F206" s="353" t="s">
        <v>410</v>
      </c>
      <c r="G206" s="353" t="s">
        <v>410</v>
      </c>
      <c r="H206" s="353" t="s">
        <v>182</v>
      </c>
      <c r="I206" s="515" t="s">
        <v>294</v>
      </c>
    </row>
    <row r="207" spans="1:9" x14ac:dyDescent="0.35">
      <c r="A207" s="354"/>
      <c r="B207" s="368"/>
      <c r="C207" s="362"/>
      <c r="D207" s="362"/>
      <c r="E207" s="354"/>
      <c r="F207" s="354" t="s">
        <v>41</v>
      </c>
      <c r="G207" s="354" t="s">
        <v>42</v>
      </c>
      <c r="H207" s="354" t="s">
        <v>183</v>
      </c>
      <c r="I207" s="516">
        <v>243829</v>
      </c>
    </row>
    <row r="208" spans="1:9" x14ac:dyDescent="0.35">
      <c r="A208" s="355"/>
      <c r="B208" s="369"/>
      <c r="C208" s="363"/>
      <c r="D208" s="363"/>
      <c r="E208" s="355"/>
      <c r="F208" s="355" t="s">
        <v>1016</v>
      </c>
      <c r="G208" s="355" t="s">
        <v>1016</v>
      </c>
      <c r="H208" s="355"/>
      <c r="I208" s="517"/>
    </row>
    <row r="209" spans="1:9" x14ac:dyDescent="0.35">
      <c r="A209" s="353">
        <v>68</v>
      </c>
      <c r="B209" s="360" t="s">
        <v>54</v>
      </c>
      <c r="C209" s="361" t="s">
        <v>1017</v>
      </c>
      <c r="D209" s="361" t="s">
        <v>1017</v>
      </c>
      <c r="E209" s="353" t="s">
        <v>39</v>
      </c>
      <c r="F209" s="353" t="s">
        <v>410</v>
      </c>
      <c r="G209" s="353" t="s">
        <v>410</v>
      </c>
      <c r="H209" s="353" t="s">
        <v>182</v>
      </c>
      <c r="I209" s="515" t="s">
        <v>294</v>
      </c>
    </row>
    <row r="210" spans="1:9" x14ac:dyDescent="0.35">
      <c r="A210" s="354"/>
      <c r="B210" s="368"/>
      <c r="C210" s="362"/>
      <c r="D210" s="362"/>
      <c r="E210" s="354"/>
      <c r="F210" s="354" t="s">
        <v>41</v>
      </c>
      <c r="G210" s="354" t="s">
        <v>42</v>
      </c>
      <c r="H210" s="354" t="s">
        <v>183</v>
      </c>
      <c r="I210" s="516">
        <v>243829</v>
      </c>
    </row>
    <row r="211" spans="1:9" x14ac:dyDescent="0.35">
      <c r="A211" s="355"/>
      <c r="B211" s="369"/>
      <c r="C211" s="363"/>
      <c r="D211" s="363"/>
      <c r="E211" s="355"/>
      <c r="F211" s="355" t="s">
        <v>1017</v>
      </c>
      <c r="G211" s="355" t="s">
        <v>1017</v>
      </c>
      <c r="H211" s="355"/>
      <c r="I211" s="517"/>
    </row>
    <row r="212" spans="1:9" x14ac:dyDescent="0.35">
      <c r="A212" s="353">
        <v>69</v>
      </c>
      <c r="B212" s="360" t="s">
        <v>86</v>
      </c>
      <c r="C212" s="361" t="s">
        <v>716</v>
      </c>
      <c r="D212" s="361" t="s">
        <v>716</v>
      </c>
      <c r="E212" s="353" t="s">
        <v>39</v>
      </c>
      <c r="F212" s="353" t="s">
        <v>326</v>
      </c>
      <c r="G212" s="353" t="s">
        <v>326</v>
      </c>
      <c r="H212" s="353" t="s">
        <v>182</v>
      </c>
      <c r="I212" s="515" t="s">
        <v>294</v>
      </c>
    </row>
    <row r="213" spans="1:9" x14ac:dyDescent="0.35">
      <c r="A213" s="354"/>
      <c r="B213" s="368"/>
      <c r="C213" s="362"/>
      <c r="D213" s="362"/>
      <c r="E213" s="354"/>
      <c r="F213" s="354" t="s">
        <v>41</v>
      </c>
      <c r="G213" s="354" t="s">
        <v>42</v>
      </c>
      <c r="H213" s="354" t="s">
        <v>183</v>
      </c>
      <c r="I213" s="516">
        <v>243829</v>
      </c>
    </row>
    <row r="214" spans="1:9" x14ac:dyDescent="0.35">
      <c r="A214" s="355"/>
      <c r="B214" s="369"/>
      <c r="C214" s="363"/>
      <c r="D214" s="363"/>
      <c r="E214" s="355"/>
      <c r="F214" s="355" t="s">
        <v>716</v>
      </c>
      <c r="G214" s="355" t="s">
        <v>716</v>
      </c>
      <c r="H214" s="355"/>
      <c r="I214" s="517"/>
    </row>
    <row r="215" spans="1:9" x14ac:dyDescent="0.35">
      <c r="A215" s="353">
        <v>70</v>
      </c>
      <c r="B215" s="360" t="s">
        <v>54</v>
      </c>
      <c r="C215" s="361" t="s">
        <v>104</v>
      </c>
      <c r="D215" s="361" t="s">
        <v>104</v>
      </c>
      <c r="E215" s="353" t="s">
        <v>39</v>
      </c>
      <c r="F215" s="353" t="s">
        <v>1018</v>
      </c>
      <c r="G215" s="353" t="s">
        <v>1018</v>
      </c>
      <c r="H215" s="353" t="s">
        <v>182</v>
      </c>
      <c r="I215" s="515" t="s">
        <v>294</v>
      </c>
    </row>
    <row r="216" spans="1:9" x14ac:dyDescent="0.35">
      <c r="A216" s="354"/>
      <c r="B216" s="368"/>
      <c r="C216" s="362"/>
      <c r="D216" s="362"/>
      <c r="E216" s="354"/>
      <c r="F216" s="354" t="s">
        <v>41</v>
      </c>
      <c r="G216" s="354" t="s">
        <v>42</v>
      </c>
      <c r="H216" s="354" t="s">
        <v>183</v>
      </c>
      <c r="I216" s="516">
        <v>243465</v>
      </c>
    </row>
    <row r="217" spans="1:9" x14ac:dyDescent="0.35">
      <c r="A217" s="355"/>
      <c r="B217" s="369"/>
      <c r="C217" s="363"/>
      <c r="D217" s="363"/>
      <c r="E217" s="355"/>
      <c r="F217" s="355" t="s">
        <v>104</v>
      </c>
      <c r="G217" s="355" t="s">
        <v>104</v>
      </c>
      <c r="H217" s="355"/>
      <c r="I217" s="517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61" orientation="landscape" horizontalDpi="0" verticalDpi="0" r:id="rId1"/>
  <rowBreaks count="3" manualBreakCount="3">
    <brk id="73" max="16383" man="1"/>
    <brk id="109" max="16383" man="1"/>
    <brk id="14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A497E-3366-428E-A864-448A774C3941}">
  <sheetPr>
    <tabColor rgb="FFFF6600"/>
  </sheetPr>
  <dimension ref="A1:J440"/>
  <sheetViews>
    <sheetView view="pageBreakPreview" zoomScale="60" zoomScaleNormal="100" workbookViewId="0">
      <selection sqref="A1:XFD1048576"/>
    </sheetView>
  </sheetViews>
  <sheetFormatPr defaultRowHeight="20.25" x14ac:dyDescent="0.3"/>
  <cols>
    <col min="1" max="1" width="7.625" style="409" customWidth="1"/>
    <col min="2" max="2" width="22.875" style="409" customWidth="1"/>
    <col min="3" max="3" width="17.125" style="409" bestFit="1" customWidth="1"/>
    <col min="4" max="4" width="12" style="409" bestFit="1" customWidth="1"/>
    <col min="5" max="5" width="12.375" style="409" bestFit="1" customWidth="1"/>
    <col min="6" max="7" width="33.5" style="400" bestFit="1" customWidth="1"/>
    <col min="8" max="8" width="14.75" style="404" customWidth="1"/>
    <col min="9" max="9" width="23.5" style="400" customWidth="1"/>
    <col min="10" max="10" width="9.875" style="409" bestFit="1" customWidth="1"/>
    <col min="11" max="256" width="9" style="409"/>
    <col min="257" max="257" width="7.625" style="409" customWidth="1"/>
    <col min="258" max="258" width="22.875" style="409" customWidth="1"/>
    <col min="259" max="259" width="17.125" style="409" bestFit="1" customWidth="1"/>
    <col min="260" max="260" width="12" style="409" bestFit="1" customWidth="1"/>
    <col min="261" max="261" width="12.375" style="409" bestFit="1" customWidth="1"/>
    <col min="262" max="263" width="33.5" style="409" bestFit="1" customWidth="1"/>
    <col min="264" max="264" width="14.75" style="409" customWidth="1"/>
    <col min="265" max="265" width="23.5" style="409" customWidth="1"/>
    <col min="266" max="266" width="9.875" style="409" bestFit="1" customWidth="1"/>
    <col min="267" max="512" width="9" style="409"/>
    <col min="513" max="513" width="7.625" style="409" customWidth="1"/>
    <col min="514" max="514" width="22.875" style="409" customWidth="1"/>
    <col min="515" max="515" width="17.125" style="409" bestFit="1" customWidth="1"/>
    <col min="516" max="516" width="12" style="409" bestFit="1" customWidth="1"/>
    <col min="517" max="517" width="12.375" style="409" bestFit="1" customWidth="1"/>
    <col min="518" max="519" width="33.5" style="409" bestFit="1" customWidth="1"/>
    <col min="520" max="520" width="14.75" style="409" customWidth="1"/>
    <col min="521" max="521" width="23.5" style="409" customWidth="1"/>
    <col min="522" max="522" width="9.875" style="409" bestFit="1" customWidth="1"/>
    <col min="523" max="768" width="9" style="409"/>
    <col min="769" max="769" width="7.625" style="409" customWidth="1"/>
    <col min="770" max="770" width="22.875" style="409" customWidth="1"/>
    <col min="771" max="771" width="17.125" style="409" bestFit="1" customWidth="1"/>
    <col min="772" max="772" width="12" style="409" bestFit="1" customWidth="1"/>
    <col min="773" max="773" width="12.375" style="409" bestFit="1" customWidth="1"/>
    <col min="774" max="775" width="33.5" style="409" bestFit="1" customWidth="1"/>
    <col min="776" max="776" width="14.75" style="409" customWidth="1"/>
    <col min="777" max="777" width="23.5" style="409" customWidth="1"/>
    <col min="778" max="778" width="9.875" style="409" bestFit="1" customWidth="1"/>
    <col min="779" max="1024" width="9" style="409"/>
    <col min="1025" max="1025" width="7.625" style="409" customWidth="1"/>
    <col min="1026" max="1026" width="22.875" style="409" customWidth="1"/>
    <col min="1027" max="1027" width="17.125" style="409" bestFit="1" customWidth="1"/>
    <col min="1028" max="1028" width="12" style="409" bestFit="1" customWidth="1"/>
    <col min="1029" max="1029" width="12.375" style="409" bestFit="1" customWidth="1"/>
    <col min="1030" max="1031" width="33.5" style="409" bestFit="1" customWidth="1"/>
    <col min="1032" max="1032" width="14.75" style="409" customWidth="1"/>
    <col min="1033" max="1033" width="23.5" style="409" customWidth="1"/>
    <col min="1034" max="1034" width="9.875" style="409" bestFit="1" customWidth="1"/>
    <col min="1035" max="1280" width="9" style="409"/>
    <col min="1281" max="1281" width="7.625" style="409" customWidth="1"/>
    <col min="1282" max="1282" width="22.875" style="409" customWidth="1"/>
    <col min="1283" max="1283" width="17.125" style="409" bestFit="1" customWidth="1"/>
    <col min="1284" max="1284" width="12" style="409" bestFit="1" customWidth="1"/>
    <col min="1285" max="1285" width="12.375" style="409" bestFit="1" customWidth="1"/>
    <col min="1286" max="1287" width="33.5" style="409" bestFit="1" customWidth="1"/>
    <col min="1288" max="1288" width="14.75" style="409" customWidth="1"/>
    <col min="1289" max="1289" width="23.5" style="409" customWidth="1"/>
    <col min="1290" max="1290" width="9.875" style="409" bestFit="1" customWidth="1"/>
    <col min="1291" max="1536" width="9" style="409"/>
    <col min="1537" max="1537" width="7.625" style="409" customWidth="1"/>
    <col min="1538" max="1538" width="22.875" style="409" customWidth="1"/>
    <col min="1539" max="1539" width="17.125" style="409" bestFit="1" customWidth="1"/>
    <col min="1540" max="1540" width="12" style="409" bestFit="1" customWidth="1"/>
    <col min="1541" max="1541" width="12.375" style="409" bestFit="1" customWidth="1"/>
    <col min="1542" max="1543" width="33.5" style="409" bestFit="1" customWidth="1"/>
    <col min="1544" max="1544" width="14.75" style="409" customWidth="1"/>
    <col min="1545" max="1545" width="23.5" style="409" customWidth="1"/>
    <col min="1546" max="1546" width="9.875" style="409" bestFit="1" customWidth="1"/>
    <col min="1547" max="1792" width="9" style="409"/>
    <col min="1793" max="1793" width="7.625" style="409" customWidth="1"/>
    <col min="1794" max="1794" width="22.875" style="409" customWidth="1"/>
    <col min="1795" max="1795" width="17.125" style="409" bestFit="1" customWidth="1"/>
    <col min="1796" max="1796" width="12" style="409" bestFit="1" customWidth="1"/>
    <col min="1797" max="1797" width="12.375" style="409" bestFit="1" customWidth="1"/>
    <col min="1798" max="1799" width="33.5" style="409" bestFit="1" customWidth="1"/>
    <col min="1800" max="1800" width="14.75" style="409" customWidth="1"/>
    <col min="1801" max="1801" width="23.5" style="409" customWidth="1"/>
    <col min="1802" max="1802" width="9.875" style="409" bestFit="1" customWidth="1"/>
    <col min="1803" max="2048" width="9" style="409"/>
    <col min="2049" max="2049" width="7.625" style="409" customWidth="1"/>
    <col min="2050" max="2050" width="22.875" style="409" customWidth="1"/>
    <col min="2051" max="2051" width="17.125" style="409" bestFit="1" customWidth="1"/>
    <col min="2052" max="2052" width="12" style="409" bestFit="1" customWidth="1"/>
    <col min="2053" max="2053" width="12.375" style="409" bestFit="1" customWidth="1"/>
    <col min="2054" max="2055" width="33.5" style="409" bestFit="1" customWidth="1"/>
    <col min="2056" max="2056" width="14.75" style="409" customWidth="1"/>
    <col min="2057" max="2057" width="23.5" style="409" customWidth="1"/>
    <col min="2058" max="2058" width="9.875" style="409" bestFit="1" customWidth="1"/>
    <col min="2059" max="2304" width="9" style="409"/>
    <col min="2305" max="2305" width="7.625" style="409" customWidth="1"/>
    <col min="2306" max="2306" width="22.875" style="409" customWidth="1"/>
    <col min="2307" max="2307" width="17.125" style="409" bestFit="1" customWidth="1"/>
    <col min="2308" max="2308" width="12" style="409" bestFit="1" customWidth="1"/>
    <col min="2309" max="2309" width="12.375" style="409" bestFit="1" customWidth="1"/>
    <col min="2310" max="2311" width="33.5" style="409" bestFit="1" customWidth="1"/>
    <col min="2312" max="2312" width="14.75" style="409" customWidth="1"/>
    <col min="2313" max="2313" width="23.5" style="409" customWidth="1"/>
    <col min="2314" max="2314" width="9.875" style="409" bestFit="1" customWidth="1"/>
    <col min="2315" max="2560" width="9" style="409"/>
    <col min="2561" max="2561" width="7.625" style="409" customWidth="1"/>
    <col min="2562" max="2562" width="22.875" style="409" customWidth="1"/>
    <col min="2563" max="2563" width="17.125" style="409" bestFit="1" customWidth="1"/>
    <col min="2564" max="2564" width="12" style="409" bestFit="1" customWidth="1"/>
    <col min="2565" max="2565" width="12.375" style="409" bestFit="1" customWidth="1"/>
    <col min="2566" max="2567" width="33.5" style="409" bestFit="1" customWidth="1"/>
    <col min="2568" max="2568" width="14.75" style="409" customWidth="1"/>
    <col min="2569" max="2569" width="23.5" style="409" customWidth="1"/>
    <col min="2570" max="2570" width="9.875" style="409" bestFit="1" customWidth="1"/>
    <col min="2571" max="2816" width="9" style="409"/>
    <col min="2817" max="2817" width="7.625" style="409" customWidth="1"/>
    <col min="2818" max="2818" width="22.875" style="409" customWidth="1"/>
    <col min="2819" max="2819" width="17.125" style="409" bestFit="1" customWidth="1"/>
    <col min="2820" max="2820" width="12" style="409" bestFit="1" customWidth="1"/>
    <col min="2821" max="2821" width="12.375" style="409" bestFit="1" customWidth="1"/>
    <col min="2822" max="2823" width="33.5" style="409" bestFit="1" customWidth="1"/>
    <col min="2824" max="2824" width="14.75" style="409" customWidth="1"/>
    <col min="2825" max="2825" width="23.5" style="409" customWidth="1"/>
    <col min="2826" max="2826" width="9.875" style="409" bestFit="1" customWidth="1"/>
    <col min="2827" max="3072" width="9" style="409"/>
    <col min="3073" max="3073" width="7.625" style="409" customWidth="1"/>
    <col min="3074" max="3074" width="22.875" style="409" customWidth="1"/>
    <col min="3075" max="3075" width="17.125" style="409" bestFit="1" customWidth="1"/>
    <col min="3076" max="3076" width="12" style="409" bestFit="1" customWidth="1"/>
    <col min="3077" max="3077" width="12.375" style="409" bestFit="1" customWidth="1"/>
    <col min="3078" max="3079" width="33.5" style="409" bestFit="1" customWidth="1"/>
    <col min="3080" max="3080" width="14.75" style="409" customWidth="1"/>
    <col min="3081" max="3081" width="23.5" style="409" customWidth="1"/>
    <col min="3082" max="3082" width="9.875" style="409" bestFit="1" customWidth="1"/>
    <col min="3083" max="3328" width="9" style="409"/>
    <col min="3329" max="3329" width="7.625" style="409" customWidth="1"/>
    <col min="3330" max="3330" width="22.875" style="409" customWidth="1"/>
    <col min="3331" max="3331" width="17.125" style="409" bestFit="1" customWidth="1"/>
    <col min="3332" max="3332" width="12" style="409" bestFit="1" customWidth="1"/>
    <col min="3333" max="3333" width="12.375" style="409" bestFit="1" customWidth="1"/>
    <col min="3334" max="3335" width="33.5" style="409" bestFit="1" customWidth="1"/>
    <col min="3336" max="3336" width="14.75" style="409" customWidth="1"/>
    <col min="3337" max="3337" width="23.5" style="409" customWidth="1"/>
    <col min="3338" max="3338" width="9.875" style="409" bestFit="1" customWidth="1"/>
    <col min="3339" max="3584" width="9" style="409"/>
    <col min="3585" max="3585" width="7.625" style="409" customWidth="1"/>
    <col min="3586" max="3586" width="22.875" style="409" customWidth="1"/>
    <col min="3587" max="3587" width="17.125" style="409" bestFit="1" customWidth="1"/>
    <col min="3588" max="3588" width="12" style="409" bestFit="1" customWidth="1"/>
    <col min="3589" max="3589" width="12.375" style="409" bestFit="1" customWidth="1"/>
    <col min="3590" max="3591" width="33.5" style="409" bestFit="1" customWidth="1"/>
    <col min="3592" max="3592" width="14.75" style="409" customWidth="1"/>
    <col min="3593" max="3593" width="23.5" style="409" customWidth="1"/>
    <col min="3594" max="3594" width="9.875" style="409" bestFit="1" customWidth="1"/>
    <col min="3595" max="3840" width="9" style="409"/>
    <col min="3841" max="3841" width="7.625" style="409" customWidth="1"/>
    <col min="3842" max="3842" width="22.875" style="409" customWidth="1"/>
    <col min="3843" max="3843" width="17.125" style="409" bestFit="1" customWidth="1"/>
    <col min="3844" max="3844" width="12" style="409" bestFit="1" customWidth="1"/>
    <col min="3845" max="3845" width="12.375" style="409" bestFit="1" customWidth="1"/>
    <col min="3846" max="3847" width="33.5" style="409" bestFit="1" customWidth="1"/>
    <col min="3848" max="3848" width="14.75" style="409" customWidth="1"/>
    <col min="3849" max="3849" width="23.5" style="409" customWidth="1"/>
    <col min="3850" max="3850" width="9.875" style="409" bestFit="1" customWidth="1"/>
    <col min="3851" max="4096" width="9" style="409"/>
    <col min="4097" max="4097" width="7.625" style="409" customWidth="1"/>
    <col min="4098" max="4098" width="22.875" style="409" customWidth="1"/>
    <col min="4099" max="4099" width="17.125" style="409" bestFit="1" customWidth="1"/>
    <col min="4100" max="4100" width="12" style="409" bestFit="1" customWidth="1"/>
    <col min="4101" max="4101" width="12.375" style="409" bestFit="1" customWidth="1"/>
    <col min="4102" max="4103" width="33.5" style="409" bestFit="1" customWidth="1"/>
    <col min="4104" max="4104" width="14.75" style="409" customWidth="1"/>
    <col min="4105" max="4105" width="23.5" style="409" customWidth="1"/>
    <col min="4106" max="4106" width="9.875" style="409" bestFit="1" customWidth="1"/>
    <col min="4107" max="4352" width="9" style="409"/>
    <col min="4353" max="4353" width="7.625" style="409" customWidth="1"/>
    <col min="4354" max="4354" width="22.875" style="409" customWidth="1"/>
    <col min="4355" max="4355" width="17.125" style="409" bestFit="1" customWidth="1"/>
    <col min="4356" max="4356" width="12" style="409" bestFit="1" customWidth="1"/>
    <col min="4357" max="4357" width="12.375" style="409" bestFit="1" customWidth="1"/>
    <col min="4358" max="4359" width="33.5" style="409" bestFit="1" customWidth="1"/>
    <col min="4360" max="4360" width="14.75" style="409" customWidth="1"/>
    <col min="4361" max="4361" width="23.5" style="409" customWidth="1"/>
    <col min="4362" max="4362" width="9.875" style="409" bestFit="1" customWidth="1"/>
    <col min="4363" max="4608" width="9" style="409"/>
    <col min="4609" max="4609" width="7.625" style="409" customWidth="1"/>
    <col min="4610" max="4610" width="22.875" style="409" customWidth="1"/>
    <col min="4611" max="4611" width="17.125" style="409" bestFit="1" customWidth="1"/>
    <col min="4612" max="4612" width="12" style="409" bestFit="1" customWidth="1"/>
    <col min="4613" max="4613" width="12.375" style="409" bestFit="1" customWidth="1"/>
    <col min="4614" max="4615" width="33.5" style="409" bestFit="1" customWidth="1"/>
    <col min="4616" max="4616" width="14.75" style="409" customWidth="1"/>
    <col min="4617" max="4617" width="23.5" style="409" customWidth="1"/>
    <col min="4618" max="4618" width="9.875" style="409" bestFit="1" customWidth="1"/>
    <col min="4619" max="4864" width="9" style="409"/>
    <col min="4865" max="4865" width="7.625" style="409" customWidth="1"/>
    <col min="4866" max="4866" width="22.875" style="409" customWidth="1"/>
    <col min="4867" max="4867" width="17.125" style="409" bestFit="1" customWidth="1"/>
    <col min="4868" max="4868" width="12" style="409" bestFit="1" customWidth="1"/>
    <col min="4869" max="4869" width="12.375" style="409" bestFit="1" customWidth="1"/>
    <col min="4870" max="4871" width="33.5" style="409" bestFit="1" customWidth="1"/>
    <col min="4872" max="4872" width="14.75" style="409" customWidth="1"/>
    <col min="4873" max="4873" width="23.5" style="409" customWidth="1"/>
    <col min="4874" max="4874" width="9.875" style="409" bestFit="1" customWidth="1"/>
    <col min="4875" max="5120" width="9" style="409"/>
    <col min="5121" max="5121" width="7.625" style="409" customWidth="1"/>
    <col min="5122" max="5122" width="22.875" style="409" customWidth="1"/>
    <col min="5123" max="5123" width="17.125" style="409" bestFit="1" customWidth="1"/>
    <col min="5124" max="5124" width="12" style="409" bestFit="1" customWidth="1"/>
    <col min="5125" max="5125" width="12.375" style="409" bestFit="1" customWidth="1"/>
    <col min="5126" max="5127" width="33.5" style="409" bestFit="1" customWidth="1"/>
    <col min="5128" max="5128" width="14.75" style="409" customWidth="1"/>
    <col min="5129" max="5129" width="23.5" style="409" customWidth="1"/>
    <col min="5130" max="5130" width="9.875" style="409" bestFit="1" customWidth="1"/>
    <col min="5131" max="5376" width="9" style="409"/>
    <col min="5377" max="5377" width="7.625" style="409" customWidth="1"/>
    <col min="5378" max="5378" width="22.875" style="409" customWidth="1"/>
    <col min="5379" max="5379" width="17.125" style="409" bestFit="1" customWidth="1"/>
    <col min="5380" max="5380" width="12" style="409" bestFit="1" customWidth="1"/>
    <col min="5381" max="5381" width="12.375" style="409" bestFit="1" customWidth="1"/>
    <col min="5382" max="5383" width="33.5" style="409" bestFit="1" customWidth="1"/>
    <col min="5384" max="5384" width="14.75" style="409" customWidth="1"/>
    <col min="5385" max="5385" width="23.5" style="409" customWidth="1"/>
    <col min="5386" max="5386" width="9.875" style="409" bestFit="1" customWidth="1"/>
    <col min="5387" max="5632" width="9" style="409"/>
    <col min="5633" max="5633" width="7.625" style="409" customWidth="1"/>
    <col min="5634" max="5634" width="22.875" style="409" customWidth="1"/>
    <col min="5635" max="5635" width="17.125" style="409" bestFit="1" customWidth="1"/>
    <col min="5636" max="5636" width="12" style="409" bestFit="1" customWidth="1"/>
    <col min="5637" max="5637" width="12.375" style="409" bestFit="1" customWidth="1"/>
    <col min="5638" max="5639" width="33.5" style="409" bestFit="1" customWidth="1"/>
    <col min="5640" max="5640" width="14.75" style="409" customWidth="1"/>
    <col min="5641" max="5641" width="23.5" style="409" customWidth="1"/>
    <col min="5642" max="5642" width="9.875" style="409" bestFit="1" customWidth="1"/>
    <col min="5643" max="5888" width="9" style="409"/>
    <col min="5889" max="5889" width="7.625" style="409" customWidth="1"/>
    <col min="5890" max="5890" width="22.875" style="409" customWidth="1"/>
    <col min="5891" max="5891" width="17.125" style="409" bestFit="1" customWidth="1"/>
    <col min="5892" max="5892" width="12" style="409" bestFit="1" customWidth="1"/>
    <col min="5893" max="5893" width="12.375" style="409" bestFit="1" customWidth="1"/>
    <col min="5894" max="5895" width="33.5" style="409" bestFit="1" customWidth="1"/>
    <col min="5896" max="5896" width="14.75" style="409" customWidth="1"/>
    <col min="5897" max="5897" width="23.5" style="409" customWidth="1"/>
    <col min="5898" max="5898" width="9.875" style="409" bestFit="1" customWidth="1"/>
    <col min="5899" max="6144" width="9" style="409"/>
    <col min="6145" max="6145" width="7.625" style="409" customWidth="1"/>
    <col min="6146" max="6146" width="22.875" style="409" customWidth="1"/>
    <col min="6147" max="6147" width="17.125" style="409" bestFit="1" customWidth="1"/>
    <col min="6148" max="6148" width="12" style="409" bestFit="1" customWidth="1"/>
    <col min="6149" max="6149" width="12.375" style="409" bestFit="1" customWidth="1"/>
    <col min="6150" max="6151" width="33.5" style="409" bestFit="1" customWidth="1"/>
    <col min="6152" max="6152" width="14.75" style="409" customWidth="1"/>
    <col min="6153" max="6153" width="23.5" style="409" customWidth="1"/>
    <col min="6154" max="6154" width="9.875" style="409" bestFit="1" customWidth="1"/>
    <col min="6155" max="6400" width="9" style="409"/>
    <col min="6401" max="6401" width="7.625" style="409" customWidth="1"/>
    <col min="6402" max="6402" width="22.875" style="409" customWidth="1"/>
    <col min="6403" max="6403" width="17.125" style="409" bestFit="1" customWidth="1"/>
    <col min="6404" max="6404" width="12" style="409" bestFit="1" customWidth="1"/>
    <col min="6405" max="6405" width="12.375" style="409" bestFit="1" customWidth="1"/>
    <col min="6406" max="6407" width="33.5" style="409" bestFit="1" customWidth="1"/>
    <col min="6408" max="6408" width="14.75" style="409" customWidth="1"/>
    <col min="6409" max="6409" width="23.5" style="409" customWidth="1"/>
    <col min="6410" max="6410" width="9.875" style="409" bestFit="1" customWidth="1"/>
    <col min="6411" max="6656" width="9" style="409"/>
    <col min="6657" max="6657" width="7.625" style="409" customWidth="1"/>
    <col min="6658" max="6658" width="22.875" style="409" customWidth="1"/>
    <col min="6659" max="6659" width="17.125" style="409" bestFit="1" customWidth="1"/>
    <col min="6660" max="6660" width="12" style="409" bestFit="1" customWidth="1"/>
    <col min="6661" max="6661" width="12.375" style="409" bestFit="1" customWidth="1"/>
    <col min="6662" max="6663" width="33.5" style="409" bestFit="1" customWidth="1"/>
    <col min="6664" max="6664" width="14.75" style="409" customWidth="1"/>
    <col min="6665" max="6665" width="23.5" style="409" customWidth="1"/>
    <col min="6666" max="6666" width="9.875" style="409" bestFit="1" customWidth="1"/>
    <col min="6667" max="6912" width="9" style="409"/>
    <col min="6913" max="6913" width="7.625" style="409" customWidth="1"/>
    <col min="6914" max="6914" width="22.875" style="409" customWidth="1"/>
    <col min="6915" max="6915" width="17.125" style="409" bestFit="1" customWidth="1"/>
    <col min="6916" max="6916" width="12" style="409" bestFit="1" customWidth="1"/>
    <col min="6917" max="6917" width="12.375" style="409" bestFit="1" customWidth="1"/>
    <col min="6918" max="6919" width="33.5" style="409" bestFit="1" customWidth="1"/>
    <col min="6920" max="6920" width="14.75" style="409" customWidth="1"/>
    <col min="6921" max="6921" width="23.5" style="409" customWidth="1"/>
    <col min="6922" max="6922" width="9.875" style="409" bestFit="1" customWidth="1"/>
    <col min="6923" max="7168" width="9" style="409"/>
    <col min="7169" max="7169" width="7.625" style="409" customWidth="1"/>
    <col min="7170" max="7170" width="22.875" style="409" customWidth="1"/>
    <col min="7171" max="7171" width="17.125" style="409" bestFit="1" customWidth="1"/>
    <col min="7172" max="7172" width="12" style="409" bestFit="1" customWidth="1"/>
    <col min="7173" max="7173" width="12.375" style="409" bestFit="1" customWidth="1"/>
    <col min="7174" max="7175" width="33.5" style="409" bestFit="1" customWidth="1"/>
    <col min="7176" max="7176" width="14.75" style="409" customWidth="1"/>
    <col min="7177" max="7177" width="23.5" style="409" customWidth="1"/>
    <col min="7178" max="7178" width="9.875" style="409" bestFit="1" customWidth="1"/>
    <col min="7179" max="7424" width="9" style="409"/>
    <col min="7425" max="7425" width="7.625" style="409" customWidth="1"/>
    <col min="7426" max="7426" width="22.875" style="409" customWidth="1"/>
    <col min="7427" max="7427" width="17.125" style="409" bestFit="1" customWidth="1"/>
    <col min="7428" max="7428" width="12" style="409" bestFit="1" customWidth="1"/>
    <col min="7429" max="7429" width="12.375" style="409" bestFit="1" customWidth="1"/>
    <col min="7430" max="7431" width="33.5" style="409" bestFit="1" customWidth="1"/>
    <col min="7432" max="7432" width="14.75" style="409" customWidth="1"/>
    <col min="7433" max="7433" width="23.5" style="409" customWidth="1"/>
    <col min="7434" max="7434" width="9.875" style="409" bestFit="1" customWidth="1"/>
    <col min="7435" max="7680" width="9" style="409"/>
    <col min="7681" max="7681" width="7.625" style="409" customWidth="1"/>
    <col min="7682" max="7682" width="22.875" style="409" customWidth="1"/>
    <col min="7683" max="7683" width="17.125" style="409" bestFit="1" customWidth="1"/>
    <col min="7684" max="7684" width="12" style="409" bestFit="1" customWidth="1"/>
    <col min="7685" max="7685" width="12.375" style="409" bestFit="1" customWidth="1"/>
    <col min="7686" max="7687" width="33.5" style="409" bestFit="1" customWidth="1"/>
    <col min="7688" max="7688" width="14.75" style="409" customWidth="1"/>
    <col min="7689" max="7689" width="23.5" style="409" customWidth="1"/>
    <col min="7690" max="7690" width="9.875" style="409" bestFit="1" customWidth="1"/>
    <col min="7691" max="7936" width="9" style="409"/>
    <col min="7937" max="7937" width="7.625" style="409" customWidth="1"/>
    <col min="7938" max="7938" width="22.875" style="409" customWidth="1"/>
    <col min="7939" max="7939" width="17.125" style="409" bestFit="1" customWidth="1"/>
    <col min="7940" max="7940" width="12" style="409" bestFit="1" customWidth="1"/>
    <col min="7941" max="7941" width="12.375" style="409" bestFit="1" customWidth="1"/>
    <col min="7942" max="7943" width="33.5" style="409" bestFit="1" customWidth="1"/>
    <col min="7944" max="7944" width="14.75" style="409" customWidth="1"/>
    <col min="7945" max="7945" width="23.5" style="409" customWidth="1"/>
    <col min="7946" max="7946" width="9.875" style="409" bestFit="1" customWidth="1"/>
    <col min="7947" max="8192" width="9" style="409"/>
    <col min="8193" max="8193" width="7.625" style="409" customWidth="1"/>
    <col min="8194" max="8194" width="22.875" style="409" customWidth="1"/>
    <col min="8195" max="8195" width="17.125" style="409" bestFit="1" customWidth="1"/>
    <col min="8196" max="8196" width="12" style="409" bestFit="1" customWidth="1"/>
    <col min="8197" max="8197" width="12.375" style="409" bestFit="1" customWidth="1"/>
    <col min="8198" max="8199" width="33.5" style="409" bestFit="1" customWidth="1"/>
    <col min="8200" max="8200" width="14.75" style="409" customWidth="1"/>
    <col min="8201" max="8201" width="23.5" style="409" customWidth="1"/>
    <col min="8202" max="8202" width="9.875" style="409" bestFit="1" customWidth="1"/>
    <col min="8203" max="8448" width="9" style="409"/>
    <col min="8449" max="8449" width="7.625" style="409" customWidth="1"/>
    <col min="8450" max="8450" width="22.875" style="409" customWidth="1"/>
    <col min="8451" max="8451" width="17.125" style="409" bestFit="1" customWidth="1"/>
    <col min="8452" max="8452" width="12" style="409" bestFit="1" customWidth="1"/>
    <col min="8453" max="8453" width="12.375" style="409" bestFit="1" customWidth="1"/>
    <col min="8454" max="8455" width="33.5" style="409" bestFit="1" customWidth="1"/>
    <col min="8456" max="8456" width="14.75" style="409" customWidth="1"/>
    <col min="8457" max="8457" width="23.5" style="409" customWidth="1"/>
    <col min="8458" max="8458" width="9.875" style="409" bestFit="1" customWidth="1"/>
    <col min="8459" max="8704" width="9" style="409"/>
    <col min="8705" max="8705" width="7.625" style="409" customWidth="1"/>
    <col min="8706" max="8706" width="22.875" style="409" customWidth="1"/>
    <col min="8707" max="8707" width="17.125" style="409" bestFit="1" customWidth="1"/>
    <col min="8708" max="8708" width="12" style="409" bestFit="1" customWidth="1"/>
    <col min="8709" max="8709" width="12.375" style="409" bestFit="1" customWidth="1"/>
    <col min="8710" max="8711" width="33.5" style="409" bestFit="1" customWidth="1"/>
    <col min="8712" max="8712" width="14.75" style="409" customWidth="1"/>
    <col min="8713" max="8713" width="23.5" style="409" customWidth="1"/>
    <col min="8714" max="8714" width="9.875" style="409" bestFit="1" customWidth="1"/>
    <col min="8715" max="8960" width="9" style="409"/>
    <col min="8961" max="8961" width="7.625" style="409" customWidth="1"/>
    <col min="8962" max="8962" width="22.875" style="409" customWidth="1"/>
    <col min="8963" max="8963" width="17.125" style="409" bestFit="1" customWidth="1"/>
    <col min="8964" max="8964" width="12" style="409" bestFit="1" customWidth="1"/>
    <col min="8965" max="8965" width="12.375" style="409" bestFit="1" customWidth="1"/>
    <col min="8966" max="8967" width="33.5" style="409" bestFit="1" customWidth="1"/>
    <col min="8968" max="8968" width="14.75" style="409" customWidth="1"/>
    <col min="8969" max="8969" width="23.5" style="409" customWidth="1"/>
    <col min="8970" max="8970" width="9.875" style="409" bestFit="1" customWidth="1"/>
    <col min="8971" max="9216" width="9" style="409"/>
    <col min="9217" max="9217" width="7.625" style="409" customWidth="1"/>
    <col min="9218" max="9218" width="22.875" style="409" customWidth="1"/>
    <col min="9219" max="9219" width="17.125" style="409" bestFit="1" customWidth="1"/>
    <col min="9220" max="9220" width="12" style="409" bestFit="1" customWidth="1"/>
    <col min="9221" max="9221" width="12.375" style="409" bestFit="1" customWidth="1"/>
    <col min="9222" max="9223" width="33.5" style="409" bestFit="1" customWidth="1"/>
    <col min="9224" max="9224" width="14.75" style="409" customWidth="1"/>
    <col min="9225" max="9225" width="23.5" style="409" customWidth="1"/>
    <col min="9226" max="9226" width="9.875" style="409" bestFit="1" customWidth="1"/>
    <col min="9227" max="9472" width="9" style="409"/>
    <col min="9473" max="9473" width="7.625" style="409" customWidth="1"/>
    <col min="9474" max="9474" width="22.875" style="409" customWidth="1"/>
    <col min="9475" max="9475" width="17.125" style="409" bestFit="1" customWidth="1"/>
    <col min="9476" max="9476" width="12" style="409" bestFit="1" customWidth="1"/>
    <col min="9477" max="9477" width="12.375" style="409" bestFit="1" customWidth="1"/>
    <col min="9478" max="9479" width="33.5" style="409" bestFit="1" customWidth="1"/>
    <col min="9480" max="9480" width="14.75" style="409" customWidth="1"/>
    <col min="9481" max="9481" width="23.5" style="409" customWidth="1"/>
    <col min="9482" max="9482" width="9.875" style="409" bestFit="1" customWidth="1"/>
    <col min="9483" max="9728" width="9" style="409"/>
    <col min="9729" max="9729" width="7.625" style="409" customWidth="1"/>
    <col min="9730" max="9730" width="22.875" style="409" customWidth="1"/>
    <col min="9731" max="9731" width="17.125" style="409" bestFit="1" customWidth="1"/>
    <col min="9732" max="9732" width="12" style="409" bestFit="1" customWidth="1"/>
    <col min="9733" max="9733" width="12.375" style="409" bestFit="1" customWidth="1"/>
    <col min="9734" max="9735" width="33.5" style="409" bestFit="1" customWidth="1"/>
    <col min="9736" max="9736" width="14.75" style="409" customWidth="1"/>
    <col min="9737" max="9737" width="23.5" style="409" customWidth="1"/>
    <col min="9738" max="9738" width="9.875" style="409" bestFit="1" customWidth="1"/>
    <col min="9739" max="9984" width="9" style="409"/>
    <col min="9985" max="9985" width="7.625" style="409" customWidth="1"/>
    <col min="9986" max="9986" width="22.875" style="409" customWidth="1"/>
    <col min="9987" max="9987" width="17.125" style="409" bestFit="1" customWidth="1"/>
    <col min="9988" max="9988" width="12" style="409" bestFit="1" customWidth="1"/>
    <col min="9989" max="9989" width="12.375" style="409" bestFit="1" customWidth="1"/>
    <col min="9990" max="9991" width="33.5" style="409" bestFit="1" customWidth="1"/>
    <col min="9992" max="9992" width="14.75" style="409" customWidth="1"/>
    <col min="9993" max="9993" width="23.5" style="409" customWidth="1"/>
    <col min="9994" max="9994" width="9.875" style="409" bestFit="1" customWidth="1"/>
    <col min="9995" max="10240" width="9" style="409"/>
    <col min="10241" max="10241" width="7.625" style="409" customWidth="1"/>
    <col min="10242" max="10242" width="22.875" style="409" customWidth="1"/>
    <col min="10243" max="10243" width="17.125" style="409" bestFit="1" customWidth="1"/>
    <col min="10244" max="10244" width="12" style="409" bestFit="1" customWidth="1"/>
    <col min="10245" max="10245" width="12.375" style="409" bestFit="1" customWidth="1"/>
    <col min="10246" max="10247" width="33.5" style="409" bestFit="1" customWidth="1"/>
    <col min="10248" max="10248" width="14.75" style="409" customWidth="1"/>
    <col min="10249" max="10249" width="23.5" style="409" customWidth="1"/>
    <col min="10250" max="10250" width="9.875" style="409" bestFit="1" customWidth="1"/>
    <col min="10251" max="10496" width="9" style="409"/>
    <col min="10497" max="10497" width="7.625" style="409" customWidth="1"/>
    <col min="10498" max="10498" width="22.875" style="409" customWidth="1"/>
    <col min="10499" max="10499" width="17.125" style="409" bestFit="1" customWidth="1"/>
    <col min="10500" max="10500" width="12" style="409" bestFit="1" customWidth="1"/>
    <col min="10501" max="10501" width="12.375" style="409" bestFit="1" customWidth="1"/>
    <col min="10502" max="10503" width="33.5" style="409" bestFit="1" customWidth="1"/>
    <col min="10504" max="10504" width="14.75" style="409" customWidth="1"/>
    <col min="10505" max="10505" width="23.5" style="409" customWidth="1"/>
    <col min="10506" max="10506" width="9.875" style="409" bestFit="1" customWidth="1"/>
    <col min="10507" max="10752" width="9" style="409"/>
    <col min="10753" max="10753" width="7.625" style="409" customWidth="1"/>
    <col min="10754" max="10754" width="22.875" style="409" customWidth="1"/>
    <col min="10755" max="10755" width="17.125" style="409" bestFit="1" customWidth="1"/>
    <col min="10756" max="10756" width="12" style="409" bestFit="1" customWidth="1"/>
    <col min="10757" max="10757" width="12.375" style="409" bestFit="1" customWidth="1"/>
    <col min="10758" max="10759" width="33.5" style="409" bestFit="1" customWidth="1"/>
    <col min="10760" max="10760" width="14.75" style="409" customWidth="1"/>
    <col min="10761" max="10761" width="23.5" style="409" customWidth="1"/>
    <col min="10762" max="10762" width="9.875" style="409" bestFit="1" customWidth="1"/>
    <col min="10763" max="11008" width="9" style="409"/>
    <col min="11009" max="11009" width="7.625" style="409" customWidth="1"/>
    <col min="11010" max="11010" width="22.875" style="409" customWidth="1"/>
    <col min="11011" max="11011" width="17.125" style="409" bestFit="1" customWidth="1"/>
    <col min="11012" max="11012" width="12" style="409" bestFit="1" customWidth="1"/>
    <col min="11013" max="11013" width="12.375" style="409" bestFit="1" customWidth="1"/>
    <col min="11014" max="11015" width="33.5" style="409" bestFit="1" customWidth="1"/>
    <col min="11016" max="11016" width="14.75" style="409" customWidth="1"/>
    <col min="11017" max="11017" width="23.5" style="409" customWidth="1"/>
    <col min="11018" max="11018" width="9.875" style="409" bestFit="1" customWidth="1"/>
    <col min="11019" max="11264" width="9" style="409"/>
    <col min="11265" max="11265" width="7.625" style="409" customWidth="1"/>
    <col min="11266" max="11266" width="22.875" style="409" customWidth="1"/>
    <col min="11267" max="11267" width="17.125" style="409" bestFit="1" customWidth="1"/>
    <col min="11268" max="11268" width="12" style="409" bestFit="1" customWidth="1"/>
    <col min="11269" max="11269" width="12.375" style="409" bestFit="1" customWidth="1"/>
    <col min="11270" max="11271" width="33.5" style="409" bestFit="1" customWidth="1"/>
    <col min="11272" max="11272" width="14.75" style="409" customWidth="1"/>
    <col min="11273" max="11273" width="23.5" style="409" customWidth="1"/>
    <col min="11274" max="11274" width="9.875" style="409" bestFit="1" customWidth="1"/>
    <col min="11275" max="11520" width="9" style="409"/>
    <col min="11521" max="11521" width="7.625" style="409" customWidth="1"/>
    <col min="11522" max="11522" width="22.875" style="409" customWidth="1"/>
    <col min="11523" max="11523" width="17.125" style="409" bestFit="1" customWidth="1"/>
    <col min="11524" max="11524" width="12" style="409" bestFit="1" customWidth="1"/>
    <col min="11525" max="11525" width="12.375" style="409" bestFit="1" customWidth="1"/>
    <col min="11526" max="11527" width="33.5" style="409" bestFit="1" customWidth="1"/>
    <col min="11528" max="11528" width="14.75" style="409" customWidth="1"/>
    <col min="11529" max="11529" width="23.5" style="409" customWidth="1"/>
    <col min="11530" max="11530" width="9.875" style="409" bestFit="1" customWidth="1"/>
    <col min="11531" max="11776" width="9" style="409"/>
    <col min="11777" max="11777" width="7.625" style="409" customWidth="1"/>
    <col min="11778" max="11778" width="22.875" style="409" customWidth="1"/>
    <col min="11779" max="11779" width="17.125" style="409" bestFit="1" customWidth="1"/>
    <col min="11780" max="11780" width="12" style="409" bestFit="1" customWidth="1"/>
    <col min="11781" max="11781" width="12.375" style="409" bestFit="1" customWidth="1"/>
    <col min="11782" max="11783" width="33.5" style="409" bestFit="1" customWidth="1"/>
    <col min="11784" max="11784" width="14.75" style="409" customWidth="1"/>
    <col min="11785" max="11785" width="23.5" style="409" customWidth="1"/>
    <col min="11786" max="11786" width="9.875" style="409" bestFit="1" customWidth="1"/>
    <col min="11787" max="12032" width="9" style="409"/>
    <col min="12033" max="12033" width="7.625" style="409" customWidth="1"/>
    <col min="12034" max="12034" width="22.875" style="409" customWidth="1"/>
    <col min="12035" max="12035" width="17.125" style="409" bestFit="1" customWidth="1"/>
    <col min="12036" max="12036" width="12" style="409" bestFit="1" customWidth="1"/>
    <col min="12037" max="12037" width="12.375" style="409" bestFit="1" customWidth="1"/>
    <col min="12038" max="12039" width="33.5" style="409" bestFit="1" customWidth="1"/>
    <col min="12040" max="12040" width="14.75" style="409" customWidth="1"/>
    <col min="12041" max="12041" width="23.5" style="409" customWidth="1"/>
    <col min="12042" max="12042" width="9.875" style="409" bestFit="1" customWidth="1"/>
    <col min="12043" max="12288" width="9" style="409"/>
    <col min="12289" max="12289" width="7.625" style="409" customWidth="1"/>
    <col min="12290" max="12290" width="22.875" style="409" customWidth="1"/>
    <col min="12291" max="12291" width="17.125" style="409" bestFit="1" customWidth="1"/>
    <col min="12292" max="12292" width="12" style="409" bestFit="1" customWidth="1"/>
    <col min="12293" max="12293" width="12.375" style="409" bestFit="1" customWidth="1"/>
    <col min="12294" max="12295" width="33.5" style="409" bestFit="1" customWidth="1"/>
    <col min="12296" max="12296" width="14.75" style="409" customWidth="1"/>
    <col min="12297" max="12297" width="23.5" style="409" customWidth="1"/>
    <col min="12298" max="12298" width="9.875" style="409" bestFit="1" customWidth="1"/>
    <col min="12299" max="12544" width="9" style="409"/>
    <col min="12545" max="12545" width="7.625" style="409" customWidth="1"/>
    <col min="12546" max="12546" width="22.875" style="409" customWidth="1"/>
    <col min="12547" max="12547" width="17.125" style="409" bestFit="1" customWidth="1"/>
    <col min="12548" max="12548" width="12" style="409" bestFit="1" customWidth="1"/>
    <col min="12549" max="12549" width="12.375" style="409" bestFit="1" customWidth="1"/>
    <col min="12550" max="12551" width="33.5" style="409" bestFit="1" customWidth="1"/>
    <col min="12552" max="12552" width="14.75" style="409" customWidth="1"/>
    <col min="12553" max="12553" width="23.5" style="409" customWidth="1"/>
    <col min="12554" max="12554" width="9.875" style="409" bestFit="1" customWidth="1"/>
    <col min="12555" max="12800" width="9" style="409"/>
    <col min="12801" max="12801" width="7.625" style="409" customWidth="1"/>
    <col min="12802" max="12802" width="22.875" style="409" customWidth="1"/>
    <col min="12803" max="12803" width="17.125" style="409" bestFit="1" customWidth="1"/>
    <col min="12804" max="12804" width="12" style="409" bestFit="1" customWidth="1"/>
    <col min="12805" max="12805" width="12.375" style="409" bestFit="1" customWidth="1"/>
    <col min="12806" max="12807" width="33.5" style="409" bestFit="1" customWidth="1"/>
    <col min="12808" max="12808" width="14.75" style="409" customWidth="1"/>
    <col min="12809" max="12809" width="23.5" style="409" customWidth="1"/>
    <col min="12810" max="12810" width="9.875" style="409" bestFit="1" customWidth="1"/>
    <col min="12811" max="13056" width="9" style="409"/>
    <col min="13057" max="13057" width="7.625" style="409" customWidth="1"/>
    <col min="13058" max="13058" width="22.875" style="409" customWidth="1"/>
    <col min="13059" max="13059" width="17.125" style="409" bestFit="1" customWidth="1"/>
    <col min="13060" max="13060" width="12" style="409" bestFit="1" customWidth="1"/>
    <col min="13061" max="13061" width="12.375" style="409" bestFit="1" customWidth="1"/>
    <col min="13062" max="13063" width="33.5" style="409" bestFit="1" customWidth="1"/>
    <col min="13064" max="13064" width="14.75" style="409" customWidth="1"/>
    <col min="13065" max="13065" width="23.5" style="409" customWidth="1"/>
    <col min="13066" max="13066" width="9.875" style="409" bestFit="1" customWidth="1"/>
    <col min="13067" max="13312" width="9" style="409"/>
    <col min="13313" max="13313" width="7.625" style="409" customWidth="1"/>
    <col min="13314" max="13314" width="22.875" style="409" customWidth="1"/>
    <col min="13315" max="13315" width="17.125" style="409" bestFit="1" customWidth="1"/>
    <col min="13316" max="13316" width="12" style="409" bestFit="1" customWidth="1"/>
    <col min="13317" max="13317" width="12.375" style="409" bestFit="1" customWidth="1"/>
    <col min="13318" max="13319" width="33.5" style="409" bestFit="1" customWidth="1"/>
    <col min="13320" max="13320" width="14.75" style="409" customWidth="1"/>
    <col min="13321" max="13321" width="23.5" style="409" customWidth="1"/>
    <col min="13322" max="13322" width="9.875" style="409" bestFit="1" customWidth="1"/>
    <col min="13323" max="13568" width="9" style="409"/>
    <col min="13569" max="13569" width="7.625" style="409" customWidth="1"/>
    <col min="13570" max="13570" width="22.875" style="409" customWidth="1"/>
    <col min="13571" max="13571" width="17.125" style="409" bestFit="1" customWidth="1"/>
    <col min="13572" max="13572" width="12" style="409" bestFit="1" customWidth="1"/>
    <col min="13573" max="13573" width="12.375" style="409" bestFit="1" customWidth="1"/>
    <col min="13574" max="13575" width="33.5" style="409" bestFit="1" customWidth="1"/>
    <col min="13576" max="13576" width="14.75" style="409" customWidth="1"/>
    <col min="13577" max="13577" width="23.5" style="409" customWidth="1"/>
    <col min="13578" max="13578" width="9.875" style="409" bestFit="1" customWidth="1"/>
    <col min="13579" max="13824" width="9" style="409"/>
    <col min="13825" max="13825" width="7.625" style="409" customWidth="1"/>
    <col min="13826" max="13826" width="22.875" style="409" customWidth="1"/>
    <col min="13827" max="13827" width="17.125" style="409" bestFit="1" customWidth="1"/>
    <col min="13828" max="13828" width="12" style="409" bestFit="1" customWidth="1"/>
    <col min="13829" max="13829" width="12.375" style="409" bestFit="1" customWidth="1"/>
    <col min="13830" max="13831" width="33.5" style="409" bestFit="1" customWidth="1"/>
    <col min="13832" max="13832" width="14.75" style="409" customWidth="1"/>
    <col min="13833" max="13833" width="23.5" style="409" customWidth="1"/>
    <col min="13834" max="13834" width="9.875" style="409" bestFit="1" customWidth="1"/>
    <col min="13835" max="14080" width="9" style="409"/>
    <col min="14081" max="14081" width="7.625" style="409" customWidth="1"/>
    <col min="14082" max="14082" width="22.875" style="409" customWidth="1"/>
    <col min="14083" max="14083" width="17.125" style="409" bestFit="1" customWidth="1"/>
    <col min="14084" max="14084" width="12" style="409" bestFit="1" customWidth="1"/>
    <col min="14085" max="14085" width="12.375" style="409" bestFit="1" customWidth="1"/>
    <col min="14086" max="14087" width="33.5" style="409" bestFit="1" customWidth="1"/>
    <col min="14088" max="14088" width="14.75" style="409" customWidth="1"/>
    <col min="14089" max="14089" width="23.5" style="409" customWidth="1"/>
    <col min="14090" max="14090" width="9.875" style="409" bestFit="1" customWidth="1"/>
    <col min="14091" max="14336" width="9" style="409"/>
    <col min="14337" max="14337" width="7.625" style="409" customWidth="1"/>
    <col min="14338" max="14338" width="22.875" style="409" customWidth="1"/>
    <col min="14339" max="14339" width="17.125" style="409" bestFit="1" customWidth="1"/>
    <col min="14340" max="14340" width="12" style="409" bestFit="1" customWidth="1"/>
    <col min="14341" max="14341" width="12.375" style="409" bestFit="1" customWidth="1"/>
    <col min="14342" max="14343" width="33.5" style="409" bestFit="1" customWidth="1"/>
    <col min="14344" max="14344" width="14.75" style="409" customWidth="1"/>
    <col min="14345" max="14345" width="23.5" style="409" customWidth="1"/>
    <col min="14346" max="14346" width="9.875" style="409" bestFit="1" customWidth="1"/>
    <col min="14347" max="14592" width="9" style="409"/>
    <col min="14593" max="14593" width="7.625" style="409" customWidth="1"/>
    <col min="14594" max="14594" width="22.875" style="409" customWidth="1"/>
    <col min="14595" max="14595" width="17.125" style="409" bestFit="1" customWidth="1"/>
    <col min="14596" max="14596" width="12" style="409" bestFit="1" customWidth="1"/>
    <col min="14597" max="14597" width="12.375" style="409" bestFit="1" customWidth="1"/>
    <col min="14598" max="14599" width="33.5" style="409" bestFit="1" customWidth="1"/>
    <col min="14600" max="14600" width="14.75" style="409" customWidth="1"/>
    <col min="14601" max="14601" width="23.5" style="409" customWidth="1"/>
    <col min="14602" max="14602" width="9.875" style="409" bestFit="1" customWidth="1"/>
    <col min="14603" max="14848" width="9" style="409"/>
    <col min="14849" max="14849" width="7.625" style="409" customWidth="1"/>
    <col min="14850" max="14850" width="22.875" style="409" customWidth="1"/>
    <col min="14851" max="14851" width="17.125" style="409" bestFit="1" customWidth="1"/>
    <col min="14852" max="14852" width="12" style="409" bestFit="1" customWidth="1"/>
    <col min="14853" max="14853" width="12.375" style="409" bestFit="1" customWidth="1"/>
    <col min="14854" max="14855" width="33.5" style="409" bestFit="1" customWidth="1"/>
    <col min="14856" max="14856" width="14.75" style="409" customWidth="1"/>
    <col min="14857" max="14857" width="23.5" style="409" customWidth="1"/>
    <col min="14858" max="14858" width="9.875" style="409" bestFit="1" customWidth="1"/>
    <col min="14859" max="15104" width="9" style="409"/>
    <col min="15105" max="15105" width="7.625" style="409" customWidth="1"/>
    <col min="15106" max="15106" width="22.875" style="409" customWidth="1"/>
    <col min="15107" max="15107" width="17.125" style="409" bestFit="1" customWidth="1"/>
    <col min="15108" max="15108" width="12" style="409" bestFit="1" customWidth="1"/>
    <col min="15109" max="15109" width="12.375" style="409" bestFit="1" customWidth="1"/>
    <col min="15110" max="15111" width="33.5" style="409" bestFit="1" customWidth="1"/>
    <col min="15112" max="15112" width="14.75" style="409" customWidth="1"/>
    <col min="15113" max="15113" width="23.5" style="409" customWidth="1"/>
    <col min="15114" max="15114" width="9.875" style="409" bestFit="1" customWidth="1"/>
    <col min="15115" max="15360" width="9" style="409"/>
    <col min="15361" max="15361" width="7.625" style="409" customWidth="1"/>
    <col min="15362" max="15362" width="22.875" style="409" customWidth="1"/>
    <col min="15363" max="15363" width="17.125" style="409" bestFit="1" customWidth="1"/>
    <col min="15364" max="15364" width="12" style="409" bestFit="1" customWidth="1"/>
    <col min="15365" max="15365" width="12.375" style="409" bestFit="1" customWidth="1"/>
    <col min="15366" max="15367" width="33.5" style="409" bestFit="1" customWidth="1"/>
    <col min="15368" max="15368" width="14.75" style="409" customWidth="1"/>
    <col min="15369" max="15369" width="23.5" style="409" customWidth="1"/>
    <col min="15370" max="15370" width="9.875" style="409" bestFit="1" customWidth="1"/>
    <col min="15371" max="15616" width="9" style="409"/>
    <col min="15617" max="15617" width="7.625" style="409" customWidth="1"/>
    <col min="15618" max="15618" width="22.875" style="409" customWidth="1"/>
    <col min="15619" max="15619" width="17.125" style="409" bestFit="1" customWidth="1"/>
    <col min="15620" max="15620" width="12" style="409" bestFit="1" customWidth="1"/>
    <col min="15621" max="15621" width="12.375" style="409" bestFit="1" customWidth="1"/>
    <col min="15622" max="15623" width="33.5" style="409" bestFit="1" customWidth="1"/>
    <col min="15624" max="15624" width="14.75" style="409" customWidth="1"/>
    <col min="15625" max="15625" width="23.5" style="409" customWidth="1"/>
    <col min="15626" max="15626" width="9.875" style="409" bestFit="1" customWidth="1"/>
    <col min="15627" max="15872" width="9" style="409"/>
    <col min="15873" max="15873" width="7.625" style="409" customWidth="1"/>
    <col min="15874" max="15874" width="22.875" style="409" customWidth="1"/>
    <col min="15875" max="15875" width="17.125" style="409" bestFit="1" customWidth="1"/>
    <col min="15876" max="15876" width="12" style="409" bestFit="1" customWidth="1"/>
    <col min="15877" max="15877" width="12.375" style="409" bestFit="1" customWidth="1"/>
    <col min="15878" max="15879" width="33.5" style="409" bestFit="1" customWidth="1"/>
    <col min="15880" max="15880" width="14.75" style="409" customWidth="1"/>
    <col min="15881" max="15881" width="23.5" style="409" customWidth="1"/>
    <col min="15882" max="15882" width="9.875" style="409" bestFit="1" customWidth="1"/>
    <col min="15883" max="16128" width="9" style="409"/>
    <col min="16129" max="16129" width="7.625" style="409" customWidth="1"/>
    <col min="16130" max="16130" width="22.875" style="409" customWidth="1"/>
    <col min="16131" max="16131" width="17.125" style="409" bestFit="1" customWidth="1"/>
    <col min="16132" max="16132" width="12" style="409" bestFit="1" customWidth="1"/>
    <col min="16133" max="16133" width="12.375" style="409" bestFit="1" customWidth="1"/>
    <col min="16134" max="16135" width="33.5" style="409" bestFit="1" customWidth="1"/>
    <col min="16136" max="16136" width="14.75" style="409" customWidth="1"/>
    <col min="16137" max="16137" width="23.5" style="409" customWidth="1"/>
    <col min="16138" max="16138" width="9.875" style="409" bestFit="1" customWidth="1"/>
    <col min="16139" max="16384" width="9" style="409"/>
  </cols>
  <sheetData>
    <row r="1" spans="1:10" x14ac:dyDescent="0.3">
      <c r="I1" s="440" t="s">
        <v>157</v>
      </c>
    </row>
    <row r="2" spans="1:10" x14ac:dyDescent="0.3">
      <c r="A2" s="788" t="s">
        <v>779</v>
      </c>
      <c r="B2" s="788"/>
      <c r="C2" s="788"/>
      <c r="D2" s="788"/>
      <c r="E2" s="788"/>
      <c r="F2" s="788"/>
      <c r="G2" s="788"/>
      <c r="H2" s="788"/>
      <c r="I2" s="788"/>
    </row>
    <row r="3" spans="1:10" x14ac:dyDescent="0.3">
      <c r="A3" s="788" t="s">
        <v>174</v>
      </c>
      <c r="B3" s="788"/>
      <c r="C3" s="788"/>
      <c r="D3" s="788"/>
      <c r="E3" s="788"/>
      <c r="F3" s="788"/>
      <c r="G3" s="788"/>
      <c r="H3" s="788"/>
      <c r="I3" s="788"/>
    </row>
    <row r="4" spans="1:10" ht="12.2" customHeight="1" x14ac:dyDescent="0.3"/>
    <row r="5" spans="1:10" s="11" customFormat="1" ht="63" customHeight="1" x14ac:dyDescent="0.2">
      <c r="A5" s="423" t="s">
        <v>0</v>
      </c>
      <c r="B5" s="423" t="s">
        <v>15</v>
      </c>
      <c r="C5" s="437" t="s">
        <v>16</v>
      </c>
      <c r="D5" s="437" t="s">
        <v>2</v>
      </c>
      <c r="E5" s="423" t="s">
        <v>17</v>
      </c>
      <c r="F5" s="413" t="s">
        <v>4</v>
      </c>
      <c r="G5" s="413" t="s">
        <v>25</v>
      </c>
      <c r="H5" s="424" t="s">
        <v>6</v>
      </c>
      <c r="I5" s="424" t="s">
        <v>152</v>
      </c>
      <c r="J5" s="425"/>
    </row>
    <row r="6" spans="1:10" ht="21.75" customHeight="1" x14ac:dyDescent="0.3">
      <c r="A6" s="389">
        <v>1</v>
      </c>
      <c r="B6" s="426" t="s">
        <v>178</v>
      </c>
      <c r="C6" s="143">
        <v>599.20000000000005</v>
      </c>
      <c r="D6" s="143">
        <v>599.20000000000005</v>
      </c>
      <c r="E6" s="427" t="s">
        <v>39</v>
      </c>
      <c r="F6" s="390" t="s">
        <v>1019</v>
      </c>
      <c r="G6" s="390" t="s">
        <v>1019</v>
      </c>
      <c r="H6" s="427" t="s">
        <v>153</v>
      </c>
      <c r="I6" s="428" t="s">
        <v>175</v>
      </c>
      <c r="J6" s="429"/>
    </row>
    <row r="7" spans="1:10" x14ac:dyDescent="0.3">
      <c r="A7" s="391"/>
      <c r="B7" s="430"/>
      <c r="C7" s="438"/>
      <c r="D7" s="438"/>
      <c r="E7" s="431"/>
      <c r="F7" s="392"/>
      <c r="G7" s="392"/>
      <c r="H7" s="431" t="s">
        <v>154</v>
      </c>
      <c r="I7" s="432" t="s">
        <v>163</v>
      </c>
    </row>
    <row r="8" spans="1:10" x14ac:dyDescent="0.3">
      <c r="A8" s="391"/>
      <c r="B8" s="430"/>
      <c r="C8" s="438"/>
      <c r="D8" s="438"/>
      <c r="E8" s="431"/>
      <c r="F8" s="410"/>
      <c r="G8" s="410"/>
      <c r="H8" s="431" t="s">
        <v>155</v>
      </c>
      <c r="I8" s="428"/>
    </row>
    <row r="9" spans="1:10" ht="21.2" customHeight="1" x14ac:dyDescent="0.3">
      <c r="A9" s="391"/>
      <c r="B9" s="430"/>
      <c r="C9" s="438"/>
      <c r="D9" s="438"/>
      <c r="E9" s="431"/>
      <c r="F9" s="410" t="s">
        <v>41</v>
      </c>
      <c r="G9" s="141" t="s">
        <v>9</v>
      </c>
      <c r="H9" s="431" t="s">
        <v>82</v>
      </c>
      <c r="I9" s="433" t="s">
        <v>156</v>
      </c>
    </row>
    <row r="10" spans="1:10" ht="21.2" customHeight="1" x14ac:dyDescent="0.3">
      <c r="A10" s="393"/>
      <c r="B10" s="434"/>
      <c r="C10" s="439"/>
      <c r="D10" s="439"/>
      <c r="E10" s="435"/>
      <c r="F10" s="142">
        <v>599.20000000000005</v>
      </c>
      <c r="G10" s="142">
        <v>599.20000000000005</v>
      </c>
      <c r="H10" s="435"/>
      <c r="I10" s="436" t="s">
        <v>797</v>
      </c>
    </row>
    <row r="11" spans="1:10" ht="21.2" customHeight="1" x14ac:dyDescent="0.3">
      <c r="A11" s="389">
        <v>2</v>
      </c>
      <c r="B11" s="426" t="s">
        <v>54</v>
      </c>
      <c r="C11" s="143">
        <v>1800</v>
      </c>
      <c r="D11" s="143">
        <v>1800</v>
      </c>
      <c r="E11" s="427" t="s">
        <v>39</v>
      </c>
      <c r="F11" s="390" t="s">
        <v>244</v>
      </c>
      <c r="G11" s="390" t="s">
        <v>244</v>
      </c>
      <c r="H11" s="427" t="s">
        <v>153</v>
      </c>
      <c r="I11" s="428" t="s">
        <v>175</v>
      </c>
    </row>
    <row r="12" spans="1:10" x14ac:dyDescent="0.3">
      <c r="A12" s="391"/>
      <c r="B12" s="430"/>
      <c r="C12" s="438"/>
      <c r="D12" s="438"/>
      <c r="E12" s="431"/>
      <c r="F12" s="392"/>
      <c r="G12" s="392"/>
      <c r="H12" s="431" t="s">
        <v>154</v>
      </c>
      <c r="I12" s="432" t="s">
        <v>163</v>
      </c>
    </row>
    <row r="13" spans="1:10" x14ac:dyDescent="0.3">
      <c r="A13" s="391"/>
      <c r="B13" s="430"/>
      <c r="C13" s="438"/>
      <c r="D13" s="438"/>
      <c r="E13" s="431"/>
      <c r="F13" s="410"/>
      <c r="G13" s="410"/>
      <c r="H13" s="431" t="s">
        <v>155</v>
      </c>
      <c r="I13" s="428"/>
    </row>
    <row r="14" spans="1:10" ht="21.2" customHeight="1" x14ac:dyDescent="0.3">
      <c r="A14" s="391"/>
      <c r="B14" s="430"/>
      <c r="C14" s="438"/>
      <c r="D14" s="438"/>
      <c r="E14" s="431"/>
      <c r="F14" s="410" t="s">
        <v>41</v>
      </c>
      <c r="G14" s="141" t="s">
        <v>9</v>
      </c>
      <c r="H14" s="431" t="s">
        <v>82</v>
      </c>
      <c r="I14" s="433" t="s">
        <v>156</v>
      </c>
    </row>
    <row r="15" spans="1:10" ht="21.2" customHeight="1" x14ac:dyDescent="0.3">
      <c r="A15" s="393"/>
      <c r="B15" s="434"/>
      <c r="C15" s="439"/>
      <c r="D15" s="439"/>
      <c r="E15" s="435"/>
      <c r="F15" s="142">
        <v>1800</v>
      </c>
      <c r="G15" s="142">
        <v>1800</v>
      </c>
      <c r="H15" s="435"/>
      <c r="I15" s="436" t="s">
        <v>942</v>
      </c>
    </row>
    <row r="16" spans="1:10" ht="21.2" customHeight="1" x14ac:dyDescent="0.3">
      <c r="A16" s="389">
        <v>3</v>
      </c>
      <c r="B16" s="426" t="s">
        <v>178</v>
      </c>
      <c r="C16" s="143">
        <v>5913</v>
      </c>
      <c r="D16" s="143">
        <v>5913</v>
      </c>
      <c r="E16" s="427" t="s">
        <v>39</v>
      </c>
      <c r="F16" s="390" t="s">
        <v>222</v>
      </c>
      <c r="G16" s="390" t="s">
        <v>222</v>
      </c>
      <c r="H16" s="427" t="s">
        <v>153</v>
      </c>
      <c r="I16" s="428" t="s">
        <v>175</v>
      </c>
    </row>
    <row r="17" spans="1:9" x14ac:dyDescent="0.3">
      <c r="A17" s="391"/>
      <c r="B17" s="430"/>
      <c r="C17" s="438"/>
      <c r="D17" s="438"/>
      <c r="E17" s="431"/>
      <c r="F17" s="392"/>
      <c r="G17" s="392"/>
      <c r="H17" s="431" t="s">
        <v>154</v>
      </c>
      <c r="I17" s="432" t="s">
        <v>163</v>
      </c>
    </row>
    <row r="18" spans="1:9" x14ac:dyDescent="0.3">
      <c r="A18" s="391"/>
      <c r="B18" s="430"/>
      <c r="C18" s="438"/>
      <c r="D18" s="438"/>
      <c r="E18" s="431"/>
      <c r="F18" s="410"/>
      <c r="G18" s="410"/>
      <c r="H18" s="431" t="s">
        <v>155</v>
      </c>
      <c r="I18" s="428"/>
    </row>
    <row r="19" spans="1:9" ht="21.2" customHeight="1" x14ac:dyDescent="0.3">
      <c r="A19" s="391"/>
      <c r="B19" s="430"/>
      <c r="C19" s="438"/>
      <c r="D19" s="438"/>
      <c r="E19" s="431"/>
      <c r="F19" s="410" t="s">
        <v>41</v>
      </c>
      <c r="G19" s="141" t="s">
        <v>9</v>
      </c>
      <c r="H19" s="431" t="s">
        <v>82</v>
      </c>
      <c r="I19" s="433" t="s">
        <v>156</v>
      </c>
    </row>
    <row r="20" spans="1:9" ht="21.2" customHeight="1" x14ac:dyDescent="0.3">
      <c r="A20" s="393"/>
      <c r="B20" s="434"/>
      <c r="C20" s="439"/>
      <c r="D20" s="439"/>
      <c r="E20" s="435"/>
      <c r="F20" s="142">
        <v>5913</v>
      </c>
      <c r="G20" s="142">
        <v>5913</v>
      </c>
      <c r="H20" s="435"/>
      <c r="I20" s="436" t="s">
        <v>1020</v>
      </c>
    </row>
    <row r="21" spans="1:9" ht="21.2" customHeight="1" x14ac:dyDescent="0.3">
      <c r="A21" s="389">
        <v>4</v>
      </c>
      <c r="B21" s="426" t="s">
        <v>54</v>
      </c>
      <c r="C21" s="505">
        <v>2250</v>
      </c>
      <c r="D21" s="143">
        <v>2250</v>
      </c>
      <c r="E21" s="427" t="s">
        <v>39</v>
      </c>
      <c r="F21" s="390" t="s">
        <v>273</v>
      </c>
      <c r="G21" s="390" t="s">
        <v>273</v>
      </c>
      <c r="H21" s="427" t="s">
        <v>153</v>
      </c>
      <c r="I21" s="428" t="s">
        <v>175</v>
      </c>
    </row>
    <row r="22" spans="1:9" x14ac:dyDescent="0.3">
      <c r="A22" s="391"/>
      <c r="B22" s="430"/>
      <c r="C22" s="411"/>
      <c r="D22" s="438"/>
      <c r="E22" s="431"/>
      <c r="F22" s="392"/>
      <c r="G22" s="392"/>
      <c r="H22" s="431" t="s">
        <v>154</v>
      </c>
      <c r="I22" s="432" t="s">
        <v>163</v>
      </c>
    </row>
    <row r="23" spans="1:9" x14ac:dyDescent="0.3">
      <c r="A23" s="391"/>
      <c r="B23" s="430"/>
      <c r="C23" s="411"/>
      <c r="D23" s="438"/>
      <c r="E23" s="431"/>
      <c r="F23" s="410"/>
      <c r="G23" s="410"/>
      <c r="H23" s="431" t="s">
        <v>155</v>
      </c>
      <c r="I23" s="428"/>
    </row>
    <row r="24" spans="1:9" ht="21.2" customHeight="1" x14ac:dyDescent="0.3">
      <c r="A24" s="391"/>
      <c r="B24" s="430"/>
      <c r="C24" s="411"/>
      <c r="D24" s="438"/>
      <c r="E24" s="431"/>
      <c r="F24" s="410" t="s">
        <v>41</v>
      </c>
      <c r="G24" s="141" t="s">
        <v>9</v>
      </c>
      <c r="H24" s="431" t="s">
        <v>82</v>
      </c>
      <c r="I24" s="433" t="s">
        <v>156</v>
      </c>
    </row>
    <row r="25" spans="1:9" ht="21.2" customHeight="1" x14ac:dyDescent="0.3">
      <c r="A25" s="393"/>
      <c r="B25" s="434"/>
      <c r="C25" s="412"/>
      <c r="D25" s="439"/>
      <c r="E25" s="435"/>
      <c r="F25" s="522">
        <v>2250</v>
      </c>
      <c r="G25" s="142">
        <v>2250</v>
      </c>
      <c r="H25" s="435"/>
      <c r="I25" s="436" t="s">
        <v>1021</v>
      </c>
    </row>
    <row r="26" spans="1:9" ht="21.2" customHeight="1" x14ac:dyDescent="0.3">
      <c r="A26" s="389">
        <v>5</v>
      </c>
      <c r="B26" s="426" t="s">
        <v>54</v>
      </c>
      <c r="C26" s="143">
        <v>300</v>
      </c>
      <c r="D26" s="143">
        <v>300</v>
      </c>
      <c r="E26" s="427" t="s">
        <v>39</v>
      </c>
      <c r="F26" s="390" t="s">
        <v>273</v>
      </c>
      <c r="G26" s="390" t="s">
        <v>273</v>
      </c>
      <c r="H26" s="427" t="s">
        <v>153</v>
      </c>
      <c r="I26" s="428" t="s">
        <v>175</v>
      </c>
    </row>
    <row r="27" spans="1:9" x14ac:dyDescent="0.3">
      <c r="A27" s="391"/>
      <c r="B27" s="430"/>
      <c r="C27" s="438"/>
      <c r="D27" s="438"/>
      <c r="E27" s="431"/>
      <c r="F27" s="392"/>
      <c r="G27" s="392"/>
      <c r="H27" s="431" t="s">
        <v>154</v>
      </c>
      <c r="I27" s="432" t="s">
        <v>163</v>
      </c>
    </row>
    <row r="28" spans="1:9" x14ac:dyDescent="0.3">
      <c r="A28" s="391"/>
      <c r="B28" s="430"/>
      <c r="C28" s="438"/>
      <c r="D28" s="438"/>
      <c r="E28" s="431"/>
      <c r="F28" s="410"/>
      <c r="G28" s="410"/>
      <c r="H28" s="431" t="s">
        <v>155</v>
      </c>
      <c r="I28" s="428"/>
    </row>
    <row r="29" spans="1:9" ht="21.2" customHeight="1" x14ac:dyDescent="0.3">
      <c r="A29" s="391"/>
      <c r="B29" s="430"/>
      <c r="C29" s="438"/>
      <c r="D29" s="438"/>
      <c r="E29" s="431"/>
      <c r="F29" s="410" t="s">
        <v>41</v>
      </c>
      <c r="G29" s="141" t="s">
        <v>9</v>
      </c>
      <c r="H29" s="431" t="s">
        <v>82</v>
      </c>
      <c r="I29" s="433" t="s">
        <v>156</v>
      </c>
    </row>
    <row r="30" spans="1:9" ht="21.2" customHeight="1" x14ac:dyDescent="0.3">
      <c r="A30" s="393"/>
      <c r="B30" s="434"/>
      <c r="C30" s="439"/>
      <c r="D30" s="439"/>
      <c r="E30" s="435"/>
      <c r="F30" s="142">
        <v>300</v>
      </c>
      <c r="G30" s="142">
        <v>300</v>
      </c>
      <c r="H30" s="435"/>
      <c r="I30" s="436" t="s">
        <v>925</v>
      </c>
    </row>
    <row r="31" spans="1:9" ht="21.2" customHeight="1" x14ac:dyDescent="0.3">
      <c r="A31" s="389">
        <v>6</v>
      </c>
      <c r="B31" s="426" t="s">
        <v>54</v>
      </c>
      <c r="C31" s="143">
        <v>550</v>
      </c>
      <c r="D31" s="143">
        <v>550</v>
      </c>
      <c r="E31" s="427" t="s">
        <v>39</v>
      </c>
      <c r="F31" s="390" t="s">
        <v>222</v>
      </c>
      <c r="G31" s="390" t="s">
        <v>222</v>
      </c>
      <c r="H31" s="427" t="s">
        <v>153</v>
      </c>
      <c r="I31" s="428" t="s">
        <v>175</v>
      </c>
    </row>
    <row r="32" spans="1:9" x14ac:dyDescent="0.3">
      <c r="A32" s="391"/>
      <c r="B32" s="430"/>
      <c r="C32" s="411"/>
      <c r="D32" s="438"/>
      <c r="E32" s="431"/>
      <c r="F32" s="392"/>
      <c r="G32" s="392"/>
      <c r="H32" s="431" t="s">
        <v>154</v>
      </c>
      <c r="I32" s="432" t="s">
        <v>163</v>
      </c>
    </row>
    <row r="33" spans="1:9" x14ac:dyDescent="0.3">
      <c r="A33" s="391"/>
      <c r="B33" s="430"/>
      <c r="C33" s="411"/>
      <c r="D33" s="438"/>
      <c r="E33" s="431"/>
      <c r="F33" s="410"/>
      <c r="G33" s="410"/>
      <c r="H33" s="431" t="s">
        <v>155</v>
      </c>
      <c r="I33" s="428"/>
    </row>
    <row r="34" spans="1:9" ht="21.2" customHeight="1" x14ac:dyDescent="0.3">
      <c r="A34" s="391"/>
      <c r="B34" s="430"/>
      <c r="C34" s="411"/>
      <c r="D34" s="438"/>
      <c r="E34" s="431"/>
      <c r="F34" s="410" t="s">
        <v>41</v>
      </c>
      <c r="G34" s="141" t="s">
        <v>9</v>
      </c>
      <c r="H34" s="431" t="s">
        <v>82</v>
      </c>
      <c r="I34" s="433" t="s">
        <v>156</v>
      </c>
    </row>
    <row r="35" spans="1:9" ht="21.2" customHeight="1" x14ac:dyDescent="0.3">
      <c r="A35" s="393"/>
      <c r="B35" s="434"/>
      <c r="C35" s="412"/>
      <c r="D35" s="439"/>
      <c r="E35" s="435"/>
      <c r="F35" s="142">
        <v>550</v>
      </c>
      <c r="G35" s="142">
        <v>550</v>
      </c>
      <c r="H35" s="435"/>
      <c r="I35" s="436" t="s">
        <v>1022</v>
      </c>
    </row>
    <row r="36" spans="1:9" ht="21.2" customHeight="1" x14ac:dyDescent="0.3">
      <c r="A36" s="389">
        <v>7</v>
      </c>
      <c r="B36" s="426" t="s">
        <v>1023</v>
      </c>
      <c r="C36" s="143">
        <v>2300</v>
      </c>
      <c r="D36" s="143">
        <v>2300</v>
      </c>
      <c r="E36" s="427" t="s">
        <v>39</v>
      </c>
      <c r="F36" s="390" t="s">
        <v>1024</v>
      </c>
      <c r="G36" s="390" t="s">
        <v>1024</v>
      </c>
      <c r="H36" s="427" t="s">
        <v>153</v>
      </c>
      <c r="I36" s="428" t="s">
        <v>175</v>
      </c>
    </row>
    <row r="37" spans="1:9" x14ac:dyDescent="0.3">
      <c r="A37" s="391"/>
      <c r="B37" s="430"/>
      <c r="C37" s="411"/>
      <c r="D37" s="438"/>
      <c r="E37" s="431"/>
      <c r="F37" s="392"/>
      <c r="G37" s="392"/>
      <c r="H37" s="431" t="s">
        <v>154</v>
      </c>
      <c r="I37" s="432" t="s">
        <v>163</v>
      </c>
    </row>
    <row r="38" spans="1:9" x14ac:dyDescent="0.3">
      <c r="A38" s="391"/>
      <c r="B38" s="430"/>
      <c r="C38" s="411"/>
      <c r="D38" s="438"/>
      <c r="E38" s="431"/>
      <c r="F38" s="410"/>
      <c r="G38" s="410"/>
      <c r="H38" s="431" t="s">
        <v>155</v>
      </c>
      <c r="I38" s="428"/>
    </row>
    <row r="39" spans="1:9" ht="21.2" customHeight="1" x14ac:dyDescent="0.3">
      <c r="A39" s="391"/>
      <c r="B39" s="430"/>
      <c r="C39" s="411"/>
      <c r="D39" s="438"/>
      <c r="E39" s="431"/>
      <c r="F39" s="410" t="s">
        <v>41</v>
      </c>
      <c r="G39" s="141" t="s">
        <v>9</v>
      </c>
      <c r="H39" s="431" t="s">
        <v>82</v>
      </c>
      <c r="I39" s="433" t="s">
        <v>156</v>
      </c>
    </row>
    <row r="40" spans="1:9" ht="21.2" customHeight="1" x14ac:dyDescent="0.3">
      <c r="A40" s="393"/>
      <c r="B40" s="434"/>
      <c r="C40" s="412"/>
      <c r="D40" s="439"/>
      <c r="E40" s="435"/>
      <c r="F40" s="142">
        <v>2300</v>
      </c>
      <c r="G40" s="142">
        <v>2300</v>
      </c>
      <c r="H40" s="435"/>
      <c r="I40" s="436" t="s">
        <v>951</v>
      </c>
    </row>
    <row r="41" spans="1:9" ht="21.2" customHeight="1" x14ac:dyDescent="0.3">
      <c r="A41" s="389">
        <v>8</v>
      </c>
      <c r="B41" s="426" t="s">
        <v>54</v>
      </c>
      <c r="C41" s="143">
        <v>1100</v>
      </c>
      <c r="D41" s="143">
        <v>1100</v>
      </c>
      <c r="E41" s="427" t="s">
        <v>39</v>
      </c>
      <c r="F41" s="390" t="s">
        <v>222</v>
      </c>
      <c r="G41" s="390" t="s">
        <v>222</v>
      </c>
      <c r="H41" s="427" t="s">
        <v>153</v>
      </c>
      <c r="I41" s="428" t="s">
        <v>175</v>
      </c>
    </row>
    <row r="42" spans="1:9" x14ac:dyDescent="0.3">
      <c r="A42" s="391"/>
      <c r="B42" s="430"/>
      <c r="C42" s="438"/>
      <c r="D42" s="438"/>
      <c r="E42" s="431"/>
      <c r="F42" s="392"/>
      <c r="G42" s="392"/>
      <c r="H42" s="431" t="s">
        <v>154</v>
      </c>
      <c r="I42" s="432" t="s">
        <v>163</v>
      </c>
    </row>
    <row r="43" spans="1:9" x14ac:dyDescent="0.3">
      <c r="A43" s="391"/>
      <c r="B43" s="430"/>
      <c r="C43" s="438"/>
      <c r="D43" s="438"/>
      <c r="E43" s="431"/>
      <c r="F43" s="410"/>
      <c r="G43" s="410"/>
      <c r="H43" s="431" t="s">
        <v>155</v>
      </c>
      <c r="I43" s="428"/>
    </row>
    <row r="44" spans="1:9" ht="21.2" customHeight="1" x14ac:dyDescent="0.3">
      <c r="A44" s="391"/>
      <c r="B44" s="430"/>
      <c r="C44" s="438"/>
      <c r="D44" s="438"/>
      <c r="E44" s="431"/>
      <c r="F44" s="410" t="s">
        <v>41</v>
      </c>
      <c r="G44" s="141" t="s">
        <v>9</v>
      </c>
      <c r="H44" s="431" t="s">
        <v>82</v>
      </c>
      <c r="I44" s="433" t="s">
        <v>156</v>
      </c>
    </row>
    <row r="45" spans="1:9" ht="21.2" customHeight="1" x14ac:dyDescent="0.3">
      <c r="A45" s="393"/>
      <c r="B45" s="434"/>
      <c r="C45" s="439"/>
      <c r="D45" s="439"/>
      <c r="E45" s="435"/>
      <c r="F45" s="142">
        <v>1100</v>
      </c>
      <c r="G45" s="142">
        <v>1100</v>
      </c>
      <c r="H45" s="435"/>
      <c r="I45" s="436" t="s">
        <v>1022</v>
      </c>
    </row>
    <row r="46" spans="1:9" ht="21.2" customHeight="1" x14ac:dyDescent="0.3">
      <c r="A46" s="389">
        <v>9</v>
      </c>
      <c r="B46" s="426" t="s">
        <v>54</v>
      </c>
      <c r="C46" s="143">
        <v>857</v>
      </c>
      <c r="D46" s="143">
        <v>857</v>
      </c>
      <c r="E46" s="427" t="s">
        <v>39</v>
      </c>
      <c r="F46" s="390" t="s">
        <v>1025</v>
      </c>
      <c r="G46" s="390" t="s">
        <v>1025</v>
      </c>
      <c r="H46" s="427" t="s">
        <v>153</v>
      </c>
      <c r="I46" s="428" t="s">
        <v>175</v>
      </c>
    </row>
    <row r="47" spans="1:9" ht="20.25" customHeight="1" x14ac:dyDescent="0.3">
      <c r="A47" s="391"/>
      <c r="B47" s="430"/>
      <c r="C47" s="438"/>
      <c r="D47" s="438"/>
      <c r="E47" s="431"/>
      <c r="F47" s="392"/>
      <c r="G47" s="392"/>
      <c r="H47" s="431" t="s">
        <v>154</v>
      </c>
      <c r="I47" s="432" t="s">
        <v>163</v>
      </c>
    </row>
    <row r="48" spans="1:9" x14ac:dyDescent="0.3">
      <c r="A48" s="391"/>
      <c r="B48" s="430"/>
      <c r="C48" s="438"/>
      <c r="D48" s="438"/>
      <c r="E48" s="431"/>
      <c r="F48" s="410"/>
      <c r="G48" s="410"/>
      <c r="H48" s="431" t="s">
        <v>155</v>
      </c>
      <c r="I48" s="428"/>
    </row>
    <row r="49" spans="1:9" ht="21.2" customHeight="1" x14ac:dyDescent="0.3">
      <c r="A49" s="391"/>
      <c r="B49" s="430"/>
      <c r="C49" s="438"/>
      <c r="D49" s="438"/>
      <c r="E49" s="431"/>
      <c r="F49" s="410" t="s">
        <v>41</v>
      </c>
      <c r="G49" s="141" t="s">
        <v>9</v>
      </c>
      <c r="H49" s="431" t="s">
        <v>82</v>
      </c>
      <c r="I49" s="433" t="s">
        <v>156</v>
      </c>
    </row>
    <row r="50" spans="1:9" ht="21.2" customHeight="1" x14ac:dyDescent="0.3">
      <c r="A50" s="393"/>
      <c r="B50" s="434"/>
      <c r="C50" s="439"/>
      <c r="D50" s="439"/>
      <c r="E50" s="435"/>
      <c r="F50" s="142">
        <v>857</v>
      </c>
      <c r="G50" s="142">
        <v>857</v>
      </c>
      <c r="H50" s="435"/>
      <c r="I50" s="436" t="s">
        <v>937</v>
      </c>
    </row>
    <row r="51" spans="1:9" ht="21.2" customHeight="1" x14ac:dyDescent="0.3">
      <c r="A51" s="389">
        <v>10</v>
      </c>
      <c r="B51" s="426" t="s">
        <v>54</v>
      </c>
      <c r="C51" s="143">
        <v>346</v>
      </c>
      <c r="D51" s="143">
        <v>346</v>
      </c>
      <c r="E51" s="427" t="s">
        <v>39</v>
      </c>
      <c r="F51" s="390" t="s">
        <v>780</v>
      </c>
      <c r="G51" s="390" t="s">
        <v>780</v>
      </c>
      <c r="H51" s="427" t="s">
        <v>153</v>
      </c>
      <c r="I51" s="428" t="s">
        <v>175</v>
      </c>
    </row>
    <row r="52" spans="1:9" ht="20.25" customHeight="1" x14ac:dyDescent="0.3">
      <c r="A52" s="391"/>
      <c r="B52" s="430"/>
      <c r="C52" s="438"/>
      <c r="D52" s="438"/>
      <c r="E52" s="431"/>
      <c r="F52" s="392"/>
      <c r="G52" s="392"/>
      <c r="H52" s="431" t="s">
        <v>154</v>
      </c>
      <c r="I52" s="432" t="s">
        <v>163</v>
      </c>
    </row>
    <row r="53" spans="1:9" x14ac:dyDescent="0.3">
      <c r="A53" s="391"/>
      <c r="B53" s="430"/>
      <c r="C53" s="438"/>
      <c r="D53" s="438"/>
      <c r="E53" s="431"/>
      <c r="F53" s="410"/>
      <c r="G53" s="410"/>
      <c r="H53" s="431" t="s">
        <v>155</v>
      </c>
      <c r="I53" s="428"/>
    </row>
    <row r="54" spans="1:9" ht="21.2" customHeight="1" x14ac:dyDescent="0.3">
      <c r="A54" s="391"/>
      <c r="B54" s="430"/>
      <c r="C54" s="438"/>
      <c r="D54" s="438"/>
      <c r="E54" s="431"/>
      <c r="F54" s="410" t="s">
        <v>41</v>
      </c>
      <c r="G54" s="141" t="s">
        <v>9</v>
      </c>
      <c r="H54" s="431" t="s">
        <v>82</v>
      </c>
      <c r="I54" s="433" t="s">
        <v>156</v>
      </c>
    </row>
    <row r="55" spans="1:9" ht="21.2" customHeight="1" x14ac:dyDescent="0.3">
      <c r="A55" s="393"/>
      <c r="B55" s="434"/>
      <c r="C55" s="439"/>
      <c r="D55" s="439"/>
      <c r="E55" s="435"/>
      <c r="F55" s="142">
        <v>346</v>
      </c>
      <c r="G55" s="142">
        <v>346</v>
      </c>
      <c r="H55" s="435"/>
      <c r="I55" s="436" t="s">
        <v>926</v>
      </c>
    </row>
    <row r="56" spans="1:9" ht="21.2" customHeight="1" x14ac:dyDescent="0.3">
      <c r="A56" s="389">
        <v>11</v>
      </c>
      <c r="B56" s="426" t="s">
        <v>86</v>
      </c>
      <c r="C56" s="143">
        <v>457</v>
      </c>
      <c r="D56" s="143">
        <v>457</v>
      </c>
      <c r="E56" s="427" t="s">
        <v>39</v>
      </c>
      <c r="F56" s="394" t="s">
        <v>1026</v>
      </c>
      <c r="G56" s="394" t="s">
        <v>1026</v>
      </c>
      <c r="H56" s="427" t="s">
        <v>153</v>
      </c>
      <c r="I56" s="428" t="s">
        <v>175</v>
      </c>
    </row>
    <row r="57" spans="1:9" x14ac:dyDescent="0.3">
      <c r="A57" s="391"/>
      <c r="B57" s="430"/>
      <c r="C57" s="438"/>
      <c r="D57" s="438"/>
      <c r="E57" s="431"/>
      <c r="F57" s="395"/>
      <c r="G57" s="395"/>
      <c r="H57" s="431" t="s">
        <v>154</v>
      </c>
      <c r="I57" s="432" t="s">
        <v>163</v>
      </c>
    </row>
    <row r="58" spans="1:9" x14ac:dyDescent="0.3">
      <c r="A58" s="391"/>
      <c r="B58" s="430"/>
      <c r="C58" s="438"/>
      <c r="D58" s="438"/>
      <c r="E58" s="431"/>
      <c r="F58" s="395"/>
      <c r="G58" s="395"/>
      <c r="H58" s="431" t="s">
        <v>155</v>
      </c>
      <c r="I58" s="428"/>
    </row>
    <row r="59" spans="1:9" ht="21.2" customHeight="1" x14ac:dyDescent="0.3">
      <c r="A59" s="391"/>
      <c r="B59" s="430"/>
      <c r="C59" s="438"/>
      <c r="D59" s="438"/>
      <c r="E59" s="431"/>
      <c r="F59" s="410" t="s">
        <v>41</v>
      </c>
      <c r="G59" s="523" t="s">
        <v>9</v>
      </c>
      <c r="H59" s="431" t="s">
        <v>82</v>
      </c>
      <c r="I59" s="433" t="s">
        <v>156</v>
      </c>
    </row>
    <row r="60" spans="1:9" ht="21.2" customHeight="1" x14ac:dyDescent="0.3">
      <c r="A60" s="393"/>
      <c r="B60" s="434"/>
      <c r="C60" s="439"/>
      <c r="D60" s="439"/>
      <c r="E60" s="435"/>
      <c r="F60" s="142">
        <v>457</v>
      </c>
      <c r="G60" s="142">
        <v>457</v>
      </c>
      <c r="H60" s="435"/>
      <c r="I60" s="436" t="s">
        <v>926</v>
      </c>
    </row>
    <row r="61" spans="1:9" ht="21.2" customHeight="1" x14ac:dyDescent="0.3">
      <c r="A61" s="389">
        <v>12</v>
      </c>
      <c r="B61" s="426" t="s">
        <v>86</v>
      </c>
      <c r="C61" s="143">
        <v>150</v>
      </c>
      <c r="D61" s="143">
        <v>150</v>
      </c>
      <c r="E61" s="427" t="s">
        <v>39</v>
      </c>
      <c r="F61" s="390" t="s">
        <v>1027</v>
      </c>
      <c r="G61" s="390" t="s">
        <v>1027</v>
      </c>
      <c r="H61" s="427" t="s">
        <v>153</v>
      </c>
      <c r="I61" s="428" t="s">
        <v>175</v>
      </c>
    </row>
    <row r="62" spans="1:9" x14ac:dyDescent="0.3">
      <c r="A62" s="391"/>
      <c r="B62" s="430"/>
      <c r="C62" s="438"/>
      <c r="D62" s="438"/>
      <c r="E62" s="431"/>
      <c r="F62" s="392"/>
      <c r="G62" s="392"/>
      <c r="H62" s="431" t="s">
        <v>154</v>
      </c>
      <c r="I62" s="432" t="s">
        <v>163</v>
      </c>
    </row>
    <row r="63" spans="1:9" x14ac:dyDescent="0.3">
      <c r="A63" s="391"/>
      <c r="B63" s="430"/>
      <c r="C63" s="438"/>
      <c r="D63" s="438"/>
      <c r="E63" s="431"/>
      <c r="F63" s="410"/>
      <c r="G63" s="410"/>
      <c r="H63" s="431" t="s">
        <v>155</v>
      </c>
      <c r="I63" s="428"/>
    </row>
    <row r="64" spans="1:9" ht="21.2" customHeight="1" x14ac:dyDescent="0.3">
      <c r="A64" s="391"/>
      <c r="B64" s="430"/>
      <c r="C64" s="438"/>
      <c r="D64" s="438"/>
      <c r="E64" s="431"/>
      <c r="F64" s="410" t="s">
        <v>41</v>
      </c>
      <c r="G64" s="141" t="s">
        <v>9</v>
      </c>
      <c r="H64" s="431" t="s">
        <v>82</v>
      </c>
      <c r="I64" s="433" t="s">
        <v>156</v>
      </c>
    </row>
    <row r="65" spans="1:9" ht="21.2" customHeight="1" x14ac:dyDescent="0.3">
      <c r="A65" s="393"/>
      <c r="B65" s="434"/>
      <c r="C65" s="439"/>
      <c r="D65" s="439"/>
      <c r="E65" s="435"/>
      <c r="F65" s="142">
        <v>150</v>
      </c>
      <c r="G65" s="142">
        <v>150</v>
      </c>
      <c r="H65" s="435"/>
      <c r="I65" s="436" t="s">
        <v>942</v>
      </c>
    </row>
    <row r="66" spans="1:9" ht="21.2" customHeight="1" x14ac:dyDescent="0.3">
      <c r="A66" s="389">
        <v>13</v>
      </c>
      <c r="B66" s="426" t="s">
        <v>54</v>
      </c>
      <c r="C66" s="143">
        <v>6560</v>
      </c>
      <c r="D66" s="143">
        <v>6560</v>
      </c>
      <c r="E66" s="427" t="s">
        <v>39</v>
      </c>
      <c r="F66" s="390" t="s">
        <v>1028</v>
      </c>
      <c r="G66" s="390" t="s">
        <v>1028</v>
      </c>
      <c r="H66" s="427" t="s">
        <v>153</v>
      </c>
      <c r="I66" s="428" t="s">
        <v>175</v>
      </c>
    </row>
    <row r="67" spans="1:9" ht="21.2" customHeight="1" x14ac:dyDescent="0.3">
      <c r="A67" s="391"/>
      <c r="B67" s="430"/>
      <c r="C67" s="438"/>
      <c r="D67" s="438"/>
      <c r="E67" s="431"/>
      <c r="F67" s="392"/>
      <c r="G67" s="392"/>
      <c r="H67" s="431" t="s">
        <v>154</v>
      </c>
      <c r="I67" s="432" t="s">
        <v>163</v>
      </c>
    </row>
    <row r="68" spans="1:9" x14ac:dyDescent="0.3">
      <c r="A68" s="391"/>
      <c r="B68" s="430"/>
      <c r="C68" s="438"/>
      <c r="D68" s="438"/>
      <c r="E68" s="431"/>
      <c r="F68" s="410"/>
      <c r="G68" s="392"/>
      <c r="H68" s="431" t="s">
        <v>155</v>
      </c>
      <c r="I68" s="428"/>
    </row>
    <row r="69" spans="1:9" ht="21.2" customHeight="1" x14ac:dyDescent="0.3">
      <c r="A69" s="391"/>
      <c r="B69" s="430"/>
      <c r="C69" s="438"/>
      <c r="D69" s="438"/>
      <c r="E69" s="431"/>
      <c r="F69" s="410" t="s">
        <v>41</v>
      </c>
      <c r="G69" s="141" t="s">
        <v>9</v>
      </c>
      <c r="H69" s="431" t="s">
        <v>82</v>
      </c>
      <c r="I69" s="433" t="s">
        <v>156</v>
      </c>
    </row>
    <row r="70" spans="1:9" ht="21.2" customHeight="1" x14ac:dyDescent="0.3">
      <c r="A70" s="393"/>
      <c r="B70" s="434"/>
      <c r="C70" s="439"/>
      <c r="D70" s="439"/>
      <c r="E70" s="435"/>
      <c r="F70" s="142">
        <v>6560</v>
      </c>
      <c r="G70" s="142">
        <v>6560</v>
      </c>
      <c r="H70" s="435"/>
      <c r="I70" s="436" t="s">
        <v>942</v>
      </c>
    </row>
    <row r="71" spans="1:9" ht="21.2" customHeight="1" x14ac:dyDescent="0.3">
      <c r="A71" s="389">
        <v>14</v>
      </c>
      <c r="B71" s="426" t="s">
        <v>77</v>
      </c>
      <c r="C71" s="143">
        <v>1343.2</v>
      </c>
      <c r="D71" s="143">
        <v>1343.2</v>
      </c>
      <c r="E71" s="427" t="s">
        <v>39</v>
      </c>
      <c r="F71" s="390" t="s">
        <v>176</v>
      </c>
      <c r="G71" s="390" t="s">
        <v>176</v>
      </c>
      <c r="H71" s="427" t="s">
        <v>153</v>
      </c>
      <c r="I71" s="428" t="s">
        <v>175</v>
      </c>
    </row>
    <row r="72" spans="1:9" x14ac:dyDescent="0.3">
      <c r="A72" s="391"/>
      <c r="B72" s="430"/>
      <c r="C72" s="438"/>
      <c r="D72" s="438"/>
      <c r="E72" s="431"/>
      <c r="F72" s="392"/>
      <c r="G72" s="392"/>
      <c r="H72" s="431" t="s">
        <v>154</v>
      </c>
      <c r="I72" s="432" t="s">
        <v>163</v>
      </c>
    </row>
    <row r="73" spans="1:9" x14ac:dyDescent="0.3">
      <c r="A73" s="391"/>
      <c r="B73" s="430"/>
      <c r="C73" s="438"/>
      <c r="D73" s="438"/>
      <c r="E73" s="431"/>
      <c r="F73" s="410"/>
      <c r="G73" s="410"/>
      <c r="H73" s="431" t="s">
        <v>155</v>
      </c>
      <c r="I73" s="428"/>
    </row>
    <row r="74" spans="1:9" ht="21.2" customHeight="1" x14ac:dyDescent="0.3">
      <c r="A74" s="391"/>
      <c r="B74" s="430"/>
      <c r="C74" s="438"/>
      <c r="D74" s="438"/>
      <c r="E74" s="431"/>
      <c r="F74" s="410" t="s">
        <v>41</v>
      </c>
      <c r="G74" s="141" t="s">
        <v>9</v>
      </c>
      <c r="H74" s="431" t="s">
        <v>82</v>
      </c>
      <c r="I74" s="433" t="s">
        <v>156</v>
      </c>
    </row>
    <row r="75" spans="1:9" ht="21.2" customHeight="1" x14ac:dyDescent="0.3">
      <c r="A75" s="393"/>
      <c r="B75" s="434"/>
      <c r="C75" s="439"/>
      <c r="D75" s="439"/>
      <c r="E75" s="435"/>
      <c r="F75" s="142">
        <v>1343.2</v>
      </c>
      <c r="G75" s="142">
        <v>1343.2</v>
      </c>
      <c r="H75" s="435"/>
      <c r="I75" s="436" t="s">
        <v>942</v>
      </c>
    </row>
    <row r="76" spans="1:9" ht="21.2" customHeight="1" x14ac:dyDescent="0.3">
      <c r="A76" s="389">
        <v>15</v>
      </c>
      <c r="B76" s="806" t="s">
        <v>86</v>
      </c>
      <c r="C76" s="143">
        <v>2100</v>
      </c>
      <c r="D76" s="143">
        <v>2100</v>
      </c>
      <c r="E76" s="427" t="s">
        <v>39</v>
      </c>
      <c r="F76" s="390" t="s">
        <v>1029</v>
      </c>
      <c r="G76" s="390" t="s">
        <v>1029</v>
      </c>
      <c r="H76" s="427" t="s">
        <v>153</v>
      </c>
      <c r="I76" s="428" t="s">
        <v>175</v>
      </c>
    </row>
    <row r="77" spans="1:9" x14ac:dyDescent="0.3">
      <c r="A77" s="391"/>
      <c r="B77" s="807"/>
      <c r="C77" s="438"/>
      <c r="D77" s="438"/>
      <c r="E77" s="431"/>
      <c r="F77" s="392"/>
      <c r="G77" s="392"/>
      <c r="H77" s="431" t="s">
        <v>154</v>
      </c>
      <c r="I77" s="432" t="s">
        <v>163</v>
      </c>
    </row>
    <row r="78" spans="1:9" x14ac:dyDescent="0.3">
      <c r="A78" s="391"/>
      <c r="B78" s="430"/>
      <c r="C78" s="438"/>
      <c r="D78" s="438"/>
      <c r="E78" s="431"/>
      <c r="F78" s="410"/>
      <c r="G78" s="410"/>
      <c r="H78" s="431" t="s">
        <v>155</v>
      </c>
      <c r="I78" s="428"/>
    </row>
    <row r="79" spans="1:9" ht="21.2" customHeight="1" x14ac:dyDescent="0.3">
      <c r="A79" s="391"/>
      <c r="B79" s="430"/>
      <c r="C79" s="438"/>
      <c r="D79" s="438"/>
      <c r="E79" s="431"/>
      <c r="F79" s="410" t="s">
        <v>41</v>
      </c>
      <c r="G79" s="141" t="s">
        <v>9</v>
      </c>
      <c r="H79" s="431" t="s">
        <v>82</v>
      </c>
      <c r="I79" s="433" t="s">
        <v>156</v>
      </c>
    </row>
    <row r="80" spans="1:9" ht="21.2" customHeight="1" x14ac:dyDescent="0.3">
      <c r="A80" s="393"/>
      <c r="B80" s="434"/>
      <c r="C80" s="439"/>
      <c r="D80" s="439"/>
      <c r="E80" s="435"/>
      <c r="F80" s="142">
        <v>2100</v>
      </c>
      <c r="G80" s="142">
        <v>2100</v>
      </c>
      <c r="H80" s="435"/>
      <c r="I80" s="436" t="s">
        <v>1030</v>
      </c>
    </row>
    <row r="81" spans="1:9" ht="21.2" customHeight="1" x14ac:dyDescent="0.3">
      <c r="A81" s="389">
        <v>16</v>
      </c>
      <c r="B81" s="806" t="s">
        <v>54</v>
      </c>
      <c r="C81" s="143">
        <v>7500</v>
      </c>
      <c r="D81" s="143">
        <v>7500</v>
      </c>
      <c r="E81" s="427" t="s">
        <v>39</v>
      </c>
      <c r="F81" s="390" t="s">
        <v>1031</v>
      </c>
      <c r="G81" s="390" t="s">
        <v>1031</v>
      </c>
      <c r="H81" s="427" t="s">
        <v>153</v>
      </c>
      <c r="I81" s="428" t="s">
        <v>175</v>
      </c>
    </row>
    <row r="82" spans="1:9" x14ac:dyDescent="0.3">
      <c r="A82" s="391"/>
      <c r="B82" s="807"/>
      <c r="C82" s="438"/>
      <c r="D82" s="438"/>
      <c r="E82" s="431"/>
      <c r="F82" s="392"/>
      <c r="G82" s="392"/>
      <c r="H82" s="431" t="s">
        <v>154</v>
      </c>
      <c r="I82" s="432" t="s">
        <v>163</v>
      </c>
    </row>
    <row r="83" spans="1:9" x14ac:dyDescent="0.3">
      <c r="A83" s="391"/>
      <c r="B83" s="430"/>
      <c r="C83" s="438"/>
      <c r="D83" s="438"/>
      <c r="E83" s="431"/>
      <c r="F83" s="410"/>
      <c r="G83" s="410"/>
      <c r="H83" s="431" t="s">
        <v>155</v>
      </c>
      <c r="I83" s="428"/>
    </row>
    <row r="84" spans="1:9" ht="21.2" customHeight="1" x14ac:dyDescent="0.3">
      <c r="A84" s="391"/>
      <c r="B84" s="430"/>
      <c r="C84" s="438"/>
      <c r="D84" s="438"/>
      <c r="E84" s="431"/>
      <c r="F84" s="410" t="s">
        <v>41</v>
      </c>
      <c r="G84" s="141" t="s">
        <v>9</v>
      </c>
      <c r="H84" s="431" t="s">
        <v>82</v>
      </c>
      <c r="I84" s="433" t="s">
        <v>156</v>
      </c>
    </row>
    <row r="85" spans="1:9" ht="21.2" customHeight="1" x14ac:dyDescent="0.3">
      <c r="A85" s="393"/>
      <c r="B85" s="434"/>
      <c r="C85" s="439"/>
      <c r="D85" s="439"/>
      <c r="E85" s="435"/>
      <c r="F85" s="142">
        <v>7500</v>
      </c>
      <c r="G85" s="142">
        <v>7500</v>
      </c>
      <c r="H85" s="435"/>
      <c r="I85" s="436" t="s">
        <v>1030</v>
      </c>
    </row>
    <row r="86" spans="1:9" ht="21.2" customHeight="1" x14ac:dyDescent="0.3">
      <c r="A86" s="389">
        <v>17</v>
      </c>
      <c r="B86" s="806" t="s">
        <v>77</v>
      </c>
      <c r="C86" s="505">
        <v>1343.2</v>
      </c>
      <c r="D86" s="143">
        <v>1343.2</v>
      </c>
      <c r="E86" s="427" t="s">
        <v>39</v>
      </c>
      <c r="F86" s="390" t="s">
        <v>176</v>
      </c>
      <c r="G86" s="390" t="s">
        <v>176</v>
      </c>
      <c r="H86" s="427" t="s">
        <v>153</v>
      </c>
      <c r="I86" s="428" t="s">
        <v>175</v>
      </c>
    </row>
    <row r="87" spans="1:9" x14ac:dyDescent="0.3">
      <c r="A87" s="391"/>
      <c r="B87" s="807"/>
      <c r="C87" s="411"/>
      <c r="D87" s="438"/>
      <c r="E87" s="431"/>
      <c r="F87" s="392"/>
      <c r="G87" s="392"/>
      <c r="H87" s="431" t="s">
        <v>154</v>
      </c>
      <c r="I87" s="432" t="s">
        <v>163</v>
      </c>
    </row>
    <row r="88" spans="1:9" x14ac:dyDescent="0.3">
      <c r="A88" s="391"/>
      <c r="B88" s="430"/>
      <c r="C88" s="411"/>
      <c r="D88" s="438"/>
      <c r="E88" s="431"/>
      <c r="F88" s="410"/>
      <c r="G88" s="410"/>
      <c r="H88" s="431" t="s">
        <v>155</v>
      </c>
      <c r="I88" s="428"/>
    </row>
    <row r="89" spans="1:9" ht="21.2" customHeight="1" x14ac:dyDescent="0.3">
      <c r="A89" s="391"/>
      <c r="B89" s="430"/>
      <c r="C89" s="411"/>
      <c r="D89" s="438"/>
      <c r="E89" s="431"/>
      <c r="F89" s="410" t="s">
        <v>41</v>
      </c>
      <c r="G89" s="141" t="s">
        <v>9</v>
      </c>
      <c r="H89" s="431" t="s">
        <v>82</v>
      </c>
      <c r="I89" s="433" t="s">
        <v>156</v>
      </c>
    </row>
    <row r="90" spans="1:9" ht="21.2" customHeight="1" x14ac:dyDescent="0.3">
      <c r="A90" s="393"/>
      <c r="B90" s="434"/>
      <c r="C90" s="412"/>
      <c r="D90" s="439"/>
      <c r="E90" s="435"/>
      <c r="F90" s="522">
        <v>1343.2</v>
      </c>
      <c r="G90" s="142">
        <v>1343.2</v>
      </c>
      <c r="H90" s="435"/>
      <c r="I90" s="436" t="s">
        <v>1030</v>
      </c>
    </row>
    <row r="91" spans="1:9" ht="21.2" customHeight="1" x14ac:dyDescent="0.3">
      <c r="A91" s="389">
        <v>18</v>
      </c>
      <c r="B91" s="806" t="s">
        <v>77</v>
      </c>
      <c r="C91" s="143">
        <v>1193.7</v>
      </c>
      <c r="D91" s="143">
        <v>1193.7</v>
      </c>
      <c r="E91" s="427" t="s">
        <v>39</v>
      </c>
      <c r="F91" s="390" t="s">
        <v>176</v>
      </c>
      <c r="G91" s="390" t="s">
        <v>176</v>
      </c>
      <c r="H91" s="427" t="s">
        <v>153</v>
      </c>
      <c r="I91" s="428" t="s">
        <v>175</v>
      </c>
    </row>
    <row r="92" spans="1:9" x14ac:dyDescent="0.3">
      <c r="A92" s="391"/>
      <c r="B92" s="807"/>
      <c r="C92" s="438"/>
      <c r="D92" s="438"/>
      <c r="E92" s="431"/>
      <c r="F92" s="392"/>
      <c r="G92" s="392"/>
      <c r="H92" s="431" t="s">
        <v>154</v>
      </c>
      <c r="I92" s="432" t="s">
        <v>163</v>
      </c>
    </row>
    <row r="93" spans="1:9" x14ac:dyDescent="0.3">
      <c r="A93" s="391"/>
      <c r="B93" s="430"/>
      <c r="C93" s="438"/>
      <c r="D93" s="438"/>
      <c r="E93" s="431"/>
      <c r="F93" s="410"/>
      <c r="G93" s="410"/>
      <c r="H93" s="431" t="s">
        <v>155</v>
      </c>
      <c r="I93" s="428"/>
    </row>
    <row r="94" spans="1:9" ht="21.2" customHeight="1" x14ac:dyDescent="0.3">
      <c r="A94" s="391"/>
      <c r="B94" s="430"/>
      <c r="C94" s="438"/>
      <c r="D94" s="438"/>
      <c r="E94" s="431"/>
      <c r="F94" s="410" t="s">
        <v>41</v>
      </c>
      <c r="G94" s="141" t="s">
        <v>9</v>
      </c>
      <c r="H94" s="431" t="s">
        <v>82</v>
      </c>
      <c r="I94" s="433" t="s">
        <v>156</v>
      </c>
    </row>
    <row r="95" spans="1:9" ht="21.2" customHeight="1" x14ac:dyDescent="0.3">
      <c r="A95" s="393"/>
      <c r="B95" s="434"/>
      <c r="C95" s="439"/>
      <c r="D95" s="439"/>
      <c r="E95" s="435"/>
      <c r="F95" s="522">
        <v>1193.7</v>
      </c>
      <c r="G95" s="142">
        <v>1193.7</v>
      </c>
      <c r="H95" s="435"/>
      <c r="I95" s="436" t="s">
        <v>1020</v>
      </c>
    </row>
    <row r="96" spans="1:9" ht="21.2" customHeight="1" x14ac:dyDescent="0.3">
      <c r="A96" s="389">
        <v>19</v>
      </c>
      <c r="B96" s="806" t="s">
        <v>77</v>
      </c>
      <c r="C96" s="143">
        <v>260</v>
      </c>
      <c r="D96" s="143">
        <v>260</v>
      </c>
      <c r="E96" s="427" t="s">
        <v>39</v>
      </c>
      <c r="F96" s="390" t="s">
        <v>176</v>
      </c>
      <c r="G96" s="390" t="s">
        <v>176</v>
      </c>
      <c r="H96" s="427" t="s">
        <v>153</v>
      </c>
      <c r="I96" s="428" t="s">
        <v>175</v>
      </c>
    </row>
    <row r="97" spans="1:9" x14ac:dyDescent="0.3">
      <c r="A97" s="391"/>
      <c r="B97" s="807"/>
      <c r="C97" s="438"/>
      <c r="D97" s="438"/>
      <c r="E97" s="431"/>
      <c r="F97" s="392"/>
      <c r="G97" s="392"/>
      <c r="H97" s="431" t="s">
        <v>154</v>
      </c>
      <c r="I97" s="432" t="s">
        <v>163</v>
      </c>
    </row>
    <row r="98" spans="1:9" x14ac:dyDescent="0.3">
      <c r="A98" s="391"/>
      <c r="B98" s="430"/>
      <c r="C98" s="438"/>
      <c r="D98" s="438"/>
      <c r="E98" s="431"/>
      <c r="F98" s="410"/>
      <c r="G98" s="410"/>
      <c r="H98" s="431" t="s">
        <v>155</v>
      </c>
      <c r="I98" s="428"/>
    </row>
    <row r="99" spans="1:9" ht="21.2" customHeight="1" x14ac:dyDescent="0.3">
      <c r="A99" s="391"/>
      <c r="B99" s="430"/>
      <c r="C99" s="438"/>
      <c r="D99" s="438"/>
      <c r="E99" s="431"/>
      <c r="F99" s="410" t="s">
        <v>41</v>
      </c>
      <c r="G99" s="141" t="s">
        <v>9</v>
      </c>
      <c r="H99" s="431" t="s">
        <v>82</v>
      </c>
      <c r="I99" s="433" t="s">
        <v>156</v>
      </c>
    </row>
    <row r="100" spans="1:9" ht="21.2" customHeight="1" x14ac:dyDescent="0.3">
      <c r="A100" s="393"/>
      <c r="B100" s="434"/>
      <c r="C100" s="439"/>
      <c r="D100" s="439"/>
      <c r="E100" s="435"/>
      <c r="F100" s="142">
        <v>260</v>
      </c>
      <c r="G100" s="142">
        <v>260</v>
      </c>
      <c r="H100" s="435"/>
      <c r="I100" s="436" t="s">
        <v>941</v>
      </c>
    </row>
    <row r="101" spans="1:9" ht="21.2" customHeight="1" x14ac:dyDescent="0.3">
      <c r="A101" s="389">
        <v>20</v>
      </c>
      <c r="B101" s="806" t="s">
        <v>77</v>
      </c>
      <c r="C101" s="143">
        <v>795.8</v>
      </c>
      <c r="D101" s="143">
        <v>795.8</v>
      </c>
      <c r="E101" s="427" t="s">
        <v>39</v>
      </c>
      <c r="F101" s="390" t="s">
        <v>176</v>
      </c>
      <c r="G101" s="390" t="s">
        <v>176</v>
      </c>
      <c r="H101" s="427" t="s">
        <v>153</v>
      </c>
      <c r="I101" s="428" t="s">
        <v>175</v>
      </c>
    </row>
    <row r="102" spans="1:9" x14ac:dyDescent="0.3">
      <c r="A102" s="391"/>
      <c r="B102" s="807"/>
      <c r="C102" s="438"/>
      <c r="D102" s="438"/>
      <c r="E102" s="431"/>
      <c r="F102" s="392"/>
      <c r="G102" s="392"/>
      <c r="H102" s="431" t="s">
        <v>154</v>
      </c>
      <c r="I102" s="432" t="s">
        <v>163</v>
      </c>
    </row>
    <row r="103" spans="1:9" x14ac:dyDescent="0.3">
      <c r="A103" s="391"/>
      <c r="B103" s="430"/>
      <c r="C103" s="438"/>
      <c r="D103" s="438"/>
      <c r="E103" s="431"/>
      <c r="F103" s="410"/>
      <c r="G103" s="410"/>
      <c r="H103" s="431" t="s">
        <v>155</v>
      </c>
      <c r="I103" s="428"/>
    </row>
    <row r="104" spans="1:9" ht="21.2" customHeight="1" x14ac:dyDescent="0.3">
      <c r="A104" s="391"/>
      <c r="B104" s="430"/>
      <c r="C104" s="438"/>
      <c r="D104" s="438"/>
      <c r="E104" s="431"/>
      <c r="F104" s="410" t="s">
        <v>41</v>
      </c>
      <c r="G104" s="141" t="s">
        <v>9</v>
      </c>
      <c r="H104" s="431" t="s">
        <v>82</v>
      </c>
      <c r="I104" s="433" t="s">
        <v>156</v>
      </c>
    </row>
    <row r="105" spans="1:9" ht="21.2" customHeight="1" x14ac:dyDescent="0.3">
      <c r="A105" s="393"/>
      <c r="B105" s="434"/>
      <c r="C105" s="439"/>
      <c r="D105" s="439"/>
      <c r="E105" s="435"/>
      <c r="F105" s="142">
        <v>795.8</v>
      </c>
      <c r="G105" s="142">
        <v>795.8</v>
      </c>
      <c r="H105" s="435"/>
      <c r="I105" s="436" t="s">
        <v>941</v>
      </c>
    </row>
    <row r="106" spans="1:9" ht="21.2" customHeight="1" x14ac:dyDescent="0.3">
      <c r="A106" s="389">
        <v>21</v>
      </c>
      <c r="B106" s="806" t="s">
        <v>77</v>
      </c>
      <c r="C106" s="143">
        <v>1343.2</v>
      </c>
      <c r="D106" s="143">
        <v>1343.2</v>
      </c>
      <c r="E106" s="427" t="s">
        <v>39</v>
      </c>
      <c r="F106" s="390" t="s">
        <v>176</v>
      </c>
      <c r="G106" s="394" t="s">
        <v>176</v>
      </c>
      <c r="H106" s="427" t="s">
        <v>153</v>
      </c>
      <c r="I106" s="428" t="s">
        <v>175</v>
      </c>
    </row>
    <row r="107" spans="1:9" x14ac:dyDescent="0.3">
      <c r="A107" s="391"/>
      <c r="B107" s="807"/>
      <c r="C107" s="438"/>
      <c r="D107" s="438"/>
      <c r="E107" s="431"/>
      <c r="F107" s="392"/>
      <c r="G107" s="395"/>
      <c r="H107" s="431" t="s">
        <v>154</v>
      </c>
      <c r="I107" s="432" t="s">
        <v>163</v>
      </c>
    </row>
    <row r="108" spans="1:9" x14ac:dyDescent="0.3">
      <c r="A108" s="391"/>
      <c r="B108" s="430"/>
      <c r="C108" s="438"/>
      <c r="D108" s="438"/>
      <c r="E108" s="431"/>
      <c r="F108" s="410"/>
      <c r="G108" s="410"/>
      <c r="H108" s="431" t="s">
        <v>155</v>
      </c>
      <c r="I108" s="428"/>
    </row>
    <row r="109" spans="1:9" ht="21.2" customHeight="1" x14ac:dyDescent="0.3">
      <c r="A109" s="391"/>
      <c r="B109" s="430"/>
      <c r="C109" s="438"/>
      <c r="D109" s="438"/>
      <c r="E109" s="431"/>
      <c r="F109" s="410" t="s">
        <v>41</v>
      </c>
      <c r="G109" s="141" t="s">
        <v>9</v>
      </c>
      <c r="H109" s="431" t="s">
        <v>82</v>
      </c>
      <c r="I109" s="433" t="s">
        <v>156</v>
      </c>
    </row>
    <row r="110" spans="1:9" ht="21.2" customHeight="1" x14ac:dyDescent="0.3">
      <c r="A110" s="393"/>
      <c r="B110" s="434"/>
      <c r="C110" s="439"/>
      <c r="D110" s="439"/>
      <c r="E110" s="435"/>
      <c r="F110" s="524">
        <v>1343.2</v>
      </c>
      <c r="G110" s="142">
        <v>1343.2</v>
      </c>
      <c r="H110" s="435"/>
      <c r="I110" s="436" t="s">
        <v>941</v>
      </c>
    </row>
    <row r="111" spans="1:9" ht="21.2" customHeight="1" x14ac:dyDescent="0.3">
      <c r="A111" s="389">
        <v>22</v>
      </c>
      <c r="B111" s="806" t="s">
        <v>77</v>
      </c>
      <c r="C111" s="143">
        <v>789.8</v>
      </c>
      <c r="D111" s="143">
        <v>789.8</v>
      </c>
      <c r="E111" s="427" t="s">
        <v>39</v>
      </c>
      <c r="F111" s="390" t="s">
        <v>176</v>
      </c>
      <c r="G111" s="390" t="s">
        <v>176</v>
      </c>
      <c r="H111" s="427" t="s">
        <v>153</v>
      </c>
      <c r="I111" s="428" t="s">
        <v>175</v>
      </c>
    </row>
    <row r="112" spans="1:9" x14ac:dyDescent="0.3">
      <c r="A112" s="391"/>
      <c r="B112" s="807"/>
      <c r="C112" s="438"/>
      <c r="D112" s="438"/>
      <c r="E112" s="431"/>
      <c r="F112" s="392"/>
      <c r="G112" s="392"/>
      <c r="H112" s="431" t="s">
        <v>154</v>
      </c>
      <c r="I112" s="432" t="s">
        <v>163</v>
      </c>
    </row>
    <row r="113" spans="1:9" x14ac:dyDescent="0.3">
      <c r="A113" s="391"/>
      <c r="B113" s="430"/>
      <c r="C113" s="438"/>
      <c r="D113" s="438"/>
      <c r="E113" s="431"/>
      <c r="F113" s="410"/>
      <c r="G113" s="410"/>
      <c r="H113" s="431" t="s">
        <v>155</v>
      </c>
      <c r="I113" s="428"/>
    </row>
    <row r="114" spans="1:9" ht="21.2" customHeight="1" x14ac:dyDescent="0.3">
      <c r="A114" s="391"/>
      <c r="B114" s="430"/>
      <c r="C114" s="438"/>
      <c r="D114" s="438"/>
      <c r="E114" s="431"/>
      <c r="F114" s="410" t="s">
        <v>41</v>
      </c>
      <c r="G114" s="141" t="s">
        <v>9</v>
      </c>
      <c r="H114" s="431" t="s">
        <v>82</v>
      </c>
      <c r="I114" s="433" t="s">
        <v>156</v>
      </c>
    </row>
    <row r="115" spans="1:9" ht="21.2" customHeight="1" x14ac:dyDescent="0.3">
      <c r="A115" s="393"/>
      <c r="B115" s="434"/>
      <c r="C115" s="439"/>
      <c r="D115" s="439"/>
      <c r="E115" s="435"/>
      <c r="F115" s="142">
        <v>789.8</v>
      </c>
      <c r="G115" s="142">
        <v>789.8</v>
      </c>
      <c r="H115" s="435"/>
      <c r="I115" s="436" t="s">
        <v>1032</v>
      </c>
    </row>
    <row r="116" spans="1:9" ht="21.2" customHeight="1" x14ac:dyDescent="0.3">
      <c r="A116" s="389">
        <v>23</v>
      </c>
      <c r="B116" s="806" t="s">
        <v>86</v>
      </c>
      <c r="C116" s="143">
        <v>4800</v>
      </c>
      <c r="D116" s="143">
        <v>4800</v>
      </c>
      <c r="E116" s="427" t="s">
        <v>39</v>
      </c>
      <c r="F116" s="390" t="s">
        <v>1033</v>
      </c>
      <c r="G116" s="390" t="s">
        <v>1033</v>
      </c>
      <c r="H116" s="427" t="s">
        <v>153</v>
      </c>
      <c r="I116" s="428" t="s">
        <v>175</v>
      </c>
    </row>
    <row r="117" spans="1:9" x14ac:dyDescent="0.3">
      <c r="A117" s="391"/>
      <c r="B117" s="807"/>
      <c r="C117" s="438"/>
      <c r="D117" s="438"/>
      <c r="E117" s="431"/>
      <c r="F117" s="392"/>
      <c r="G117" s="392"/>
      <c r="H117" s="431" t="s">
        <v>154</v>
      </c>
      <c r="I117" s="432" t="s">
        <v>163</v>
      </c>
    </row>
    <row r="118" spans="1:9" x14ac:dyDescent="0.3">
      <c r="A118" s="391"/>
      <c r="B118" s="430"/>
      <c r="C118" s="438"/>
      <c r="D118" s="438"/>
      <c r="E118" s="431"/>
      <c r="F118" s="410"/>
      <c r="G118" s="410"/>
      <c r="H118" s="431" t="s">
        <v>155</v>
      </c>
      <c r="I118" s="428"/>
    </row>
    <row r="119" spans="1:9" ht="21.2" customHeight="1" x14ac:dyDescent="0.3">
      <c r="A119" s="391"/>
      <c r="B119" s="430"/>
      <c r="C119" s="438"/>
      <c r="D119" s="438"/>
      <c r="E119" s="431"/>
      <c r="F119" s="410" t="s">
        <v>41</v>
      </c>
      <c r="G119" s="141" t="s">
        <v>9</v>
      </c>
      <c r="H119" s="431" t="s">
        <v>82</v>
      </c>
      <c r="I119" s="433" t="s">
        <v>156</v>
      </c>
    </row>
    <row r="120" spans="1:9" ht="21.2" customHeight="1" x14ac:dyDescent="0.3">
      <c r="A120" s="393"/>
      <c r="B120" s="434"/>
      <c r="C120" s="439"/>
      <c r="D120" s="439"/>
      <c r="E120" s="435"/>
      <c r="F120" s="522">
        <v>4800</v>
      </c>
      <c r="G120" s="142">
        <v>4800</v>
      </c>
      <c r="H120" s="435"/>
      <c r="I120" s="436" t="s">
        <v>1032</v>
      </c>
    </row>
    <row r="121" spans="1:9" ht="21.2" customHeight="1" x14ac:dyDescent="0.3">
      <c r="A121" s="389">
        <v>24</v>
      </c>
      <c r="B121" s="806" t="s">
        <v>77</v>
      </c>
      <c r="C121" s="143">
        <v>1670.5</v>
      </c>
      <c r="D121" s="143">
        <v>1670.5</v>
      </c>
      <c r="E121" s="427" t="s">
        <v>39</v>
      </c>
      <c r="F121" s="390" t="s">
        <v>274</v>
      </c>
      <c r="G121" s="390" t="s">
        <v>176</v>
      </c>
      <c r="H121" s="427" t="s">
        <v>153</v>
      </c>
      <c r="I121" s="428" t="s">
        <v>175</v>
      </c>
    </row>
    <row r="122" spans="1:9" x14ac:dyDescent="0.3">
      <c r="A122" s="391"/>
      <c r="B122" s="807"/>
      <c r="C122" s="438"/>
      <c r="D122" s="438"/>
      <c r="E122" s="431"/>
      <c r="F122" s="392"/>
      <c r="G122" s="392"/>
      <c r="H122" s="431" t="s">
        <v>154</v>
      </c>
      <c r="I122" s="432" t="s">
        <v>163</v>
      </c>
    </row>
    <row r="123" spans="1:9" x14ac:dyDescent="0.3">
      <c r="A123" s="391"/>
      <c r="B123" s="430"/>
      <c r="C123" s="438"/>
      <c r="D123" s="438"/>
      <c r="E123" s="431"/>
      <c r="F123" s="410"/>
      <c r="G123" s="410"/>
      <c r="H123" s="431" t="s">
        <v>155</v>
      </c>
      <c r="I123" s="428"/>
    </row>
    <row r="124" spans="1:9" ht="21.2" customHeight="1" x14ac:dyDescent="0.3">
      <c r="A124" s="391"/>
      <c r="B124" s="430"/>
      <c r="C124" s="438"/>
      <c r="D124" s="438"/>
      <c r="E124" s="431"/>
      <c r="F124" s="410" t="s">
        <v>41</v>
      </c>
      <c r="G124" s="141" t="s">
        <v>9</v>
      </c>
      <c r="H124" s="431" t="s">
        <v>82</v>
      </c>
      <c r="I124" s="433" t="s">
        <v>156</v>
      </c>
    </row>
    <row r="125" spans="1:9" ht="21.2" customHeight="1" x14ac:dyDescent="0.3">
      <c r="A125" s="393"/>
      <c r="B125" s="434"/>
      <c r="C125" s="439"/>
      <c r="D125" s="439"/>
      <c r="E125" s="435"/>
      <c r="F125" s="522">
        <v>1670.5</v>
      </c>
      <c r="G125" s="142">
        <v>1670.5</v>
      </c>
      <c r="H125" s="435"/>
      <c r="I125" s="436" t="s">
        <v>1034</v>
      </c>
    </row>
    <row r="126" spans="1:9" ht="21.2" customHeight="1" x14ac:dyDescent="0.3">
      <c r="A126" s="389">
        <v>25</v>
      </c>
      <c r="B126" s="806" t="s">
        <v>1035</v>
      </c>
      <c r="C126" s="143">
        <v>1636</v>
      </c>
      <c r="D126" s="143">
        <v>1636</v>
      </c>
      <c r="E126" s="427" t="s">
        <v>39</v>
      </c>
      <c r="F126" s="390" t="s">
        <v>222</v>
      </c>
      <c r="G126" s="390" t="s">
        <v>222</v>
      </c>
      <c r="H126" s="427" t="s">
        <v>153</v>
      </c>
      <c r="I126" s="428" t="s">
        <v>175</v>
      </c>
    </row>
    <row r="127" spans="1:9" ht="20.25" customHeight="1" x14ac:dyDescent="0.3">
      <c r="A127" s="391"/>
      <c r="B127" s="807"/>
      <c r="C127" s="438"/>
      <c r="D127" s="438"/>
      <c r="E127" s="431"/>
      <c r="F127" s="392"/>
      <c r="G127" s="392"/>
      <c r="H127" s="431" t="s">
        <v>154</v>
      </c>
      <c r="I127" s="432" t="s">
        <v>163</v>
      </c>
    </row>
    <row r="128" spans="1:9" x14ac:dyDescent="0.3">
      <c r="A128" s="391"/>
      <c r="B128" s="430"/>
      <c r="C128" s="438"/>
      <c r="D128" s="438"/>
      <c r="E128" s="431"/>
      <c r="F128" s="410"/>
      <c r="G128" s="410"/>
      <c r="H128" s="431" t="s">
        <v>155</v>
      </c>
      <c r="I128" s="428"/>
    </row>
    <row r="129" spans="1:9" ht="21.2" customHeight="1" x14ac:dyDescent="0.3">
      <c r="A129" s="391"/>
      <c r="B129" s="430"/>
      <c r="C129" s="438"/>
      <c r="D129" s="438"/>
      <c r="E129" s="431"/>
      <c r="F129" s="410" t="s">
        <v>41</v>
      </c>
      <c r="G129" s="141" t="s">
        <v>9</v>
      </c>
      <c r="H129" s="431" t="s">
        <v>82</v>
      </c>
      <c r="I129" s="433" t="s">
        <v>156</v>
      </c>
    </row>
    <row r="130" spans="1:9" ht="21.2" customHeight="1" x14ac:dyDescent="0.3">
      <c r="A130" s="393"/>
      <c r="B130" s="434"/>
      <c r="C130" s="439"/>
      <c r="D130" s="439"/>
      <c r="E130" s="435"/>
      <c r="F130" s="522">
        <v>1636</v>
      </c>
      <c r="G130" s="142">
        <v>1636</v>
      </c>
      <c r="H130" s="435"/>
      <c r="I130" s="436" t="s">
        <v>1021</v>
      </c>
    </row>
    <row r="131" spans="1:9" ht="21.2" customHeight="1" x14ac:dyDescent="0.3">
      <c r="A131" s="389">
        <v>26</v>
      </c>
      <c r="B131" s="806" t="s">
        <v>86</v>
      </c>
      <c r="C131" s="143">
        <v>277</v>
      </c>
      <c r="D131" s="143">
        <v>277</v>
      </c>
      <c r="E131" s="427" t="s">
        <v>39</v>
      </c>
      <c r="F131" s="390" t="s">
        <v>273</v>
      </c>
      <c r="G131" s="390" t="s">
        <v>273</v>
      </c>
      <c r="H131" s="427" t="s">
        <v>153</v>
      </c>
      <c r="I131" s="428" t="s">
        <v>175</v>
      </c>
    </row>
    <row r="132" spans="1:9" x14ac:dyDescent="0.3">
      <c r="A132" s="391"/>
      <c r="B132" s="807"/>
      <c r="C132" s="438"/>
      <c r="D132" s="438"/>
      <c r="E132" s="431"/>
      <c r="F132" s="392"/>
      <c r="G132" s="392"/>
      <c r="H132" s="431" t="s">
        <v>154</v>
      </c>
      <c r="I132" s="432" t="s">
        <v>163</v>
      </c>
    </row>
    <row r="133" spans="1:9" x14ac:dyDescent="0.3">
      <c r="A133" s="391"/>
      <c r="B133" s="430"/>
      <c r="C133" s="438"/>
      <c r="D133" s="438"/>
      <c r="E133" s="431"/>
      <c r="F133" s="410"/>
      <c r="G133" s="410"/>
      <c r="H133" s="431" t="s">
        <v>155</v>
      </c>
      <c r="I133" s="428"/>
    </row>
    <row r="134" spans="1:9" ht="21.2" customHeight="1" x14ac:dyDescent="0.3">
      <c r="A134" s="391"/>
      <c r="B134" s="430"/>
      <c r="C134" s="438"/>
      <c r="D134" s="438"/>
      <c r="E134" s="431"/>
      <c r="F134" s="410" t="s">
        <v>41</v>
      </c>
      <c r="G134" s="141" t="s">
        <v>9</v>
      </c>
      <c r="H134" s="431" t="s">
        <v>82</v>
      </c>
      <c r="I134" s="433" t="s">
        <v>156</v>
      </c>
    </row>
    <row r="135" spans="1:9" ht="21.2" customHeight="1" x14ac:dyDescent="0.3">
      <c r="A135" s="393"/>
      <c r="B135" s="434"/>
      <c r="C135" s="439"/>
      <c r="D135" s="439"/>
      <c r="E135" s="435"/>
      <c r="F135" s="522">
        <v>277</v>
      </c>
      <c r="G135" s="142">
        <v>277</v>
      </c>
      <c r="H135" s="435"/>
      <c r="I135" s="436" t="s">
        <v>1021</v>
      </c>
    </row>
    <row r="136" spans="1:9" ht="21.2" customHeight="1" x14ac:dyDescent="0.3">
      <c r="A136" s="389">
        <v>27</v>
      </c>
      <c r="B136" s="806" t="s">
        <v>1035</v>
      </c>
      <c r="C136" s="143">
        <v>924</v>
      </c>
      <c r="D136" s="143">
        <v>924</v>
      </c>
      <c r="E136" s="427" t="s">
        <v>39</v>
      </c>
      <c r="F136" s="390" t="s">
        <v>405</v>
      </c>
      <c r="G136" s="390" t="s">
        <v>405</v>
      </c>
      <c r="H136" s="427" t="s">
        <v>153</v>
      </c>
      <c r="I136" s="428" t="s">
        <v>175</v>
      </c>
    </row>
    <row r="137" spans="1:9" x14ac:dyDescent="0.3">
      <c r="A137" s="391"/>
      <c r="B137" s="807"/>
      <c r="C137" s="438"/>
      <c r="D137" s="438"/>
      <c r="E137" s="431"/>
      <c r="F137" s="392"/>
      <c r="G137" s="392"/>
      <c r="H137" s="431" t="s">
        <v>154</v>
      </c>
      <c r="I137" s="432" t="s">
        <v>163</v>
      </c>
    </row>
    <row r="138" spans="1:9" x14ac:dyDescent="0.3">
      <c r="A138" s="391"/>
      <c r="B138" s="430"/>
      <c r="C138" s="438"/>
      <c r="D138" s="438"/>
      <c r="E138" s="431"/>
      <c r="F138" s="410"/>
      <c r="G138" s="410"/>
      <c r="H138" s="431" t="s">
        <v>155</v>
      </c>
      <c r="I138" s="428"/>
    </row>
    <row r="139" spans="1:9" ht="21.2" customHeight="1" x14ac:dyDescent="0.3">
      <c r="A139" s="391"/>
      <c r="B139" s="430"/>
      <c r="C139" s="438"/>
      <c r="D139" s="438"/>
      <c r="E139" s="431"/>
      <c r="F139" s="410" t="s">
        <v>41</v>
      </c>
      <c r="G139" s="141" t="s">
        <v>9</v>
      </c>
      <c r="H139" s="431" t="s">
        <v>82</v>
      </c>
      <c r="I139" s="433" t="s">
        <v>156</v>
      </c>
    </row>
    <row r="140" spans="1:9" ht="21.2" customHeight="1" x14ac:dyDescent="0.3">
      <c r="A140" s="393"/>
      <c r="B140" s="434"/>
      <c r="C140" s="439"/>
      <c r="D140" s="439"/>
      <c r="E140" s="435"/>
      <c r="F140" s="522">
        <v>924</v>
      </c>
      <c r="G140" s="142">
        <v>924</v>
      </c>
      <c r="H140" s="435"/>
      <c r="I140" s="436" t="s">
        <v>927</v>
      </c>
    </row>
    <row r="141" spans="1:9" ht="21.2" customHeight="1" x14ac:dyDescent="0.3">
      <c r="A141" s="389">
        <v>28</v>
      </c>
      <c r="B141" s="806" t="s">
        <v>364</v>
      </c>
      <c r="C141" s="143">
        <v>610</v>
      </c>
      <c r="D141" s="143">
        <v>610</v>
      </c>
      <c r="E141" s="427" t="s">
        <v>39</v>
      </c>
      <c r="F141" s="390" t="s">
        <v>405</v>
      </c>
      <c r="G141" s="390" t="s">
        <v>405</v>
      </c>
      <c r="H141" s="427" t="s">
        <v>153</v>
      </c>
      <c r="I141" s="428" t="s">
        <v>175</v>
      </c>
    </row>
    <row r="142" spans="1:9" x14ac:dyDescent="0.3">
      <c r="A142" s="391"/>
      <c r="B142" s="807"/>
      <c r="C142" s="438"/>
      <c r="D142" s="438"/>
      <c r="E142" s="431"/>
      <c r="F142" s="392"/>
      <c r="G142" s="392"/>
      <c r="H142" s="431" t="s">
        <v>154</v>
      </c>
      <c r="I142" s="432" t="s">
        <v>163</v>
      </c>
    </row>
    <row r="143" spans="1:9" x14ac:dyDescent="0.3">
      <c r="A143" s="391"/>
      <c r="B143" s="430"/>
      <c r="C143" s="438"/>
      <c r="D143" s="438"/>
      <c r="E143" s="431"/>
      <c r="F143" s="410"/>
      <c r="G143" s="410"/>
      <c r="H143" s="431" t="s">
        <v>155</v>
      </c>
      <c r="I143" s="428"/>
    </row>
    <row r="144" spans="1:9" ht="21.2" customHeight="1" x14ac:dyDescent="0.3">
      <c r="A144" s="391"/>
      <c r="B144" s="430"/>
      <c r="C144" s="438"/>
      <c r="D144" s="438"/>
      <c r="E144" s="431"/>
      <c r="F144" s="410" t="s">
        <v>41</v>
      </c>
      <c r="G144" s="141" t="s">
        <v>9</v>
      </c>
      <c r="H144" s="431" t="s">
        <v>82</v>
      </c>
      <c r="I144" s="433" t="s">
        <v>156</v>
      </c>
    </row>
    <row r="145" spans="1:9" ht="21.2" customHeight="1" x14ac:dyDescent="0.3">
      <c r="A145" s="393"/>
      <c r="B145" s="434"/>
      <c r="C145" s="439"/>
      <c r="D145" s="439"/>
      <c r="E145" s="435"/>
      <c r="F145" s="522">
        <v>610</v>
      </c>
      <c r="G145" s="142">
        <v>610</v>
      </c>
      <c r="H145" s="435"/>
      <c r="I145" s="436" t="s">
        <v>927</v>
      </c>
    </row>
    <row r="146" spans="1:9" ht="21.2" customHeight="1" x14ac:dyDescent="0.3">
      <c r="A146" s="389">
        <v>29</v>
      </c>
      <c r="B146" s="806" t="s">
        <v>77</v>
      </c>
      <c r="C146" s="143">
        <v>1184.7</v>
      </c>
      <c r="D146" s="143">
        <v>1184.7</v>
      </c>
      <c r="E146" s="427" t="s">
        <v>39</v>
      </c>
      <c r="F146" s="390" t="s">
        <v>176</v>
      </c>
      <c r="G146" s="390" t="s">
        <v>176</v>
      </c>
      <c r="H146" s="427" t="s">
        <v>153</v>
      </c>
      <c r="I146" s="428" t="s">
        <v>175</v>
      </c>
    </row>
    <row r="147" spans="1:9" x14ac:dyDescent="0.3">
      <c r="A147" s="391"/>
      <c r="B147" s="807"/>
      <c r="C147" s="438"/>
      <c r="D147" s="438"/>
      <c r="E147" s="431"/>
      <c r="F147" s="392"/>
      <c r="G147" s="392"/>
      <c r="H147" s="431" t="s">
        <v>154</v>
      </c>
      <c r="I147" s="432" t="s">
        <v>163</v>
      </c>
    </row>
    <row r="148" spans="1:9" x14ac:dyDescent="0.3">
      <c r="A148" s="391"/>
      <c r="B148" s="430"/>
      <c r="C148" s="438"/>
      <c r="D148" s="438"/>
      <c r="E148" s="431"/>
      <c r="F148" s="410"/>
      <c r="G148" s="410"/>
      <c r="H148" s="431" t="s">
        <v>155</v>
      </c>
      <c r="I148" s="428"/>
    </row>
    <row r="149" spans="1:9" ht="21.2" customHeight="1" x14ac:dyDescent="0.3">
      <c r="A149" s="391"/>
      <c r="B149" s="430"/>
      <c r="C149" s="438"/>
      <c r="D149" s="438"/>
      <c r="E149" s="431"/>
      <c r="F149" s="410" t="s">
        <v>41</v>
      </c>
      <c r="G149" s="141" t="s">
        <v>9</v>
      </c>
      <c r="H149" s="431" t="s">
        <v>82</v>
      </c>
      <c r="I149" s="433" t="s">
        <v>156</v>
      </c>
    </row>
    <row r="150" spans="1:9" ht="21.2" customHeight="1" x14ac:dyDescent="0.3">
      <c r="A150" s="393"/>
      <c r="B150" s="434"/>
      <c r="C150" s="439"/>
      <c r="D150" s="439"/>
      <c r="E150" s="435"/>
      <c r="F150" s="522">
        <v>1184.7</v>
      </c>
      <c r="G150" s="142">
        <v>1184.7</v>
      </c>
      <c r="H150" s="435"/>
      <c r="I150" s="436" t="s">
        <v>927</v>
      </c>
    </row>
    <row r="151" spans="1:9" ht="21.2" customHeight="1" x14ac:dyDescent="0.3">
      <c r="A151" s="389">
        <v>30</v>
      </c>
      <c r="B151" s="806" t="s">
        <v>86</v>
      </c>
      <c r="C151" s="143">
        <v>1585</v>
      </c>
      <c r="D151" s="143">
        <v>1585</v>
      </c>
      <c r="E151" s="427" t="s">
        <v>39</v>
      </c>
      <c r="F151" s="390" t="s">
        <v>273</v>
      </c>
      <c r="G151" s="390" t="s">
        <v>273</v>
      </c>
      <c r="H151" s="427" t="s">
        <v>153</v>
      </c>
      <c r="I151" s="428" t="s">
        <v>175</v>
      </c>
    </row>
    <row r="152" spans="1:9" x14ac:dyDescent="0.3">
      <c r="A152" s="391"/>
      <c r="B152" s="807"/>
      <c r="C152" s="438"/>
      <c r="D152" s="438"/>
      <c r="E152" s="431"/>
      <c r="F152" s="392"/>
      <c r="G152" s="392"/>
      <c r="H152" s="431" t="s">
        <v>154</v>
      </c>
      <c r="I152" s="432" t="s">
        <v>163</v>
      </c>
    </row>
    <row r="153" spans="1:9" x14ac:dyDescent="0.3">
      <c r="A153" s="391"/>
      <c r="B153" s="430"/>
      <c r="C153" s="438"/>
      <c r="D153" s="438"/>
      <c r="E153" s="431"/>
      <c r="F153" s="410"/>
      <c r="G153" s="410"/>
      <c r="H153" s="431" t="s">
        <v>155</v>
      </c>
      <c r="I153" s="428"/>
    </row>
    <row r="154" spans="1:9" ht="21.2" customHeight="1" x14ac:dyDescent="0.3">
      <c r="A154" s="391"/>
      <c r="B154" s="430"/>
      <c r="C154" s="438"/>
      <c r="D154" s="438"/>
      <c r="E154" s="431"/>
      <c r="F154" s="410" t="s">
        <v>41</v>
      </c>
      <c r="G154" s="141" t="s">
        <v>9</v>
      </c>
      <c r="H154" s="431" t="s">
        <v>82</v>
      </c>
      <c r="I154" s="433" t="s">
        <v>156</v>
      </c>
    </row>
    <row r="155" spans="1:9" ht="21.2" customHeight="1" x14ac:dyDescent="0.3">
      <c r="A155" s="393"/>
      <c r="B155" s="434"/>
      <c r="C155" s="439"/>
      <c r="D155" s="439"/>
      <c r="E155" s="435"/>
      <c r="F155" s="522">
        <v>1585</v>
      </c>
      <c r="G155" s="142">
        <v>1585</v>
      </c>
      <c r="H155" s="435"/>
      <c r="I155" s="436" t="s">
        <v>925</v>
      </c>
    </row>
    <row r="156" spans="1:9" ht="21.2" customHeight="1" x14ac:dyDescent="0.3">
      <c r="A156" s="389">
        <v>31</v>
      </c>
      <c r="B156" s="806" t="s">
        <v>77</v>
      </c>
      <c r="C156" s="143">
        <v>1184.7</v>
      </c>
      <c r="D156" s="143">
        <v>1184.7</v>
      </c>
      <c r="E156" s="427" t="s">
        <v>39</v>
      </c>
      <c r="F156" s="390" t="s">
        <v>176</v>
      </c>
      <c r="G156" s="390" t="s">
        <v>176</v>
      </c>
      <c r="H156" s="427" t="s">
        <v>153</v>
      </c>
      <c r="I156" s="428" t="s">
        <v>175</v>
      </c>
    </row>
    <row r="157" spans="1:9" x14ac:dyDescent="0.3">
      <c r="A157" s="391"/>
      <c r="B157" s="807"/>
      <c r="C157" s="438"/>
      <c r="D157" s="438"/>
      <c r="E157" s="431"/>
      <c r="F157" s="392"/>
      <c r="G157" s="392"/>
      <c r="H157" s="431" t="s">
        <v>154</v>
      </c>
      <c r="I157" s="432" t="s">
        <v>163</v>
      </c>
    </row>
    <row r="158" spans="1:9" x14ac:dyDescent="0.3">
      <c r="A158" s="391"/>
      <c r="B158" s="430"/>
      <c r="C158" s="438"/>
      <c r="D158" s="438"/>
      <c r="E158" s="431"/>
      <c r="F158" s="410"/>
      <c r="G158" s="410"/>
      <c r="H158" s="431" t="s">
        <v>155</v>
      </c>
      <c r="I158" s="428"/>
    </row>
    <row r="159" spans="1:9" ht="21.2" customHeight="1" x14ac:dyDescent="0.3">
      <c r="A159" s="391"/>
      <c r="B159" s="430"/>
      <c r="C159" s="438"/>
      <c r="D159" s="438"/>
      <c r="E159" s="431"/>
      <c r="F159" s="410" t="s">
        <v>41</v>
      </c>
      <c r="G159" s="141" t="s">
        <v>9</v>
      </c>
      <c r="H159" s="431" t="s">
        <v>82</v>
      </c>
      <c r="I159" s="433" t="s">
        <v>156</v>
      </c>
    </row>
    <row r="160" spans="1:9" ht="21.2" customHeight="1" x14ac:dyDescent="0.3">
      <c r="A160" s="393"/>
      <c r="B160" s="434"/>
      <c r="C160" s="439"/>
      <c r="D160" s="439"/>
      <c r="E160" s="435"/>
      <c r="F160" s="522">
        <v>1184.7</v>
      </c>
      <c r="G160" s="142">
        <v>1184.7</v>
      </c>
      <c r="H160" s="435"/>
      <c r="I160" s="436" t="s">
        <v>925</v>
      </c>
    </row>
    <row r="161" spans="1:9" ht="21.2" customHeight="1" x14ac:dyDescent="0.3">
      <c r="A161" s="389">
        <v>32</v>
      </c>
      <c r="B161" s="806" t="s">
        <v>293</v>
      </c>
      <c r="C161" s="143">
        <v>200</v>
      </c>
      <c r="D161" s="143">
        <v>200</v>
      </c>
      <c r="E161" s="427" t="s">
        <v>39</v>
      </c>
      <c r="F161" s="390" t="s">
        <v>1036</v>
      </c>
      <c r="G161" s="390" t="s">
        <v>1036</v>
      </c>
      <c r="H161" s="427" t="s">
        <v>153</v>
      </c>
      <c r="I161" s="428" t="s">
        <v>175</v>
      </c>
    </row>
    <row r="162" spans="1:9" ht="20.25" customHeight="1" x14ac:dyDescent="0.3">
      <c r="A162" s="391"/>
      <c r="B162" s="807"/>
      <c r="C162" s="438"/>
      <c r="D162" s="438"/>
      <c r="E162" s="431"/>
      <c r="F162" s="392"/>
      <c r="G162" s="392"/>
      <c r="H162" s="431" t="s">
        <v>154</v>
      </c>
      <c r="I162" s="432" t="s">
        <v>163</v>
      </c>
    </row>
    <row r="163" spans="1:9" x14ac:dyDescent="0.3">
      <c r="A163" s="391"/>
      <c r="B163" s="430"/>
      <c r="C163" s="438"/>
      <c r="D163" s="438"/>
      <c r="E163" s="431"/>
      <c r="F163" s="410"/>
      <c r="G163" s="410"/>
      <c r="H163" s="431" t="s">
        <v>155</v>
      </c>
      <c r="I163" s="428"/>
    </row>
    <row r="164" spans="1:9" ht="21.2" customHeight="1" x14ac:dyDescent="0.3">
      <c r="A164" s="391"/>
      <c r="B164" s="430"/>
      <c r="C164" s="438"/>
      <c r="D164" s="438"/>
      <c r="E164" s="431"/>
      <c r="F164" s="410" t="s">
        <v>41</v>
      </c>
      <c r="G164" s="141" t="s">
        <v>9</v>
      </c>
      <c r="H164" s="431" t="s">
        <v>82</v>
      </c>
      <c r="I164" s="433" t="s">
        <v>156</v>
      </c>
    </row>
    <row r="165" spans="1:9" ht="21.2" customHeight="1" x14ac:dyDescent="0.3">
      <c r="A165" s="393"/>
      <c r="B165" s="434"/>
      <c r="C165" s="439"/>
      <c r="D165" s="439"/>
      <c r="E165" s="435"/>
      <c r="F165" s="522">
        <v>200</v>
      </c>
      <c r="G165" s="142">
        <v>200</v>
      </c>
      <c r="H165" s="435"/>
      <c r="I165" s="436" t="s">
        <v>1037</v>
      </c>
    </row>
    <row r="166" spans="1:9" ht="21.2" customHeight="1" x14ac:dyDescent="0.3">
      <c r="A166" s="389">
        <v>33</v>
      </c>
      <c r="B166" s="806" t="s">
        <v>1038</v>
      </c>
      <c r="C166" s="143">
        <v>2521.44</v>
      </c>
      <c r="D166" s="143">
        <v>2521.44</v>
      </c>
      <c r="E166" s="427" t="s">
        <v>39</v>
      </c>
      <c r="F166" s="390" t="s">
        <v>1039</v>
      </c>
      <c r="G166" s="390" t="s">
        <v>1039</v>
      </c>
      <c r="H166" s="427" t="s">
        <v>153</v>
      </c>
      <c r="I166" s="428" t="s">
        <v>175</v>
      </c>
    </row>
    <row r="167" spans="1:9" x14ac:dyDescent="0.3">
      <c r="A167" s="391"/>
      <c r="B167" s="807"/>
      <c r="C167" s="438"/>
      <c r="D167" s="438"/>
      <c r="E167" s="431"/>
      <c r="F167" s="392"/>
      <c r="G167" s="392"/>
      <c r="H167" s="431" t="s">
        <v>154</v>
      </c>
      <c r="I167" s="432" t="s">
        <v>163</v>
      </c>
    </row>
    <row r="168" spans="1:9" x14ac:dyDescent="0.3">
      <c r="A168" s="391"/>
      <c r="B168" s="430"/>
      <c r="C168" s="438"/>
      <c r="D168" s="438"/>
      <c r="E168" s="431"/>
      <c r="F168" s="410"/>
      <c r="G168" s="410"/>
      <c r="H168" s="431" t="s">
        <v>155</v>
      </c>
      <c r="I168" s="428"/>
    </row>
    <row r="169" spans="1:9" ht="21.2" customHeight="1" x14ac:dyDescent="0.3">
      <c r="A169" s="391"/>
      <c r="B169" s="430"/>
      <c r="C169" s="438"/>
      <c r="D169" s="438"/>
      <c r="E169" s="431"/>
      <c r="F169" s="410" t="s">
        <v>41</v>
      </c>
      <c r="G169" s="141" t="s">
        <v>9</v>
      </c>
      <c r="H169" s="431" t="s">
        <v>82</v>
      </c>
      <c r="I169" s="433" t="s">
        <v>156</v>
      </c>
    </row>
    <row r="170" spans="1:9" ht="21.2" customHeight="1" x14ac:dyDescent="0.3">
      <c r="A170" s="393"/>
      <c r="B170" s="430"/>
      <c r="C170" s="439"/>
      <c r="D170" s="439"/>
      <c r="E170" s="435"/>
      <c r="F170" s="522">
        <v>2521.44</v>
      </c>
      <c r="G170" s="142">
        <v>2521.44</v>
      </c>
      <c r="H170" s="435"/>
      <c r="I170" s="436" t="s">
        <v>1037</v>
      </c>
    </row>
    <row r="171" spans="1:9" ht="21.2" customHeight="1" x14ac:dyDescent="0.3">
      <c r="A171" s="389">
        <v>34</v>
      </c>
      <c r="B171" s="806" t="s">
        <v>83</v>
      </c>
      <c r="C171" s="143">
        <v>280</v>
      </c>
      <c r="D171" s="143">
        <v>280</v>
      </c>
      <c r="E171" s="427" t="s">
        <v>39</v>
      </c>
      <c r="F171" s="390" t="s">
        <v>1040</v>
      </c>
      <c r="G171" s="390" t="s">
        <v>1040</v>
      </c>
      <c r="H171" s="427" t="s">
        <v>153</v>
      </c>
      <c r="I171" s="428" t="s">
        <v>175</v>
      </c>
    </row>
    <row r="172" spans="1:9" x14ac:dyDescent="0.3">
      <c r="A172" s="391"/>
      <c r="B172" s="807"/>
      <c r="C172" s="438"/>
      <c r="D172" s="438"/>
      <c r="E172" s="431"/>
      <c r="F172" s="392"/>
      <c r="G172" s="392"/>
      <c r="H172" s="431" t="s">
        <v>154</v>
      </c>
      <c r="I172" s="432" t="s">
        <v>163</v>
      </c>
    </row>
    <row r="173" spans="1:9" x14ac:dyDescent="0.3">
      <c r="A173" s="391"/>
      <c r="B173" s="430"/>
      <c r="C173" s="438"/>
      <c r="D173" s="438"/>
      <c r="E173" s="431"/>
      <c r="F173" s="410"/>
      <c r="G173" s="410"/>
      <c r="H173" s="431" t="s">
        <v>155</v>
      </c>
      <c r="I173" s="428"/>
    </row>
    <row r="174" spans="1:9" ht="21.2" customHeight="1" x14ac:dyDescent="0.3">
      <c r="A174" s="391"/>
      <c r="B174" s="430"/>
      <c r="C174" s="438"/>
      <c r="D174" s="438"/>
      <c r="E174" s="431"/>
      <c r="F174" s="410" t="s">
        <v>41</v>
      </c>
      <c r="G174" s="141" t="s">
        <v>9</v>
      </c>
      <c r="H174" s="431" t="s">
        <v>82</v>
      </c>
      <c r="I174" s="433" t="s">
        <v>156</v>
      </c>
    </row>
    <row r="175" spans="1:9" ht="21.2" customHeight="1" x14ac:dyDescent="0.3">
      <c r="A175" s="393"/>
      <c r="B175" s="434"/>
      <c r="C175" s="439"/>
      <c r="D175" s="439"/>
      <c r="E175" s="435"/>
      <c r="F175" s="522">
        <v>280</v>
      </c>
      <c r="G175" s="142">
        <v>280</v>
      </c>
      <c r="H175" s="435"/>
      <c r="I175" s="436" t="s">
        <v>1037</v>
      </c>
    </row>
    <row r="176" spans="1:9" ht="21.2" customHeight="1" x14ac:dyDescent="0.3">
      <c r="A176" s="389">
        <v>35</v>
      </c>
      <c r="B176" s="806" t="s">
        <v>77</v>
      </c>
      <c r="C176" s="143">
        <v>1343.2</v>
      </c>
      <c r="D176" s="143">
        <v>1343.2</v>
      </c>
      <c r="E176" s="427" t="s">
        <v>39</v>
      </c>
      <c r="F176" s="390" t="s">
        <v>176</v>
      </c>
      <c r="G176" s="390" t="s">
        <v>176</v>
      </c>
      <c r="H176" s="427" t="s">
        <v>153</v>
      </c>
      <c r="I176" s="428" t="s">
        <v>175</v>
      </c>
    </row>
    <row r="177" spans="1:9" x14ac:dyDescent="0.3">
      <c r="A177" s="391"/>
      <c r="B177" s="807"/>
      <c r="C177" s="438"/>
      <c r="D177" s="438"/>
      <c r="E177" s="431"/>
      <c r="F177" s="392"/>
      <c r="G177" s="392"/>
      <c r="H177" s="431" t="s">
        <v>154</v>
      </c>
      <c r="I177" s="432" t="s">
        <v>163</v>
      </c>
    </row>
    <row r="178" spans="1:9" x14ac:dyDescent="0.3">
      <c r="A178" s="391"/>
      <c r="B178" s="430"/>
      <c r="C178" s="438"/>
      <c r="D178" s="438"/>
      <c r="E178" s="431"/>
      <c r="F178" s="410"/>
      <c r="G178" s="410"/>
      <c r="H178" s="431" t="s">
        <v>155</v>
      </c>
      <c r="I178" s="428"/>
    </row>
    <row r="179" spans="1:9" ht="21.2" customHeight="1" x14ac:dyDescent="0.3">
      <c r="A179" s="391"/>
      <c r="B179" s="430"/>
      <c r="C179" s="438"/>
      <c r="D179" s="438"/>
      <c r="E179" s="431"/>
      <c r="F179" s="410" t="s">
        <v>41</v>
      </c>
      <c r="G179" s="141" t="s">
        <v>9</v>
      </c>
      <c r="H179" s="431" t="s">
        <v>82</v>
      </c>
      <c r="I179" s="433" t="s">
        <v>156</v>
      </c>
    </row>
    <row r="180" spans="1:9" ht="21.2" customHeight="1" x14ac:dyDescent="0.3">
      <c r="A180" s="393"/>
      <c r="B180" s="434"/>
      <c r="C180" s="439"/>
      <c r="D180" s="439"/>
      <c r="E180" s="435"/>
      <c r="F180" s="142">
        <v>1343.2</v>
      </c>
      <c r="G180" s="142">
        <v>1343.2</v>
      </c>
      <c r="H180" s="435"/>
      <c r="I180" s="436" t="s">
        <v>1037</v>
      </c>
    </row>
    <row r="181" spans="1:9" ht="20.25" customHeight="1" x14ac:dyDescent="0.3">
      <c r="A181" s="389">
        <v>36</v>
      </c>
      <c r="B181" s="806" t="s">
        <v>77</v>
      </c>
      <c r="C181" s="143">
        <v>6716</v>
      </c>
      <c r="D181" s="143">
        <v>6716</v>
      </c>
      <c r="E181" s="427" t="s">
        <v>39</v>
      </c>
      <c r="F181" s="390" t="s">
        <v>176</v>
      </c>
      <c r="G181" s="390" t="s">
        <v>176</v>
      </c>
      <c r="H181" s="427" t="s">
        <v>153</v>
      </c>
      <c r="I181" s="428" t="s">
        <v>175</v>
      </c>
    </row>
    <row r="182" spans="1:9" x14ac:dyDescent="0.3">
      <c r="A182" s="391"/>
      <c r="B182" s="807"/>
      <c r="C182" s="438"/>
      <c r="D182" s="438"/>
      <c r="E182" s="431"/>
      <c r="F182" s="392"/>
      <c r="G182" s="392"/>
      <c r="H182" s="431" t="s">
        <v>154</v>
      </c>
      <c r="I182" s="432" t="s">
        <v>163</v>
      </c>
    </row>
    <row r="183" spans="1:9" x14ac:dyDescent="0.3">
      <c r="A183" s="391"/>
      <c r="B183" s="430"/>
      <c r="C183" s="438"/>
      <c r="D183" s="438"/>
      <c r="E183" s="431"/>
      <c r="F183" s="410"/>
      <c r="G183" s="410"/>
      <c r="H183" s="431" t="s">
        <v>155</v>
      </c>
      <c r="I183" s="428"/>
    </row>
    <row r="184" spans="1:9" ht="20.25" customHeight="1" x14ac:dyDescent="0.3">
      <c r="A184" s="391"/>
      <c r="B184" s="430"/>
      <c r="C184" s="438"/>
      <c r="D184" s="438"/>
      <c r="E184" s="431"/>
      <c r="F184" s="410" t="s">
        <v>41</v>
      </c>
      <c r="G184" s="141" t="s">
        <v>9</v>
      </c>
      <c r="H184" s="431" t="s">
        <v>82</v>
      </c>
      <c r="I184" s="433" t="s">
        <v>156</v>
      </c>
    </row>
    <row r="185" spans="1:9" ht="21.2" customHeight="1" x14ac:dyDescent="0.3">
      <c r="A185" s="393"/>
      <c r="B185" s="434"/>
      <c r="C185" s="439"/>
      <c r="D185" s="439"/>
      <c r="E185" s="435"/>
      <c r="F185" s="142">
        <v>6716</v>
      </c>
      <c r="G185" s="142">
        <v>6716</v>
      </c>
      <c r="H185" s="435"/>
      <c r="I185" s="436" t="s">
        <v>1037</v>
      </c>
    </row>
    <row r="186" spans="1:9" ht="20.25" customHeight="1" x14ac:dyDescent="0.3">
      <c r="A186" s="389">
        <v>37</v>
      </c>
      <c r="B186" s="806" t="s">
        <v>83</v>
      </c>
      <c r="C186" s="143">
        <v>280</v>
      </c>
      <c r="D186" s="143">
        <v>280</v>
      </c>
      <c r="E186" s="427" t="s">
        <v>39</v>
      </c>
      <c r="F186" s="390" t="s">
        <v>1040</v>
      </c>
      <c r="G186" s="390" t="s">
        <v>1040</v>
      </c>
      <c r="H186" s="427" t="s">
        <v>153</v>
      </c>
      <c r="I186" s="428" t="s">
        <v>175</v>
      </c>
    </row>
    <row r="187" spans="1:9" x14ac:dyDescent="0.3">
      <c r="A187" s="391"/>
      <c r="B187" s="807"/>
      <c r="C187" s="438"/>
      <c r="D187" s="438"/>
      <c r="E187" s="431"/>
      <c r="F187" s="392"/>
      <c r="G187" s="392"/>
      <c r="H187" s="431" t="s">
        <v>154</v>
      </c>
      <c r="I187" s="432" t="s">
        <v>163</v>
      </c>
    </row>
    <row r="188" spans="1:9" x14ac:dyDescent="0.3">
      <c r="A188" s="391"/>
      <c r="B188" s="430"/>
      <c r="C188" s="438"/>
      <c r="D188" s="438"/>
      <c r="E188" s="431"/>
      <c r="F188" s="410"/>
      <c r="G188" s="410"/>
      <c r="H188" s="431" t="s">
        <v>155</v>
      </c>
      <c r="I188" s="428"/>
    </row>
    <row r="189" spans="1:9" ht="20.25" customHeight="1" x14ac:dyDescent="0.3">
      <c r="A189" s="391"/>
      <c r="B189" s="430"/>
      <c r="C189" s="438"/>
      <c r="D189" s="438"/>
      <c r="E189" s="431"/>
      <c r="F189" s="410" t="s">
        <v>41</v>
      </c>
      <c r="G189" s="141" t="s">
        <v>9</v>
      </c>
      <c r="H189" s="431" t="s">
        <v>82</v>
      </c>
      <c r="I189" s="433" t="s">
        <v>156</v>
      </c>
    </row>
    <row r="190" spans="1:9" ht="21.2" customHeight="1" x14ac:dyDescent="0.3">
      <c r="A190" s="393"/>
      <c r="B190" s="434"/>
      <c r="C190" s="439"/>
      <c r="D190" s="439"/>
      <c r="E190" s="435"/>
      <c r="F190" s="142">
        <v>280</v>
      </c>
      <c r="G190" s="142">
        <v>280</v>
      </c>
      <c r="H190" s="435"/>
      <c r="I190" s="436" t="s">
        <v>1037</v>
      </c>
    </row>
    <row r="191" spans="1:9" ht="20.25" customHeight="1" x14ac:dyDescent="0.3">
      <c r="A191" s="389">
        <v>38</v>
      </c>
      <c r="B191" s="806" t="s">
        <v>54</v>
      </c>
      <c r="C191" s="143">
        <v>450</v>
      </c>
      <c r="D191" s="143">
        <v>450</v>
      </c>
      <c r="E191" s="427" t="s">
        <v>39</v>
      </c>
      <c r="F191" s="390" t="s">
        <v>413</v>
      </c>
      <c r="G191" s="390" t="s">
        <v>413</v>
      </c>
      <c r="H191" s="427" t="s">
        <v>153</v>
      </c>
      <c r="I191" s="428" t="s">
        <v>175</v>
      </c>
    </row>
    <row r="192" spans="1:9" x14ac:dyDescent="0.3">
      <c r="A192" s="391"/>
      <c r="B192" s="807"/>
      <c r="C192" s="438"/>
      <c r="D192" s="438"/>
      <c r="E192" s="431"/>
      <c r="F192" s="392"/>
      <c r="G192" s="392"/>
      <c r="H192" s="431" t="s">
        <v>154</v>
      </c>
      <c r="I192" s="432" t="s">
        <v>163</v>
      </c>
    </row>
    <row r="193" spans="1:9" x14ac:dyDescent="0.3">
      <c r="A193" s="391"/>
      <c r="B193" s="430"/>
      <c r="C193" s="438"/>
      <c r="D193" s="438"/>
      <c r="E193" s="431"/>
      <c r="F193" s="410"/>
      <c r="G193" s="410"/>
      <c r="H193" s="431" t="s">
        <v>155</v>
      </c>
      <c r="I193" s="428"/>
    </row>
    <row r="194" spans="1:9" ht="20.25" customHeight="1" x14ac:dyDescent="0.3">
      <c r="A194" s="391"/>
      <c r="B194" s="430"/>
      <c r="C194" s="438"/>
      <c r="D194" s="438"/>
      <c r="E194" s="431"/>
      <c r="F194" s="410" t="s">
        <v>41</v>
      </c>
      <c r="G194" s="141" t="s">
        <v>9</v>
      </c>
      <c r="H194" s="431" t="s">
        <v>82</v>
      </c>
      <c r="I194" s="433" t="s">
        <v>156</v>
      </c>
    </row>
    <row r="195" spans="1:9" ht="21.2" customHeight="1" x14ac:dyDescent="0.3">
      <c r="A195" s="393"/>
      <c r="B195" s="434"/>
      <c r="C195" s="439"/>
      <c r="D195" s="439"/>
      <c r="E195" s="435"/>
      <c r="F195" s="524">
        <v>450</v>
      </c>
      <c r="G195" s="142">
        <v>450</v>
      </c>
      <c r="H195" s="435"/>
      <c r="I195" s="436" t="s">
        <v>1037</v>
      </c>
    </row>
    <row r="196" spans="1:9" ht="20.25" customHeight="1" x14ac:dyDescent="0.3">
      <c r="A196" s="389">
        <v>39</v>
      </c>
      <c r="B196" s="806" t="s">
        <v>86</v>
      </c>
      <c r="C196" s="143">
        <v>1468</v>
      </c>
      <c r="D196" s="143">
        <v>1468</v>
      </c>
      <c r="E196" s="427" t="s">
        <v>39</v>
      </c>
      <c r="F196" s="396" t="s">
        <v>413</v>
      </c>
      <c r="G196" s="390" t="s">
        <v>413</v>
      </c>
      <c r="H196" s="427" t="s">
        <v>153</v>
      </c>
      <c r="I196" s="428" t="s">
        <v>175</v>
      </c>
    </row>
    <row r="197" spans="1:9" x14ac:dyDescent="0.3">
      <c r="A197" s="391"/>
      <c r="B197" s="807"/>
      <c r="C197" s="438"/>
      <c r="D197" s="438"/>
      <c r="E197" s="431"/>
      <c r="F197" s="392"/>
      <c r="G197" s="392"/>
      <c r="H197" s="431" t="s">
        <v>154</v>
      </c>
      <c r="I197" s="432" t="s">
        <v>163</v>
      </c>
    </row>
    <row r="198" spans="1:9" x14ac:dyDescent="0.3">
      <c r="A198" s="391"/>
      <c r="B198" s="430"/>
      <c r="C198" s="438"/>
      <c r="D198" s="438"/>
      <c r="E198" s="431"/>
      <c r="F198" s="410"/>
      <c r="G198" s="410"/>
      <c r="H198" s="431" t="s">
        <v>155</v>
      </c>
      <c r="I198" s="428"/>
    </row>
    <row r="199" spans="1:9" ht="20.25" customHeight="1" x14ac:dyDescent="0.3">
      <c r="A199" s="391"/>
      <c r="B199" s="430"/>
      <c r="C199" s="438"/>
      <c r="D199" s="438"/>
      <c r="E199" s="431"/>
      <c r="F199" s="410" t="s">
        <v>41</v>
      </c>
      <c r="G199" s="141" t="s">
        <v>9</v>
      </c>
      <c r="H199" s="431" t="s">
        <v>82</v>
      </c>
      <c r="I199" s="433" t="s">
        <v>156</v>
      </c>
    </row>
    <row r="200" spans="1:9" ht="21.2" customHeight="1" x14ac:dyDescent="0.3">
      <c r="A200" s="393"/>
      <c r="B200" s="434"/>
      <c r="C200" s="439"/>
      <c r="D200" s="439"/>
      <c r="E200" s="435"/>
      <c r="F200" s="524">
        <v>1468</v>
      </c>
      <c r="G200" s="142">
        <v>1468</v>
      </c>
      <c r="H200" s="435"/>
      <c r="I200" s="436" t="s">
        <v>1037</v>
      </c>
    </row>
    <row r="201" spans="1:9" ht="20.25" customHeight="1" x14ac:dyDescent="0.3">
      <c r="A201" s="389">
        <v>40</v>
      </c>
      <c r="B201" s="806" t="s">
        <v>86</v>
      </c>
      <c r="C201" s="143">
        <v>3890</v>
      </c>
      <c r="D201" s="143">
        <v>3890</v>
      </c>
      <c r="E201" s="427" t="s">
        <v>39</v>
      </c>
      <c r="F201" s="396" t="s">
        <v>413</v>
      </c>
      <c r="G201" s="390" t="s">
        <v>413</v>
      </c>
      <c r="H201" s="427" t="s">
        <v>153</v>
      </c>
      <c r="I201" s="428" t="s">
        <v>175</v>
      </c>
    </row>
    <row r="202" spans="1:9" x14ac:dyDescent="0.3">
      <c r="A202" s="391"/>
      <c r="B202" s="807"/>
      <c r="C202" s="438"/>
      <c r="D202" s="438"/>
      <c r="E202" s="431"/>
      <c r="F202" s="392"/>
      <c r="G202" s="392"/>
      <c r="H202" s="431" t="s">
        <v>154</v>
      </c>
      <c r="I202" s="432" t="s">
        <v>163</v>
      </c>
    </row>
    <row r="203" spans="1:9" x14ac:dyDescent="0.3">
      <c r="A203" s="391"/>
      <c r="B203" s="430"/>
      <c r="C203" s="438"/>
      <c r="D203" s="438"/>
      <c r="E203" s="431"/>
      <c r="F203" s="410"/>
      <c r="G203" s="410"/>
      <c r="H203" s="431" t="s">
        <v>155</v>
      </c>
      <c r="I203" s="428"/>
    </row>
    <row r="204" spans="1:9" ht="20.25" customHeight="1" x14ac:dyDescent="0.3">
      <c r="A204" s="391"/>
      <c r="B204" s="430"/>
      <c r="C204" s="438"/>
      <c r="D204" s="438"/>
      <c r="E204" s="431"/>
      <c r="F204" s="410" t="s">
        <v>41</v>
      </c>
      <c r="G204" s="141" t="s">
        <v>9</v>
      </c>
      <c r="H204" s="431" t="s">
        <v>82</v>
      </c>
      <c r="I204" s="433" t="s">
        <v>156</v>
      </c>
    </row>
    <row r="205" spans="1:9" ht="21.2" customHeight="1" x14ac:dyDescent="0.3">
      <c r="A205" s="393"/>
      <c r="B205" s="434"/>
      <c r="C205" s="439"/>
      <c r="D205" s="439"/>
      <c r="E205" s="435"/>
      <c r="F205" s="142">
        <v>3890</v>
      </c>
      <c r="G205" s="142">
        <v>3890</v>
      </c>
      <c r="H205" s="435"/>
      <c r="I205" s="436" t="s">
        <v>1037</v>
      </c>
    </row>
    <row r="206" spans="1:9" ht="20.25" customHeight="1" x14ac:dyDescent="0.3">
      <c r="A206" s="389">
        <v>41</v>
      </c>
      <c r="B206" s="806" t="s">
        <v>1023</v>
      </c>
      <c r="C206" s="143">
        <v>2895</v>
      </c>
      <c r="D206" s="143">
        <v>2895</v>
      </c>
      <c r="E206" s="427" t="s">
        <v>39</v>
      </c>
      <c r="F206" s="396" t="s">
        <v>1041</v>
      </c>
      <c r="G206" s="390" t="s">
        <v>1041</v>
      </c>
      <c r="H206" s="427" t="s">
        <v>153</v>
      </c>
      <c r="I206" s="428" t="s">
        <v>175</v>
      </c>
    </row>
    <row r="207" spans="1:9" x14ac:dyDescent="0.3">
      <c r="A207" s="391"/>
      <c r="B207" s="807"/>
      <c r="C207" s="438"/>
      <c r="D207" s="438"/>
      <c r="E207" s="431"/>
      <c r="F207" s="392"/>
      <c r="G207" s="392"/>
      <c r="H207" s="431" t="s">
        <v>154</v>
      </c>
      <c r="I207" s="432" t="s">
        <v>163</v>
      </c>
    </row>
    <row r="208" spans="1:9" x14ac:dyDescent="0.3">
      <c r="A208" s="391"/>
      <c r="B208" s="430"/>
      <c r="C208" s="438"/>
      <c r="D208" s="438"/>
      <c r="E208" s="431"/>
      <c r="F208" s="410"/>
      <c r="G208" s="410"/>
      <c r="H208" s="431" t="s">
        <v>155</v>
      </c>
      <c r="I208" s="428"/>
    </row>
    <row r="209" spans="1:9" ht="20.25" customHeight="1" x14ac:dyDescent="0.3">
      <c r="A209" s="391"/>
      <c r="B209" s="430"/>
      <c r="C209" s="438"/>
      <c r="D209" s="438"/>
      <c r="E209" s="431"/>
      <c r="F209" s="410" t="s">
        <v>41</v>
      </c>
      <c r="G209" s="141" t="s">
        <v>9</v>
      </c>
      <c r="H209" s="431" t="s">
        <v>82</v>
      </c>
      <c r="I209" s="433" t="s">
        <v>156</v>
      </c>
    </row>
    <row r="210" spans="1:9" ht="21.2" customHeight="1" x14ac:dyDescent="0.3">
      <c r="A210" s="393"/>
      <c r="B210" s="434"/>
      <c r="C210" s="439"/>
      <c r="D210" s="439"/>
      <c r="E210" s="435"/>
      <c r="F210" s="142">
        <v>2895</v>
      </c>
      <c r="G210" s="142">
        <v>2895</v>
      </c>
      <c r="H210" s="435"/>
      <c r="I210" s="436" t="s">
        <v>1042</v>
      </c>
    </row>
    <row r="211" spans="1:9" ht="20.25" customHeight="1" x14ac:dyDescent="0.3">
      <c r="A211" s="389">
        <v>42</v>
      </c>
      <c r="B211" s="806" t="s">
        <v>83</v>
      </c>
      <c r="C211" s="143">
        <v>4601</v>
      </c>
      <c r="D211" s="143">
        <v>4601</v>
      </c>
      <c r="E211" s="427" t="s">
        <v>39</v>
      </c>
      <c r="F211" s="390" t="s">
        <v>1043</v>
      </c>
      <c r="G211" s="390" t="s">
        <v>1043</v>
      </c>
      <c r="H211" s="427" t="s">
        <v>153</v>
      </c>
      <c r="I211" s="428" t="s">
        <v>175</v>
      </c>
    </row>
    <row r="212" spans="1:9" x14ac:dyDescent="0.3">
      <c r="A212" s="391"/>
      <c r="B212" s="807"/>
      <c r="C212" s="438"/>
      <c r="D212" s="438"/>
      <c r="E212" s="431"/>
      <c r="F212" s="392"/>
      <c r="G212" s="392"/>
      <c r="H212" s="431" t="s">
        <v>154</v>
      </c>
      <c r="I212" s="432" t="s">
        <v>163</v>
      </c>
    </row>
    <row r="213" spans="1:9" x14ac:dyDescent="0.3">
      <c r="A213" s="391"/>
      <c r="B213" s="430"/>
      <c r="C213" s="438"/>
      <c r="D213" s="438"/>
      <c r="E213" s="431"/>
      <c r="F213" s="410"/>
      <c r="G213" s="410"/>
      <c r="H213" s="431" t="s">
        <v>155</v>
      </c>
      <c r="I213" s="428"/>
    </row>
    <row r="214" spans="1:9" ht="20.25" customHeight="1" x14ac:dyDescent="0.3">
      <c r="A214" s="391"/>
      <c r="B214" s="430"/>
      <c r="C214" s="438"/>
      <c r="D214" s="438"/>
      <c r="E214" s="431"/>
      <c r="F214" s="410" t="s">
        <v>41</v>
      </c>
      <c r="G214" s="141" t="s">
        <v>9</v>
      </c>
      <c r="H214" s="431" t="s">
        <v>82</v>
      </c>
      <c r="I214" s="433" t="s">
        <v>156</v>
      </c>
    </row>
    <row r="215" spans="1:9" ht="21.2" customHeight="1" x14ac:dyDescent="0.3">
      <c r="A215" s="393"/>
      <c r="B215" s="434"/>
      <c r="C215" s="439"/>
      <c r="D215" s="439"/>
      <c r="E215" s="435"/>
      <c r="F215" s="142">
        <v>4601</v>
      </c>
      <c r="G215" s="142">
        <v>4601</v>
      </c>
      <c r="H215" s="435"/>
      <c r="I215" s="436" t="s">
        <v>1042</v>
      </c>
    </row>
    <row r="216" spans="1:9" ht="20.25" customHeight="1" x14ac:dyDescent="0.3">
      <c r="A216" s="389">
        <v>43</v>
      </c>
      <c r="B216" s="806" t="s">
        <v>83</v>
      </c>
      <c r="C216" s="143">
        <v>2846.2</v>
      </c>
      <c r="D216" s="143">
        <v>2846.2</v>
      </c>
      <c r="E216" s="427" t="s">
        <v>39</v>
      </c>
      <c r="F216" s="390" t="s">
        <v>1043</v>
      </c>
      <c r="G216" s="390" t="s">
        <v>1043</v>
      </c>
      <c r="H216" s="427" t="s">
        <v>153</v>
      </c>
      <c r="I216" s="428" t="s">
        <v>175</v>
      </c>
    </row>
    <row r="217" spans="1:9" x14ac:dyDescent="0.3">
      <c r="A217" s="391"/>
      <c r="B217" s="807"/>
      <c r="C217" s="438"/>
      <c r="D217" s="438"/>
      <c r="E217" s="431"/>
      <c r="F217" s="392"/>
      <c r="G217" s="392"/>
      <c r="H217" s="431" t="s">
        <v>154</v>
      </c>
      <c r="I217" s="432" t="s">
        <v>163</v>
      </c>
    </row>
    <row r="218" spans="1:9" x14ac:dyDescent="0.3">
      <c r="A218" s="391"/>
      <c r="B218" s="430"/>
      <c r="C218" s="438"/>
      <c r="D218" s="438"/>
      <c r="E218" s="431"/>
      <c r="F218" s="410"/>
      <c r="G218" s="410"/>
      <c r="H218" s="431" t="s">
        <v>155</v>
      </c>
      <c r="I218" s="428"/>
    </row>
    <row r="219" spans="1:9" ht="20.25" customHeight="1" x14ac:dyDescent="0.3">
      <c r="A219" s="391"/>
      <c r="B219" s="430"/>
      <c r="C219" s="438"/>
      <c r="D219" s="438"/>
      <c r="E219" s="431"/>
      <c r="F219" s="410" t="s">
        <v>41</v>
      </c>
      <c r="G219" s="141" t="s">
        <v>9</v>
      </c>
      <c r="H219" s="431" t="s">
        <v>82</v>
      </c>
      <c r="I219" s="433" t="s">
        <v>156</v>
      </c>
    </row>
    <row r="220" spans="1:9" ht="21.2" customHeight="1" x14ac:dyDescent="0.3">
      <c r="A220" s="393"/>
      <c r="B220" s="434"/>
      <c r="C220" s="439"/>
      <c r="D220" s="439"/>
      <c r="E220" s="435"/>
      <c r="F220" s="142">
        <v>2846.2</v>
      </c>
      <c r="G220" s="142">
        <v>2846.2</v>
      </c>
      <c r="H220" s="435"/>
      <c r="I220" s="436" t="s">
        <v>1042</v>
      </c>
    </row>
    <row r="221" spans="1:9" ht="20.25" customHeight="1" x14ac:dyDescent="0.3">
      <c r="A221" s="389">
        <v>44</v>
      </c>
      <c r="B221" s="806" t="s">
        <v>86</v>
      </c>
      <c r="C221" s="143">
        <v>230</v>
      </c>
      <c r="D221" s="143">
        <v>230</v>
      </c>
      <c r="E221" s="427" t="s">
        <v>39</v>
      </c>
      <c r="F221" s="390" t="s">
        <v>413</v>
      </c>
      <c r="G221" s="390" t="s">
        <v>413</v>
      </c>
      <c r="H221" s="427" t="s">
        <v>153</v>
      </c>
      <c r="I221" s="428" t="s">
        <v>175</v>
      </c>
    </row>
    <row r="222" spans="1:9" x14ac:dyDescent="0.3">
      <c r="A222" s="391"/>
      <c r="B222" s="807"/>
      <c r="C222" s="438"/>
      <c r="D222" s="438"/>
      <c r="E222" s="431"/>
      <c r="F222" s="392"/>
      <c r="G222" s="392"/>
      <c r="H222" s="431" t="s">
        <v>154</v>
      </c>
      <c r="I222" s="432" t="s">
        <v>163</v>
      </c>
    </row>
    <row r="223" spans="1:9" x14ac:dyDescent="0.3">
      <c r="A223" s="391"/>
      <c r="B223" s="430"/>
      <c r="C223" s="438"/>
      <c r="D223" s="438"/>
      <c r="E223" s="431"/>
      <c r="F223" s="410"/>
      <c r="G223" s="410"/>
      <c r="H223" s="431" t="s">
        <v>155</v>
      </c>
      <c r="I223" s="428"/>
    </row>
    <row r="224" spans="1:9" ht="20.25" customHeight="1" x14ac:dyDescent="0.3">
      <c r="A224" s="391"/>
      <c r="B224" s="430"/>
      <c r="C224" s="438"/>
      <c r="D224" s="438"/>
      <c r="E224" s="431"/>
      <c r="F224" s="410" t="s">
        <v>41</v>
      </c>
      <c r="G224" s="141" t="s">
        <v>9</v>
      </c>
      <c r="H224" s="431" t="s">
        <v>82</v>
      </c>
      <c r="I224" s="433" t="s">
        <v>156</v>
      </c>
    </row>
    <row r="225" spans="1:9" ht="21.2" customHeight="1" x14ac:dyDescent="0.3">
      <c r="A225" s="393"/>
      <c r="B225" s="434"/>
      <c r="C225" s="439"/>
      <c r="D225" s="439"/>
      <c r="E225" s="435"/>
      <c r="F225" s="142">
        <v>230</v>
      </c>
      <c r="G225" s="142">
        <v>230</v>
      </c>
      <c r="H225" s="435"/>
      <c r="I225" s="436" t="s">
        <v>1042</v>
      </c>
    </row>
    <row r="226" spans="1:9" ht="20.25" customHeight="1" x14ac:dyDescent="0.3">
      <c r="A226" s="389">
        <v>45</v>
      </c>
      <c r="B226" s="806" t="s">
        <v>54</v>
      </c>
      <c r="C226" s="143">
        <v>200</v>
      </c>
      <c r="D226" s="143">
        <v>200</v>
      </c>
      <c r="E226" s="427" t="s">
        <v>39</v>
      </c>
      <c r="F226" s="390" t="s">
        <v>1044</v>
      </c>
      <c r="G226" s="390" t="s">
        <v>1044</v>
      </c>
      <c r="H226" s="427" t="s">
        <v>153</v>
      </c>
      <c r="I226" s="428" t="s">
        <v>175</v>
      </c>
    </row>
    <row r="227" spans="1:9" x14ac:dyDescent="0.3">
      <c r="A227" s="391"/>
      <c r="B227" s="807"/>
      <c r="C227" s="438"/>
      <c r="D227" s="438"/>
      <c r="E227" s="431"/>
      <c r="F227" s="392"/>
      <c r="G227" s="392"/>
      <c r="H227" s="431" t="s">
        <v>154</v>
      </c>
      <c r="I227" s="432" t="s">
        <v>163</v>
      </c>
    </row>
    <row r="228" spans="1:9" x14ac:dyDescent="0.3">
      <c r="A228" s="391"/>
      <c r="B228" s="430"/>
      <c r="C228" s="438"/>
      <c r="D228" s="438"/>
      <c r="E228" s="431"/>
      <c r="F228" s="410"/>
      <c r="G228" s="410"/>
      <c r="H228" s="431" t="s">
        <v>155</v>
      </c>
      <c r="I228" s="428"/>
    </row>
    <row r="229" spans="1:9" ht="20.25" customHeight="1" x14ac:dyDescent="0.3">
      <c r="A229" s="391"/>
      <c r="B229" s="430"/>
      <c r="C229" s="438"/>
      <c r="D229" s="438"/>
      <c r="E229" s="431"/>
      <c r="F229" s="410" t="s">
        <v>41</v>
      </c>
      <c r="G229" s="141" t="s">
        <v>9</v>
      </c>
      <c r="H229" s="431" t="s">
        <v>82</v>
      </c>
      <c r="I229" s="433" t="s">
        <v>156</v>
      </c>
    </row>
    <row r="230" spans="1:9" ht="21.2" customHeight="1" x14ac:dyDescent="0.3">
      <c r="A230" s="393"/>
      <c r="B230" s="434"/>
      <c r="C230" s="439"/>
      <c r="D230" s="439"/>
      <c r="E230" s="435"/>
      <c r="F230" s="142">
        <v>200</v>
      </c>
      <c r="G230" s="142">
        <v>200</v>
      </c>
      <c r="H230" s="435"/>
      <c r="I230" s="436" t="s">
        <v>1042</v>
      </c>
    </row>
    <row r="231" spans="1:9" ht="20.25" customHeight="1" x14ac:dyDescent="0.3">
      <c r="A231" s="389">
        <v>46</v>
      </c>
      <c r="B231" s="806" t="s">
        <v>1038</v>
      </c>
      <c r="C231" s="143">
        <v>2828</v>
      </c>
      <c r="D231" s="143">
        <v>2828</v>
      </c>
      <c r="E231" s="427" t="s">
        <v>39</v>
      </c>
      <c r="F231" s="390" t="s">
        <v>1039</v>
      </c>
      <c r="G231" s="390" t="s">
        <v>1039</v>
      </c>
      <c r="H231" s="427" t="s">
        <v>153</v>
      </c>
      <c r="I231" s="428" t="s">
        <v>175</v>
      </c>
    </row>
    <row r="232" spans="1:9" x14ac:dyDescent="0.3">
      <c r="A232" s="391"/>
      <c r="B232" s="807"/>
      <c r="C232" s="438"/>
      <c r="D232" s="438"/>
      <c r="E232" s="431"/>
      <c r="F232" s="392"/>
      <c r="G232" s="392"/>
      <c r="H232" s="431" t="s">
        <v>154</v>
      </c>
      <c r="I232" s="432" t="s">
        <v>163</v>
      </c>
    </row>
    <row r="233" spans="1:9" x14ac:dyDescent="0.3">
      <c r="A233" s="391"/>
      <c r="B233" s="430"/>
      <c r="C233" s="438"/>
      <c r="D233" s="438"/>
      <c r="E233" s="431"/>
      <c r="F233" s="410"/>
      <c r="G233" s="410"/>
      <c r="H233" s="431" t="s">
        <v>155</v>
      </c>
      <c r="I233" s="428"/>
    </row>
    <row r="234" spans="1:9" ht="20.25" customHeight="1" x14ac:dyDescent="0.3">
      <c r="A234" s="391"/>
      <c r="B234" s="430"/>
      <c r="C234" s="438"/>
      <c r="D234" s="438"/>
      <c r="E234" s="431"/>
      <c r="F234" s="410" t="s">
        <v>41</v>
      </c>
      <c r="G234" s="141" t="s">
        <v>9</v>
      </c>
      <c r="H234" s="431" t="s">
        <v>82</v>
      </c>
      <c r="I234" s="433" t="s">
        <v>156</v>
      </c>
    </row>
    <row r="235" spans="1:9" ht="21.2" customHeight="1" x14ac:dyDescent="0.3">
      <c r="A235" s="393"/>
      <c r="B235" s="434"/>
      <c r="C235" s="439"/>
      <c r="D235" s="439"/>
      <c r="E235" s="435"/>
      <c r="F235" s="142">
        <v>2828</v>
      </c>
      <c r="G235" s="142">
        <v>2828</v>
      </c>
      <c r="H235" s="435"/>
      <c r="I235" s="436" t="s">
        <v>1042</v>
      </c>
    </row>
    <row r="236" spans="1:9" ht="20.25" customHeight="1" x14ac:dyDescent="0.3">
      <c r="A236" s="389">
        <v>47</v>
      </c>
      <c r="B236" s="806" t="s">
        <v>77</v>
      </c>
      <c r="C236" s="143">
        <v>2014.8</v>
      </c>
      <c r="D236" s="143">
        <v>2014.8</v>
      </c>
      <c r="E236" s="427" t="s">
        <v>39</v>
      </c>
      <c r="F236" s="390" t="s">
        <v>176</v>
      </c>
      <c r="G236" s="390" t="s">
        <v>176</v>
      </c>
      <c r="H236" s="427" t="s">
        <v>153</v>
      </c>
      <c r="I236" s="428" t="s">
        <v>175</v>
      </c>
    </row>
    <row r="237" spans="1:9" x14ac:dyDescent="0.3">
      <c r="A237" s="391"/>
      <c r="B237" s="807"/>
      <c r="C237" s="438"/>
      <c r="D237" s="438"/>
      <c r="E237" s="431"/>
      <c r="F237" s="392"/>
      <c r="G237" s="392"/>
      <c r="H237" s="431" t="s">
        <v>154</v>
      </c>
      <c r="I237" s="432" t="s">
        <v>163</v>
      </c>
    </row>
    <row r="238" spans="1:9" x14ac:dyDescent="0.3">
      <c r="A238" s="391"/>
      <c r="B238" s="430"/>
      <c r="C238" s="438"/>
      <c r="D238" s="438"/>
      <c r="E238" s="431"/>
      <c r="F238" s="410"/>
      <c r="G238" s="410"/>
      <c r="H238" s="431" t="s">
        <v>155</v>
      </c>
      <c r="I238" s="428"/>
    </row>
    <row r="239" spans="1:9" ht="20.25" customHeight="1" x14ac:dyDescent="0.3">
      <c r="A239" s="391"/>
      <c r="B239" s="430"/>
      <c r="C239" s="438"/>
      <c r="D239" s="438"/>
      <c r="E239" s="431"/>
      <c r="F239" s="410" t="s">
        <v>41</v>
      </c>
      <c r="G239" s="141" t="s">
        <v>9</v>
      </c>
      <c r="H239" s="431" t="s">
        <v>82</v>
      </c>
      <c r="I239" s="433" t="s">
        <v>156</v>
      </c>
    </row>
    <row r="240" spans="1:9" ht="21.2" customHeight="1" x14ac:dyDescent="0.3">
      <c r="A240" s="393"/>
      <c r="B240" s="434"/>
      <c r="C240" s="439"/>
      <c r="D240" s="439"/>
      <c r="E240" s="435"/>
      <c r="F240" s="142">
        <v>2014.8</v>
      </c>
      <c r="G240" s="142">
        <v>2014.8</v>
      </c>
      <c r="H240" s="435"/>
      <c r="I240" s="436" t="s">
        <v>1042</v>
      </c>
    </row>
    <row r="241" spans="1:9" ht="20.25" customHeight="1" x14ac:dyDescent="0.3">
      <c r="A241" s="389">
        <v>48</v>
      </c>
      <c r="B241" s="806" t="s">
        <v>77</v>
      </c>
      <c r="C241" s="143">
        <v>1637.1</v>
      </c>
      <c r="D241" s="143">
        <v>1637.1</v>
      </c>
      <c r="E241" s="427" t="s">
        <v>39</v>
      </c>
      <c r="F241" s="390" t="s">
        <v>274</v>
      </c>
      <c r="G241" s="390" t="s">
        <v>274</v>
      </c>
      <c r="H241" s="427" t="s">
        <v>153</v>
      </c>
      <c r="I241" s="428" t="s">
        <v>175</v>
      </c>
    </row>
    <row r="242" spans="1:9" x14ac:dyDescent="0.3">
      <c r="A242" s="391"/>
      <c r="B242" s="807"/>
      <c r="C242" s="438"/>
      <c r="D242" s="438"/>
      <c r="E242" s="431"/>
      <c r="F242" s="392"/>
      <c r="G242" s="392"/>
      <c r="H242" s="431" t="s">
        <v>154</v>
      </c>
      <c r="I242" s="432" t="s">
        <v>163</v>
      </c>
    </row>
    <row r="243" spans="1:9" x14ac:dyDescent="0.3">
      <c r="A243" s="391"/>
      <c r="B243" s="430"/>
      <c r="C243" s="438"/>
      <c r="D243" s="438"/>
      <c r="E243" s="431"/>
      <c r="F243" s="410"/>
      <c r="G243" s="410"/>
      <c r="H243" s="431" t="s">
        <v>155</v>
      </c>
      <c r="I243" s="428"/>
    </row>
    <row r="244" spans="1:9" ht="20.25" customHeight="1" x14ac:dyDescent="0.3">
      <c r="A244" s="391"/>
      <c r="B244" s="430"/>
      <c r="C244" s="438"/>
      <c r="D244" s="438"/>
      <c r="E244" s="431"/>
      <c r="F244" s="410" t="s">
        <v>41</v>
      </c>
      <c r="G244" s="141" t="s">
        <v>9</v>
      </c>
      <c r="H244" s="431" t="s">
        <v>82</v>
      </c>
      <c r="I244" s="433" t="s">
        <v>156</v>
      </c>
    </row>
    <row r="245" spans="1:9" ht="21.2" customHeight="1" x14ac:dyDescent="0.3">
      <c r="A245" s="393"/>
      <c r="B245" s="434"/>
      <c r="C245" s="439"/>
      <c r="D245" s="439"/>
      <c r="E245" s="435"/>
      <c r="F245" s="142">
        <v>1637.1</v>
      </c>
      <c r="G245" s="142">
        <v>1637.1</v>
      </c>
      <c r="H245" s="435"/>
      <c r="I245" s="436" t="s">
        <v>1042</v>
      </c>
    </row>
    <row r="246" spans="1:9" ht="21" customHeight="1" x14ac:dyDescent="0.3">
      <c r="A246" s="389">
        <v>49</v>
      </c>
      <c r="B246" s="806" t="s">
        <v>77</v>
      </c>
      <c r="C246" s="143">
        <v>1184.7</v>
      </c>
      <c r="D246" s="143">
        <v>1184.7</v>
      </c>
      <c r="E246" s="427" t="s">
        <v>39</v>
      </c>
      <c r="F246" s="390" t="s">
        <v>176</v>
      </c>
      <c r="G246" s="390" t="s">
        <v>176</v>
      </c>
      <c r="H246" s="427" t="s">
        <v>153</v>
      </c>
      <c r="I246" s="428" t="s">
        <v>175</v>
      </c>
    </row>
    <row r="247" spans="1:9" x14ac:dyDescent="0.3">
      <c r="A247" s="391"/>
      <c r="B247" s="807"/>
      <c r="C247" s="438"/>
      <c r="D247" s="438"/>
      <c r="E247" s="431"/>
      <c r="F247" s="392"/>
      <c r="G247" s="392"/>
      <c r="H247" s="431" t="s">
        <v>154</v>
      </c>
      <c r="I247" s="432" t="s">
        <v>163</v>
      </c>
    </row>
    <row r="248" spans="1:9" x14ac:dyDescent="0.3">
      <c r="A248" s="391"/>
      <c r="B248" s="430"/>
      <c r="C248" s="438"/>
      <c r="D248" s="438"/>
      <c r="E248" s="431"/>
      <c r="F248" s="410"/>
      <c r="G248" s="410"/>
      <c r="H248" s="431" t="s">
        <v>155</v>
      </c>
      <c r="I248" s="428"/>
    </row>
    <row r="249" spans="1:9" ht="20.25" customHeight="1" x14ac:dyDescent="0.3">
      <c r="A249" s="391"/>
      <c r="B249" s="430"/>
      <c r="C249" s="438"/>
      <c r="D249" s="438"/>
      <c r="E249" s="431"/>
      <c r="F249" s="410" t="s">
        <v>41</v>
      </c>
      <c r="G249" s="141" t="s">
        <v>9</v>
      </c>
      <c r="H249" s="431" t="s">
        <v>82</v>
      </c>
      <c r="I249" s="433" t="s">
        <v>156</v>
      </c>
    </row>
    <row r="250" spans="1:9" ht="21.2" customHeight="1" x14ac:dyDescent="0.3">
      <c r="A250" s="393"/>
      <c r="B250" s="434"/>
      <c r="C250" s="439"/>
      <c r="D250" s="439"/>
      <c r="E250" s="435"/>
      <c r="F250" s="142">
        <v>1184.7</v>
      </c>
      <c r="G250" s="142">
        <v>1184.7</v>
      </c>
      <c r="H250" s="435"/>
      <c r="I250" s="436" t="s">
        <v>950</v>
      </c>
    </row>
    <row r="251" spans="1:9" ht="20.25" customHeight="1" x14ac:dyDescent="0.3">
      <c r="A251" s="389">
        <v>50</v>
      </c>
      <c r="B251" s="806" t="s">
        <v>364</v>
      </c>
      <c r="C251" s="143">
        <v>270</v>
      </c>
      <c r="D251" s="143">
        <v>270</v>
      </c>
      <c r="E251" s="427" t="s">
        <v>39</v>
      </c>
      <c r="F251" s="390" t="s">
        <v>1045</v>
      </c>
      <c r="G251" s="390" t="s">
        <v>1045</v>
      </c>
      <c r="H251" s="427" t="s">
        <v>153</v>
      </c>
      <c r="I251" s="428" t="s">
        <v>175</v>
      </c>
    </row>
    <row r="252" spans="1:9" x14ac:dyDescent="0.3">
      <c r="A252" s="391"/>
      <c r="B252" s="807"/>
      <c r="C252" s="438"/>
      <c r="D252" s="438"/>
      <c r="E252" s="431"/>
      <c r="F252" s="392"/>
      <c r="G252" s="392"/>
      <c r="H252" s="431" t="s">
        <v>154</v>
      </c>
      <c r="I252" s="432" t="s">
        <v>163</v>
      </c>
    </row>
    <row r="253" spans="1:9" x14ac:dyDescent="0.3">
      <c r="A253" s="391"/>
      <c r="B253" s="430"/>
      <c r="C253" s="438"/>
      <c r="D253" s="438"/>
      <c r="E253" s="431"/>
      <c r="F253" s="410"/>
      <c r="G253" s="410"/>
      <c r="H253" s="431" t="s">
        <v>155</v>
      </c>
      <c r="I253" s="428"/>
    </row>
    <row r="254" spans="1:9" ht="20.25" customHeight="1" x14ac:dyDescent="0.3">
      <c r="A254" s="391"/>
      <c r="B254" s="430"/>
      <c r="C254" s="438"/>
      <c r="D254" s="438"/>
      <c r="E254" s="431"/>
      <c r="F254" s="410" t="s">
        <v>41</v>
      </c>
      <c r="G254" s="141" t="s">
        <v>9</v>
      </c>
      <c r="H254" s="431" t="s">
        <v>82</v>
      </c>
      <c r="I254" s="433" t="s">
        <v>156</v>
      </c>
    </row>
    <row r="255" spans="1:9" ht="21.2" customHeight="1" x14ac:dyDescent="0.3">
      <c r="A255" s="393"/>
      <c r="B255" s="434"/>
      <c r="C255" s="439"/>
      <c r="D255" s="439"/>
      <c r="E255" s="435"/>
      <c r="F255" s="142">
        <v>270</v>
      </c>
      <c r="G255" s="142">
        <v>270</v>
      </c>
      <c r="H255" s="435"/>
      <c r="I255" s="436" t="s">
        <v>950</v>
      </c>
    </row>
    <row r="256" spans="1:9" ht="20.25" customHeight="1" x14ac:dyDescent="0.3">
      <c r="A256" s="389">
        <v>51</v>
      </c>
      <c r="B256" s="806" t="s">
        <v>1046</v>
      </c>
      <c r="C256" s="143">
        <v>2200</v>
      </c>
      <c r="D256" s="143">
        <v>2200</v>
      </c>
      <c r="E256" s="427" t="s">
        <v>39</v>
      </c>
      <c r="F256" s="390" t="s">
        <v>1047</v>
      </c>
      <c r="G256" s="390" t="s">
        <v>1047</v>
      </c>
      <c r="H256" s="427" t="s">
        <v>153</v>
      </c>
      <c r="I256" s="428" t="s">
        <v>175</v>
      </c>
    </row>
    <row r="257" spans="1:9" x14ac:dyDescent="0.3">
      <c r="A257" s="391"/>
      <c r="B257" s="807"/>
      <c r="C257" s="438"/>
      <c r="D257" s="438"/>
      <c r="E257" s="431"/>
      <c r="F257" s="392"/>
      <c r="G257" s="392"/>
      <c r="H257" s="431" t="s">
        <v>154</v>
      </c>
      <c r="I257" s="432" t="s">
        <v>163</v>
      </c>
    </row>
    <row r="258" spans="1:9" x14ac:dyDescent="0.3">
      <c r="A258" s="391"/>
      <c r="B258" s="430"/>
      <c r="C258" s="438"/>
      <c r="D258" s="438"/>
      <c r="E258" s="431"/>
      <c r="F258" s="410"/>
      <c r="G258" s="410"/>
      <c r="H258" s="431" t="s">
        <v>155</v>
      </c>
      <c r="I258" s="428"/>
    </row>
    <row r="259" spans="1:9" ht="20.25" customHeight="1" x14ac:dyDescent="0.3">
      <c r="A259" s="391"/>
      <c r="B259" s="430"/>
      <c r="C259" s="438"/>
      <c r="D259" s="438"/>
      <c r="E259" s="431"/>
      <c r="F259" s="410" t="s">
        <v>41</v>
      </c>
      <c r="G259" s="141" t="s">
        <v>9</v>
      </c>
      <c r="H259" s="431" t="s">
        <v>82</v>
      </c>
      <c r="I259" s="433" t="s">
        <v>156</v>
      </c>
    </row>
    <row r="260" spans="1:9" ht="21.2" customHeight="1" x14ac:dyDescent="0.3">
      <c r="A260" s="393"/>
      <c r="B260" s="434"/>
      <c r="C260" s="439"/>
      <c r="D260" s="439"/>
      <c r="E260" s="435"/>
      <c r="F260" s="142">
        <v>2200</v>
      </c>
      <c r="G260" s="142">
        <v>2200</v>
      </c>
      <c r="H260" s="435"/>
      <c r="I260" s="436" t="s">
        <v>1022</v>
      </c>
    </row>
    <row r="261" spans="1:9" x14ac:dyDescent="0.3">
      <c r="A261" s="389">
        <v>52</v>
      </c>
      <c r="B261" s="806" t="s">
        <v>54</v>
      </c>
      <c r="C261" s="143">
        <v>390</v>
      </c>
      <c r="D261" s="143">
        <v>390</v>
      </c>
      <c r="E261" s="427" t="s">
        <v>39</v>
      </c>
      <c r="F261" s="390" t="s">
        <v>1048</v>
      </c>
      <c r="G261" s="390" t="s">
        <v>1048</v>
      </c>
      <c r="H261" s="427" t="s">
        <v>153</v>
      </c>
      <c r="I261" s="428" t="s">
        <v>175</v>
      </c>
    </row>
    <row r="262" spans="1:9" x14ac:dyDescent="0.3">
      <c r="A262" s="391"/>
      <c r="B262" s="807"/>
      <c r="C262" s="438"/>
      <c r="D262" s="438"/>
      <c r="E262" s="431"/>
      <c r="F262" s="392"/>
      <c r="G262" s="392"/>
      <c r="H262" s="431" t="s">
        <v>154</v>
      </c>
      <c r="I262" s="432" t="s">
        <v>163</v>
      </c>
    </row>
    <row r="263" spans="1:9" x14ac:dyDescent="0.3">
      <c r="A263" s="391"/>
      <c r="B263" s="430"/>
      <c r="C263" s="438"/>
      <c r="D263" s="438"/>
      <c r="E263" s="431"/>
      <c r="F263" s="410"/>
      <c r="G263" s="410"/>
      <c r="H263" s="431" t="s">
        <v>155</v>
      </c>
      <c r="I263" s="428"/>
    </row>
    <row r="264" spans="1:9" ht="20.25" customHeight="1" x14ac:dyDescent="0.3">
      <c r="A264" s="391"/>
      <c r="B264" s="430"/>
      <c r="C264" s="438"/>
      <c r="D264" s="438"/>
      <c r="E264" s="431"/>
      <c r="F264" s="410" t="s">
        <v>41</v>
      </c>
      <c r="G264" s="141" t="s">
        <v>9</v>
      </c>
      <c r="H264" s="431" t="s">
        <v>82</v>
      </c>
      <c r="I264" s="433" t="s">
        <v>156</v>
      </c>
    </row>
    <row r="265" spans="1:9" ht="20.25" customHeight="1" x14ac:dyDescent="0.3">
      <c r="A265" s="393"/>
      <c r="B265" s="434"/>
      <c r="C265" s="439"/>
      <c r="D265" s="439"/>
      <c r="E265" s="435"/>
      <c r="F265" s="142">
        <v>390</v>
      </c>
      <c r="G265" s="142">
        <v>390</v>
      </c>
      <c r="H265" s="435"/>
      <c r="I265" s="436" t="s">
        <v>951</v>
      </c>
    </row>
    <row r="266" spans="1:9" x14ac:dyDescent="0.3">
      <c r="A266" s="389">
        <v>53</v>
      </c>
      <c r="B266" s="806" t="s">
        <v>86</v>
      </c>
      <c r="C266" s="143">
        <v>380</v>
      </c>
      <c r="D266" s="143">
        <v>380</v>
      </c>
      <c r="E266" s="427" t="s">
        <v>39</v>
      </c>
      <c r="F266" s="390" t="s">
        <v>1048</v>
      </c>
      <c r="G266" s="390" t="s">
        <v>1048</v>
      </c>
      <c r="H266" s="427" t="s">
        <v>153</v>
      </c>
      <c r="I266" s="428" t="s">
        <v>175</v>
      </c>
    </row>
    <row r="267" spans="1:9" x14ac:dyDescent="0.3">
      <c r="A267" s="391"/>
      <c r="B267" s="807"/>
      <c r="C267" s="438"/>
      <c r="D267" s="438"/>
      <c r="E267" s="431"/>
      <c r="F267" s="392"/>
      <c r="G267" s="392"/>
      <c r="H267" s="431" t="s">
        <v>154</v>
      </c>
      <c r="I267" s="432" t="s">
        <v>163</v>
      </c>
    </row>
    <row r="268" spans="1:9" x14ac:dyDescent="0.3">
      <c r="A268" s="391"/>
      <c r="B268" s="430"/>
      <c r="C268" s="438"/>
      <c r="D268" s="438"/>
      <c r="E268" s="431"/>
      <c r="F268" s="410"/>
      <c r="G268" s="410"/>
      <c r="H268" s="431" t="s">
        <v>155</v>
      </c>
      <c r="I268" s="428"/>
    </row>
    <row r="269" spans="1:9" ht="20.25" customHeight="1" x14ac:dyDescent="0.3">
      <c r="A269" s="391"/>
      <c r="B269" s="430"/>
      <c r="C269" s="438"/>
      <c r="D269" s="438"/>
      <c r="E269" s="431"/>
      <c r="F269" s="410" t="s">
        <v>41</v>
      </c>
      <c r="G269" s="141" t="s">
        <v>9</v>
      </c>
      <c r="H269" s="431" t="s">
        <v>82</v>
      </c>
      <c r="I269" s="433" t="s">
        <v>156</v>
      </c>
    </row>
    <row r="270" spans="1:9" ht="20.25" customHeight="1" x14ac:dyDescent="0.3">
      <c r="A270" s="393"/>
      <c r="B270" s="434"/>
      <c r="C270" s="439"/>
      <c r="D270" s="439"/>
      <c r="E270" s="435"/>
      <c r="F270" s="142">
        <v>380</v>
      </c>
      <c r="G270" s="142">
        <v>380</v>
      </c>
      <c r="H270" s="435"/>
      <c r="I270" s="436" t="s">
        <v>951</v>
      </c>
    </row>
    <row r="271" spans="1:9" ht="21" customHeight="1" x14ac:dyDescent="0.3">
      <c r="A271" s="389">
        <v>54</v>
      </c>
      <c r="B271" s="806" t="s">
        <v>54</v>
      </c>
      <c r="C271" s="143">
        <v>6550</v>
      </c>
      <c r="D271" s="143">
        <v>6550</v>
      </c>
      <c r="E271" s="427" t="s">
        <v>39</v>
      </c>
      <c r="F271" s="390" t="s">
        <v>1049</v>
      </c>
      <c r="G271" s="390" t="s">
        <v>1049</v>
      </c>
      <c r="H271" s="427" t="s">
        <v>153</v>
      </c>
      <c r="I271" s="428" t="s">
        <v>175</v>
      </c>
    </row>
    <row r="272" spans="1:9" x14ac:dyDescent="0.3">
      <c r="A272" s="391"/>
      <c r="B272" s="807"/>
      <c r="C272" s="438"/>
      <c r="D272" s="438"/>
      <c r="E272" s="431"/>
      <c r="F272" s="392"/>
      <c r="G272" s="392"/>
      <c r="H272" s="431" t="s">
        <v>154</v>
      </c>
      <c r="I272" s="432" t="s">
        <v>163</v>
      </c>
    </row>
    <row r="273" spans="1:9" x14ac:dyDescent="0.3">
      <c r="A273" s="391"/>
      <c r="B273" s="430"/>
      <c r="C273" s="438"/>
      <c r="D273" s="438"/>
      <c r="E273" s="431"/>
      <c r="F273" s="410"/>
      <c r="G273" s="410"/>
      <c r="H273" s="431" t="s">
        <v>155</v>
      </c>
      <c r="I273" s="428"/>
    </row>
    <row r="274" spans="1:9" ht="20.25" customHeight="1" x14ac:dyDescent="0.3">
      <c r="A274" s="391"/>
      <c r="B274" s="430"/>
      <c r="C274" s="438"/>
      <c r="D274" s="438"/>
      <c r="E274" s="431"/>
      <c r="F274" s="410" t="s">
        <v>41</v>
      </c>
      <c r="G274" s="141" t="s">
        <v>9</v>
      </c>
      <c r="H274" s="431" t="s">
        <v>82</v>
      </c>
      <c r="I274" s="433" t="s">
        <v>156</v>
      </c>
    </row>
    <row r="275" spans="1:9" ht="20.25" customHeight="1" x14ac:dyDescent="0.3">
      <c r="A275" s="393"/>
      <c r="B275" s="434"/>
      <c r="C275" s="439"/>
      <c r="D275" s="439"/>
      <c r="E275" s="435"/>
      <c r="F275" s="142">
        <v>6550</v>
      </c>
      <c r="G275" s="142">
        <v>6550</v>
      </c>
      <c r="H275" s="435"/>
      <c r="I275" s="436" t="s">
        <v>926</v>
      </c>
    </row>
    <row r="276" spans="1:9" x14ac:dyDescent="0.3">
      <c r="A276" s="389">
        <v>55</v>
      </c>
      <c r="B276" s="806" t="s">
        <v>54</v>
      </c>
      <c r="C276" s="143">
        <v>2250</v>
      </c>
      <c r="D276" s="143">
        <v>2250</v>
      </c>
      <c r="E276" s="427" t="s">
        <v>39</v>
      </c>
      <c r="F276" s="390" t="s">
        <v>273</v>
      </c>
      <c r="G276" s="390" t="s">
        <v>273</v>
      </c>
      <c r="H276" s="427" t="s">
        <v>153</v>
      </c>
      <c r="I276" s="428" t="s">
        <v>175</v>
      </c>
    </row>
    <row r="277" spans="1:9" x14ac:dyDescent="0.3">
      <c r="A277" s="391"/>
      <c r="B277" s="807"/>
      <c r="C277" s="438"/>
      <c r="D277" s="438"/>
      <c r="E277" s="431"/>
      <c r="F277" s="392"/>
      <c r="G277" s="392"/>
      <c r="H277" s="431" t="s">
        <v>154</v>
      </c>
      <c r="I277" s="432" t="s">
        <v>163</v>
      </c>
    </row>
    <row r="278" spans="1:9" x14ac:dyDescent="0.3">
      <c r="A278" s="391"/>
      <c r="B278" s="430"/>
      <c r="C278" s="438"/>
      <c r="D278" s="438"/>
      <c r="E278" s="431"/>
      <c r="F278" s="410"/>
      <c r="G278" s="410"/>
      <c r="H278" s="431" t="s">
        <v>155</v>
      </c>
      <c r="I278" s="428"/>
    </row>
    <row r="279" spans="1:9" ht="20.25" customHeight="1" x14ac:dyDescent="0.3">
      <c r="A279" s="391"/>
      <c r="B279" s="430"/>
      <c r="C279" s="438"/>
      <c r="D279" s="438"/>
      <c r="E279" s="431"/>
      <c r="F279" s="410" t="s">
        <v>41</v>
      </c>
      <c r="G279" s="141" t="s">
        <v>9</v>
      </c>
      <c r="H279" s="431" t="s">
        <v>82</v>
      </c>
      <c r="I279" s="433" t="s">
        <v>156</v>
      </c>
    </row>
    <row r="280" spans="1:9" ht="20.25" customHeight="1" x14ac:dyDescent="0.3">
      <c r="A280" s="393"/>
      <c r="B280" s="434"/>
      <c r="C280" s="439"/>
      <c r="D280" s="439"/>
      <c r="E280" s="435"/>
      <c r="F280" s="142">
        <v>2250</v>
      </c>
      <c r="G280" s="142">
        <v>2250</v>
      </c>
      <c r="H280" s="435"/>
      <c r="I280" s="436" t="s">
        <v>937</v>
      </c>
    </row>
    <row r="281" spans="1:9" x14ac:dyDescent="0.3">
      <c r="A281" s="389">
        <v>56</v>
      </c>
      <c r="B281" s="806" t="s">
        <v>77</v>
      </c>
      <c r="C281" s="143">
        <v>1343.2</v>
      </c>
      <c r="D281" s="143">
        <v>1343.2</v>
      </c>
      <c r="E281" s="427" t="s">
        <v>39</v>
      </c>
      <c r="F281" s="390" t="s">
        <v>176</v>
      </c>
      <c r="G281" s="390" t="s">
        <v>176</v>
      </c>
      <c r="H281" s="427" t="s">
        <v>153</v>
      </c>
      <c r="I281" s="428" t="s">
        <v>175</v>
      </c>
    </row>
    <row r="282" spans="1:9" x14ac:dyDescent="0.3">
      <c r="A282" s="391"/>
      <c r="B282" s="807"/>
      <c r="C282" s="438"/>
      <c r="D282" s="438"/>
      <c r="E282" s="431"/>
      <c r="F282" s="392"/>
      <c r="G282" s="392"/>
      <c r="H282" s="431" t="s">
        <v>154</v>
      </c>
      <c r="I282" s="432" t="s">
        <v>163</v>
      </c>
    </row>
    <row r="283" spans="1:9" x14ac:dyDescent="0.3">
      <c r="A283" s="391"/>
      <c r="B283" s="430"/>
      <c r="C283" s="438"/>
      <c r="D283" s="438"/>
      <c r="E283" s="431"/>
      <c r="F283" s="410"/>
      <c r="G283" s="410"/>
      <c r="H283" s="431" t="s">
        <v>155</v>
      </c>
      <c r="I283" s="428"/>
    </row>
    <row r="284" spans="1:9" ht="20.25" customHeight="1" x14ac:dyDescent="0.3">
      <c r="A284" s="391"/>
      <c r="B284" s="430"/>
      <c r="C284" s="438"/>
      <c r="D284" s="438"/>
      <c r="E284" s="431"/>
      <c r="F284" s="410" t="s">
        <v>41</v>
      </c>
      <c r="G284" s="141" t="s">
        <v>9</v>
      </c>
      <c r="H284" s="431" t="s">
        <v>82</v>
      </c>
      <c r="I284" s="433" t="s">
        <v>156</v>
      </c>
    </row>
    <row r="285" spans="1:9" ht="19.149999999999999" customHeight="1" x14ac:dyDescent="0.3">
      <c r="A285" s="393"/>
      <c r="B285" s="434"/>
      <c r="C285" s="439"/>
      <c r="D285" s="439"/>
      <c r="E285" s="435"/>
      <c r="F285" s="142">
        <v>1343.2</v>
      </c>
      <c r="G285" s="142">
        <v>1343.2</v>
      </c>
      <c r="H285" s="435"/>
      <c r="I285" s="436" t="s">
        <v>949</v>
      </c>
    </row>
    <row r="286" spans="1:9" x14ac:dyDescent="0.3">
      <c r="A286" s="389">
        <v>57</v>
      </c>
      <c r="B286" s="806" t="s">
        <v>77</v>
      </c>
      <c r="C286" s="143">
        <v>6716</v>
      </c>
      <c r="D286" s="143">
        <v>6716</v>
      </c>
      <c r="E286" s="427" t="s">
        <v>39</v>
      </c>
      <c r="F286" s="390" t="s">
        <v>176</v>
      </c>
      <c r="G286" s="390" t="s">
        <v>176</v>
      </c>
      <c r="H286" s="427" t="s">
        <v>153</v>
      </c>
      <c r="I286" s="428" t="s">
        <v>175</v>
      </c>
    </row>
    <row r="287" spans="1:9" x14ac:dyDescent="0.3">
      <c r="A287" s="391"/>
      <c r="B287" s="807"/>
      <c r="C287" s="438"/>
      <c r="D287" s="438"/>
      <c r="E287" s="431"/>
      <c r="F287" s="392"/>
      <c r="G287" s="392"/>
      <c r="H287" s="431" t="s">
        <v>154</v>
      </c>
      <c r="I287" s="432" t="s">
        <v>163</v>
      </c>
    </row>
    <row r="288" spans="1:9" x14ac:dyDescent="0.3">
      <c r="A288" s="391"/>
      <c r="B288" s="430"/>
      <c r="C288" s="438"/>
      <c r="D288" s="438"/>
      <c r="E288" s="431"/>
      <c r="F288" s="410"/>
      <c r="G288" s="410"/>
      <c r="H288" s="431" t="s">
        <v>155</v>
      </c>
      <c r="I288" s="428"/>
    </row>
    <row r="289" spans="1:9" ht="20.25" customHeight="1" x14ac:dyDescent="0.3">
      <c r="A289" s="391"/>
      <c r="B289" s="430"/>
      <c r="C289" s="438"/>
      <c r="D289" s="438"/>
      <c r="E289" s="431"/>
      <c r="F289" s="410" t="s">
        <v>41</v>
      </c>
      <c r="G289" s="141" t="s">
        <v>9</v>
      </c>
      <c r="H289" s="431" t="s">
        <v>82</v>
      </c>
      <c r="I289" s="433" t="s">
        <v>156</v>
      </c>
    </row>
    <row r="290" spans="1:9" ht="24" customHeight="1" x14ac:dyDescent="0.3">
      <c r="A290" s="393"/>
      <c r="B290" s="434"/>
      <c r="C290" s="439"/>
      <c r="D290" s="439"/>
      <c r="E290" s="435"/>
      <c r="F290" s="142">
        <v>6716</v>
      </c>
      <c r="G290" s="142">
        <v>6716</v>
      </c>
      <c r="H290" s="435"/>
      <c r="I290" s="436" t="s">
        <v>949</v>
      </c>
    </row>
    <row r="291" spans="1:9" ht="20.25" customHeight="1" x14ac:dyDescent="0.3">
      <c r="A291" s="389">
        <v>58</v>
      </c>
      <c r="B291" s="806" t="s">
        <v>86</v>
      </c>
      <c r="C291" s="143">
        <v>5100</v>
      </c>
      <c r="D291" s="143">
        <v>5100</v>
      </c>
      <c r="E291" s="427" t="s">
        <v>39</v>
      </c>
      <c r="F291" s="390" t="s">
        <v>413</v>
      </c>
      <c r="G291" s="390" t="s">
        <v>413</v>
      </c>
      <c r="H291" s="427" t="s">
        <v>153</v>
      </c>
      <c r="I291" s="428" t="s">
        <v>175</v>
      </c>
    </row>
    <row r="292" spans="1:9" x14ac:dyDescent="0.3">
      <c r="A292" s="391"/>
      <c r="B292" s="807"/>
      <c r="C292" s="438"/>
      <c r="D292" s="438"/>
      <c r="E292" s="431"/>
      <c r="F292" s="392"/>
      <c r="G292" s="392"/>
      <c r="H292" s="431" t="s">
        <v>154</v>
      </c>
      <c r="I292" s="432" t="s">
        <v>163</v>
      </c>
    </row>
    <row r="293" spans="1:9" x14ac:dyDescent="0.3">
      <c r="A293" s="391"/>
      <c r="B293" s="430"/>
      <c r="C293" s="438"/>
      <c r="D293" s="438"/>
      <c r="E293" s="431"/>
      <c r="F293" s="410"/>
      <c r="G293" s="410"/>
      <c r="H293" s="431" t="s">
        <v>155</v>
      </c>
      <c r="I293" s="428"/>
    </row>
    <row r="294" spans="1:9" ht="20.25" customHeight="1" x14ac:dyDescent="0.3">
      <c r="A294" s="391"/>
      <c r="B294" s="430"/>
      <c r="C294" s="438"/>
      <c r="D294" s="438"/>
      <c r="E294" s="431"/>
      <c r="F294" s="410" t="s">
        <v>41</v>
      </c>
      <c r="G294" s="141" t="s">
        <v>9</v>
      </c>
      <c r="H294" s="431" t="s">
        <v>82</v>
      </c>
      <c r="I294" s="433" t="s">
        <v>156</v>
      </c>
    </row>
    <row r="295" spans="1:9" ht="21.2" customHeight="1" x14ac:dyDescent="0.3">
      <c r="A295" s="393"/>
      <c r="B295" s="434"/>
      <c r="C295" s="439"/>
      <c r="D295" s="439"/>
      <c r="E295" s="435"/>
      <c r="F295" s="142">
        <v>5100</v>
      </c>
      <c r="G295" s="142">
        <v>5100</v>
      </c>
      <c r="H295" s="435"/>
      <c r="I295" s="436" t="s">
        <v>949</v>
      </c>
    </row>
    <row r="296" spans="1:9" x14ac:dyDescent="0.3">
      <c r="A296" s="389">
        <v>59</v>
      </c>
      <c r="B296" s="806" t="s">
        <v>86</v>
      </c>
      <c r="C296" s="143">
        <v>315</v>
      </c>
      <c r="D296" s="143">
        <v>315</v>
      </c>
      <c r="E296" s="427" t="s">
        <v>39</v>
      </c>
      <c r="F296" s="390" t="s">
        <v>413</v>
      </c>
      <c r="G296" s="390" t="s">
        <v>413</v>
      </c>
      <c r="H296" s="427" t="s">
        <v>153</v>
      </c>
      <c r="I296" s="428" t="s">
        <v>175</v>
      </c>
    </row>
    <row r="297" spans="1:9" x14ac:dyDescent="0.3">
      <c r="A297" s="391"/>
      <c r="B297" s="807"/>
      <c r="C297" s="438"/>
      <c r="D297" s="438"/>
      <c r="E297" s="431"/>
      <c r="F297" s="392"/>
      <c r="G297" s="392"/>
      <c r="H297" s="431" t="s">
        <v>154</v>
      </c>
      <c r="I297" s="432" t="s">
        <v>163</v>
      </c>
    </row>
    <row r="298" spans="1:9" x14ac:dyDescent="0.3">
      <c r="A298" s="391"/>
      <c r="B298" s="430"/>
      <c r="C298" s="438"/>
      <c r="D298" s="438"/>
      <c r="E298" s="431"/>
      <c r="F298" s="410"/>
      <c r="G298" s="410"/>
      <c r="H298" s="431" t="s">
        <v>155</v>
      </c>
      <c r="I298" s="428"/>
    </row>
    <row r="299" spans="1:9" ht="20.25" customHeight="1" x14ac:dyDescent="0.3">
      <c r="A299" s="391"/>
      <c r="B299" s="430"/>
      <c r="C299" s="438"/>
      <c r="D299" s="438"/>
      <c r="E299" s="431"/>
      <c r="F299" s="410" t="s">
        <v>41</v>
      </c>
      <c r="G299" s="141" t="s">
        <v>9</v>
      </c>
      <c r="H299" s="431" t="s">
        <v>82</v>
      </c>
      <c r="I299" s="433" t="s">
        <v>156</v>
      </c>
    </row>
    <row r="300" spans="1:9" ht="20.25" customHeight="1" x14ac:dyDescent="0.3">
      <c r="A300" s="393"/>
      <c r="B300" s="434"/>
      <c r="C300" s="439"/>
      <c r="D300" s="439"/>
      <c r="E300" s="435"/>
      <c r="F300" s="142">
        <v>315</v>
      </c>
      <c r="G300" s="142">
        <v>315</v>
      </c>
      <c r="H300" s="435"/>
      <c r="I300" s="436" t="s">
        <v>949</v>
      </c>
    </row>
    <row r="301" spans="1:9" x14ac:dyDescent="0.3">
      <c r="A301" s="389">
        <v>60</v>
      </c>
      <c r="B301" s="806" t="s">
        <v>86</v>
      </c>
      <c r="C301" s="143">
        <v>1065</v>
      </c>
      <c r="D301" s="143">
        <v>1065</v>
      </c>
      <c r="E301" s="427" t="s">
        <v>39</v>
      </c>
      <c r="F301" s="390" t="s">
        <v>612</v>
      </c>
      <c r="G301" s="390" t="s">
        <v>612</v>
      </c>
      <c r="H301" s="427" t="s">
        <v>153</v>
      </c>
      <c r="I301" s="428" t="s">
        <v>175</v>
      </c>
    </row>
    <row r="302" spans="1:9" x14ac:dyDescent="0.3">
      <c r="A302" s="391"/>
      <c r="B302" s="807"/>
      <c r="C302" s="438"/>
      <c r="D302" s="438"/>
      <c r="E302" s="431"/>
      <c r="F302" s="392"/>
      <c r="G302" s="392"/>
      <c r="H302" s="431" t="s">
        <v>154</v>
      </c>
      <c r="I302" s="432" t="s">
        <v>163</v>
      </c>
    </row>
    <row r="303" spans="1:9" x14ac:dyDescent="0.3">
      <c r="A303" s="391"/>
      <c r="B303" s="430"/>
      <c r="C303" s="438"/>
      <c r="D303" s="438"/>
      <c r="E303" s="431"/>
      <c r="F303" s="410"/>
      <c r="G303" s="410"/>
      <c r="H303" s="431" t="s">
        <v>155</v>
      </c>
      <c r="I303" s="428"/>
    </row>
    <row r="304" spans="1:9" ht="20.25" customHeight="1" x14ac:dyDescent="0.3">
      <c r="A304" s="391"/>
      <c r="B304" s="430"/>
      <c r="C304" s="438"/>
      <c r="D304" s="438"/>
      <c r="E304" s="431"/>
      <c r="F304" s="410" t="s">
        <v>41</v>
      </c>
      <c r="G304" s="141" t="s">
        <v>9</v>
      </c>
      <c r="H304" s="431" t="s">
        <v>82</v>
      </c>
      <c r="I304" s="433" t="s">
        <v>156</v>
      </c>
    </row>
    <row r="305" spans="1:9" ht="20.25" customHeight="1" x14ac:dyDescent="0.3">
      <c r="A305" s="393"/>
      <c r="B305" s="434"/>
      <c r="C305" s="439"/>
      <c r="D305" s="439"/>
      <c r="E305" s="435"/>
      <c r="F305" s="142">
        <v>1065</v>
      </c>
      <c r="G305" s="142">
        <v>1065</v>
      </c>
      <c r="H305" s="435"/>
      <c r="I305" s="436" t="s">
        <v>920</v>
      </c>
    </row>
    <row r="306" spans="1:9" ht="21" customHeight="1" x14ac:dyDescent="0.3">
      <c r="A306" s="389">
        <v>61</v>
      </c>
      <c r="B306" s="806" t="s">
        <v>179</v>
      </c>
      <c r="C306" s="143">
        <v>11022.81</v>
      </c>
      <c r="D306" s="143">
        <v>11022.81</v>
      </c>
      <c r="E306" s="427" t="s">
        <v>39</v>
      </c>
      <c r="F306" s="390" t="s">
        <v>251</v>
      </c>
      <c r="G306" s="390" t="s">
        <v>251</v>
      </c>
      <c r="H306" s="427" t="s">
        <v>153</v>
      </c>
      <c r="I306" s="428" t="s">
        <v>175</v>
      </c>
    </row>
    <row r="307" spans="1:9" x14ac:dyDescent="0.3">
      <c r="A307" s="391"/>
      <c r="B307" s="807"/>
      <c r="C307" s="438"/>
      <c r="D307" s="438"/>
      <c r="E307" s="431"/>
      <c r="F307" s="392"/>
      <c r="G307" s="392"/>
      <c r="H307" s="431" t="s">
        <v>154</v>
      </c>
      <c r="I307" s="432" t="s">
        <v>163</v>
      </c>
    </row>
    <row r="308" spans="1:9" x14ac:dyDescent="0.3">
      <c r="A308" s="391"/>
      <c r="B308" s="430"/>
      <c r="C308" s="438"/>
      <c r="D308" s="438"/>
      <c r="E308" s="431"/>
      <c r="F308" s="410"/>
      <c r="G308" s="410"/>
      <c r="H308" s="431" t="s">
        <v>155</v>
      </c>
      <c r="I308" s="428"/>
    </row>
    <row r="309" spans="1:9" ht="20.25" customHeight="1" x14ac:dyDescent="0.3">
      <c r="A309" s="391"/>
      <c r="B309" s="430"/>
      <c r="C309" s="438"/>
      <c r="D309" s="438"/>
      <c r="E309" s="431"/>
      <c r="F309" s="410" t="s">
        <v>41</v>
      </c>
      <c r="G309" s="141" t="s">
        <v>9</v>
      </c>
      <c r="H309" s="431" t="s">
        <v>82</v>
      </c>
      <c r="I309" s="433" t="s">
        <v>156</v>
      </c>
    </row>
    <row r="310" spans="1:9" ht="20.25" customHeight="1" x14ac:dyDescent="0.3">
      <c r="A310" s="393"/>
      <c r="B310" s="434"/>
      <c r="C310" s="439"/>
      <c r="D310" s="439"/>
      <c r="E310" s="435"/>
      <c r="F310" s="142">
        <v>11022.81</v>
      </c>
      <c r="G310" s="142">
        <v>11022.81</v>
      </c>
      <c r="H310" s="435"/>
      <c r="I310" s="436" t="s">
        <v>920</v>
      </c>
    </row>
    <row r="311" spans="1:9" x14ac:dyDescent="0.3">
      <c r="A311" s="389">
        <v>62</v>
      </c>
      <c r="B311" s="806" t="s">
        <v>179</v>
      </c>
      <c r="C311" s="143">
        <v>8189.38</v>
      </c>
      <c r="D311" s="143">
        <v>8189.38</v>
      </c>
      <c r="E311" s="427" t="s">
        <v>39</v>
      </c>
      <c r="F311" s="390" t="s">
        <v>251</v>
      </c>
      <c r="G311" s="390" t="s">
        <v>251</v>
      </c>
      <c r="H311" s="427" t="s">
        <v>153</v>
      </c>
      <c r="I311" s="428" t="s">
        <v>175</v>
      </c>
    </row>
    <row r="312" spans="1:9" x14ac:dyDescent="0.3">
      <c r="A312" s="391"/>
      <c r="B312" s="807"/>
      <c r="C312" s="438"/>
      <c r="D312" s="438"/>
      <c r="E312" s="431"/>
      <c r="F312" s="392"/>
      <c r="G312" s="392"/>
      <c r="H312" s="431" t="s">
        <v>154</v>
      </c>
      <c r="I312" s="432" t="s">
        <v>163</v>
      </c>
    </row>
    <row r="313" spans="1:9" x14ac:dyDescent="0.3">
      <c r="A313" s="391"/>
      <c r="B313" s="430"/>
      <c r="C313" s="438"/>
      <c r="D313" s="438"/>
      <c r="E313" s="431"/>
      <c r="F313" s="410"/>
      <c r="G313" s="410"/>
      <c r="H313" s="431" t="s">
        <v>155</v>
      </c>
      <c r="I313" s="428"/>
    </row>
    <row r="314" spans="1:9" ht="20.25" customHeight="1" x14ac:dyDescent="0.3">
      <c r="A314" s="391"/>
      <c r="B314" s="430"/>
      <c r="C314" s="438"/>
      <c r="D314" s="438"/>
      <c r="E314" s="431"/>
      <c r="F314" s="410" t="s">
        <v>41</v>
      </c>
      <c r="G314" s="141" t="s">
        <v>9</v>
      </c>
      <c r="H314" s="431" t="s">
        <v>82</v>
      </c>
      <c r="I314" s="433" t="s">
        <v>156</v>
      </c>
    </row>
    <row r="315" spans="1:9" ht="20.25" customHeight="1" x14ac:dyDescent="0.3">
      <c r="A315" s="393"/>
      <c r="B315" s="434"/>
      <c r="C315" s="439"/>
      <c r="D315" s="439"/>
      <c r="E315" s="435"/>
      <c r="F315" s="142">
        <v>8189.38</v>
      </c>
      <c r="G315" s="142">
        <v>8189.38</v>
      </c>
      <c r="H315" s="435"/>
      <c r="I315" s="436" t="s">
        <v>920</v>
      </c>
    </row>
    <row r="316" spans="1:9" x14ac:dyDescent="0.3">
      <c r="A316" s="389">
        <v>63</v>
      </c>
      <c r="B316" s="806" t="s">
        <v>54</v>
      </c>
      <c r="C316" s="143">
        <v>345</v>
      </c>
      <c r="D316" s="143">
        <v>345</v>
      </c>
      <c r="E316" s="427" t="s">
        <v>39</v>
      </c>
      <c r="F316" s="390" t="s">
        <v>290</v>
      </c>
      <c r="G316" s="390" t="s">
        <v>290</v>
      </c>
      <c r="H316" s="427" t="s">
        <v>153</v>
      </c>
      <c r="I316" s="428" t="s">
        <v>175</v>
      </c>
    </row>
    <row r="317" spans="1:9" x14ac:dyDescent="0.3">
      <c r="A317" s="391"/>
      <c r="B317" s="807"/>
      <c r="C317" s="438"/>
      <c r="D317" s="438"/>
      <c r="E317" s="431"/>
      <c r="F317" s="392"/>
      <c r="G317" s="392"/>
      <c r="H317" s="431" t="s">
        <v>154</v>
      </c>
      <c r="I317" s="432" t="s">
        <v>163</v>
      </c>
    </row>
    <row r="318" spans="1:9" x14ac:dyDescent="0.3">
      <c r="A318" s="391"/>
      <c r="B318" s="430"/>
      <c r="C318" s="438"/>
      <c r="D318" s="438"/>
      <c r="E318" s="431"/>
      <c r="F318" s="410"/>
      <c r="G318" s="410"/>
      <c r="H318" s="431" t="s">
        <v>155</v>
      </c>
      <c r="I318" s="428"/>
    </row>
    <row r="319" spans="1:9" ht="20.25" customHeight="1" x14ac:dyDescent="0.3">
      <c r="A319" s="391"/>
      <c r="B319" s="430"/>
      <c r="C319" s="438"/>
      <c r="D319" s="438"/>
      <c r="E319" s="431"/>
      <c r="F319" s="410" t="s">
        <v>41</v>
      </c>
      <c r="G319" s="141" t="s">
        <v>9</v>
      </c>
      <c r="H319" s="431" t="s">
        <v>82</v>
      </c>
      <c r="I319" s="433" t="s">
        <v>156</v>
      </c>
    </row>
    <row r="320" spans="1:9" ht="20.25" customHeight="1" x14ac:dyDescent="0.3">
      <c r="A320" s="393"/>
      <c r="B320" s="434"/>
      <c r="C320" s="439"/>
      <c r="D320" s="439"/>
      <c r="E320" s="435"/>
      <c r="F320" s="142">
        <v>345</v>
      </c>
      <c r="G320" s="142">
        <v>345</v>
      </c>
      <c r="H320" s="435"/>
      <c r="I320" s="436" t="s">
        <v>920</v>
      </c>
    </row>
    <row r="321" spans="1:9" ht="20.25" customHeight="1" x14ac:dyDescent="0.3">
      <c r="A321" s="389">
        <v>64</v>
      </c>
      <c r="B321" s="806" t="s">
        <v>77</v>
      </c>
      <c r="C321" s="143">
        <v>1336.4</v>
      </c>
      <c r="D321" s="143">
        <v>1336.4</v>
      </c>
      <c r="E321" s="427" t="s">
        <v>39</v>
      </c>
      <c r="F321" s="390" t="s">
        <v>274</v>
      </c>
      <c r="G321" s="390" t="s">
        <v>274</v>
      </c>
      <c r="H321" s="427" t="s">
        <v>153</v>
      </c>
      <c r="I321" s="428" t="s">
        <v>175</v>
      </c>
    </row>
    <row r="322" spans="1:9" x14ac:dyDescent="0.3">
      <c r="A322" s="391"/>
      <c r="B322" s="807"/>
      <c r="C322" s="438"/>
      <c r="D322" s="438"/>
      <c r="E322" s="431"/>
      <c r="F322" s="392"/>
      <c r="G322" s="392"/>
      <c r="H322" s="431" t="s">
        <v>154</v>
      </c>
      <c r="I322" s="432" t="s">
        <v>163</v>
      </c>
    </row>
    <row r="323" spans="1:9" x14ac:dyDescent="0.3">
      <c r="A323" s="391"/>
      <c r="B323" s="430"/>
      <c r="C323" s="438"/>
      <c r="D323" s="438"/>
      <c r="E323" s="431"/>
      <c r="F323" s="410"/>
      <c r="G323" s="410"/>
      <c r="H323" s="431" t="s">
        <v>155</v>
      </c>
      <c r="I323" s="428"/>
    </row>
    <row r="324" spans="1:9" ht="20.25" customHeight="1" x14ac:dyDescent="0.3">
      <c r="A324" s="391"/>
      <c r="B324" s="430"/>
      <c r="C324" s="438"/>
      <c r="D324" s="438"/>
      <c r="E324" s="431"/>
      <c r="F324" s="410" t="s">
        <v>41</v>
      </c>
      <c r="G324" s="141" t="s">
        <v>9</v>
      </c>
      <c r="H324" s="431" t="s">
        <v>82</v>
      </c>
      <c r="I324" s="433" t="s">
        <v>156</v>
      </c>
    </row>
    <row r="325" spans="1:9" ht="20.25" customHeight="1" x14ac:dyDescent="0.3">
      <c r="A325" s="393"/>
      <c r="B325" s="434"/>
      <c r="C325" s="439"/>
      <c r="D325" s="439"/>
      <c r="E325" s="435"/>
      <c r="F325" s="142">
        <v>1336.4</v>
      </c>
      <c r="G325" s="142">
        <v>1336.4</v>
      </c>
      <c r="H325" s="435"/>
      <c r="I325" s="436" t="s">
        <v>920</v>
      </c>
    </row>
    <row r="326" spans="1:9" ht="20.25" customHeight="1" x14ac:dyDescent="0.3">
      <c r="A326" s="389">
        <v>65</v>
      </c>
      <c r="B326" s="806" t="s">
        <v>77</v>
      </c>
      <c r="C326" s="143">
        <v>2004.87</v>
      </c>
      <c r="D326" s="143">
        <v>2004.87</v>
      </c>
      <c r="E326" s="427" t="s">
        <v>39</v>
      </c>
      <c r="F326" s="390" t="s">
        <v>274</v>
      </c>
      <c r="G326" s="390" t="s">
        <v>274</v>
      </c>
      <c r="H326" s="427" t="s">
        <v>153</v>
      </c>
      <c r="I326" s="428" t="s">
        <v>175</v>
      </c>
    </row>
    <row r="327" spans="1:9" x14ac:dyDescent="0.3">
      <c r="A327" s="391"/>
      <c r="B327" s="807"/>
      <c r="C327" s="438"/>
      <c r="D327" s="438"/>
      <c r="E327" s="431"/>
      <c r="F327" s="392"/>
      <c r="G327" s="392"/>
      <c r="H327" s="431" t="s">
        <v>154</v>
      </c>
      <c r="I327" s="432" t="s">
        <v>163</v>
      </c>
    </row>
    <row r="328" spans="1:9" x14ac:dyDescent="0.3">
      <c r="A328" s="391"/>
      <c r="B328" s="430"/>
      <c r="C328" s="438"/>
      <c r="D328" s="438"/>
      <c r="E328" s="431"/>
      <c r="F328" s="410"/>
      <c r="G328" s="410"/>
      <c r="H328" s="431" t="s">
        <v>155</v>
      </c>
      <c r="I328" s="428"/>
    </row>
    <row r="329" spans="1:9" ht="20.25" customHeight="1" x14ac:dyDescent="0.3">
      <c r="A329" s="391"/>
      <c r="B329" s="430"/>
      <c r="C329" s="438"/>
      <c r="D329" s="438"/>
      <c r="E329" s="431"/>
      <c r="F329" s="410" t="s">
        <v>41</v>
      </c>
      <c r="G329" s="141" t="s">
        <v>9</v>
      </c>
      <c r="H329" s="431" t="s">
        <v>82</v>
      </c>
      <c r="I329" s="433" t="s">
        <v>156</v>
      </c>
    </row>
    <row r="330" spans="1:9" ht="21.2" customHeight="1" x14ac:dyDescent="0.3">
      <c r="A330" s="393"/>
      <c r="B330" s="434"/>
      <c r="C330" s="439"/>
      <c r="D330" s="439"/>
      <c r="E330" s="435"/>
      <c r="F330" s="142">
        <v>2004.87</v>
      </c>
      <c r="G330" s="142">
        <v>2004.87</v>
      </c>
      <c r="H330" s="435"/>
      <c r="I330" s="436" t="s">
        <v>934</v>
      </c>
    </row>
    <row r="331" spans="1:9" x14ac:dyDescent="0.3">
      <c r="A331" s="389">
        <v>66</v>
      </c>
      <c r="B331" s="806" t="s">
        <v>77</v>
      </c>
      <c r="C331" s="143">
        <v>880</v>
      </c>
      <c r="D331" s="143">
        <v>880</v>
      </c>
      <c r="E331" s="427" t="s">
        <v>39</v>
      </c>
      <c r="F331" s="390" t="s">
        <v>618</v>
      </c>
      <c r="G331" s="390" t="s">
        <v>618</v>
      </c>
      <c r="H331" s="427" t="s">
        <v>153</v>
      </c>
      <c r="I331" s="428" t="s">
        <v>175</v>
      </c>
    </row>
    <row r="332" spans="1:9" x14ac:dyDescent="0.3">
      <c r="A332" s="391"/>
      <c r="B332" s="807"/>
      <c r="C332" s="438"/>
      <c r="D332" s="438"/>
      <c r="E332" s="431"/>
      <c r="F332" s="392"/>
      <c r="G332" s="392"/>
      <c r="H332" s="431" t="s">
        <v>154</v>
      </c>
      <c r="I332" s="432" t="s">
        <v>163</v>
      </c>
    </row>
    <row r="333" spans="1:9" x14ac:dyDescent="0.3">
      <c r="A333" s="391"/>
      <c r="B333" s="430"/>
      <c r="C333" s="438"/>
      <c r="D333" s="438"/>
      <c r="E333" s="431"/>
      <c r="F333" s="410"/>
      <c r="G333" s="410"/>
      <c r="H333" s="431" t="s">
        <v>155</v>
      </c>
      <c r="I333" s="428"/>
    </row>
    <row r="334" spans="1:9" ht="20.25" customHeight="1" x14ac:dyDescent="0.3">
      <c r="A334" s="391"/>
      <c r="B334" s="430"/>
      <c r="C334" s="438"/>
      <c r="D334" s="438"/>
      <c r="E334" s="431"/>
      <c r="F334" s="410" t="s">
        <v>41</v>
      </c>
      <c r="G334" s="141" t="s">
        <v>9</v>
      </c>
      <c r="H334" s="431" t="s">
        <v>82</v>
      </c>
      <c r="I334" s="433" t="s">
        <v>156</v>
      </c>
    </row>
    <row r="335" spans="1:9" ht="20.25" customHeight="1" x14ac:dyDescent="0.3">
      <c r="A335" s="393"/>
      <c r="B335" s="434"/>
      <c r="C335" s="439"/>
      <c r="D335" s="439"/>
      <c r="E335" s="435"/>
      <c r="F335" s="142">
        <v>880</v>
      </c>
      <c r="G335" s="142">
        <v>880</v>
      </c>
      <c r="H335" s="435"/>
      <c r="I335" s="436" t="s">
        <v>1050</v>
      </c>
    </row>
    <row r="336" spans="1:9" x14ac:dyDescent="0.3">
      <c r="A336" s="389">
        <v>67</v>
      </c>
      <c r="B336" s="806" t="s">
        <v>77</v>
      </c>
      <c r="C336" s="143">
        <v>1169.7</v>
      </c>
      <c r="D336" s="143">
        <v>1169.7</v>
      </c>
      <c r="E336" s="427" t="s">
        <v>39</v>
      </c>
      <c r="F336" s="390" t="s">
        <v>176</v>
      </c>
      <c r="G336" s="390" t="s">
        <v>176</v>
      </c>
      <c r="H336" s="427" t="s">
        <v>153</v>
      </c>
      <c r="I336" s="428" t="s">
        <v>175</v>
      </c>
    </row>
    <row r="337" spans="1:9" x14ac:dyDescent="0.3">
      <c r="A337" s="391"/>
      <c r="B337" s="807"/>
      <c r="C337" s="438"/>
      <c r="D337" s="438"/>
      <c r="E337" s="431"/>
      <c r="F337" s="392"/>
      <c r="G337" s="392"/>
      <c r="H337" s="431" t="s">
        <v>154</v>
      </c>
      <c r="I337" s="432" t="s">
        <v>163</v>
      </c>
    </row>
    <row r="338" spans="1:9" x14ac:dyDescent="0.3">
      <c r="A338" s="391"/>
      <c r="B338" s="430"/>
      <c r="C338" s="438"/>
      <c r="D338" s="438"/>
      <c r="E338" s="431"/>
      <c r="F338" s="410"/>
      <c r="G338" s="410"/>
      <c r="H338" s="431" t="s">
        <v>155</v>
      </c>
      <c r="I338" s="428"/>
    </row>
    <row r="339" spans="1:9" ht="20.25" customHeight="1" x14ac:dyDescent="0.3">
      <c r="A339" s="391"/>
      <c r="B339" s="430"/>
      <c r="C339" s="438"/>
      <c r="D339" s="438"/>
      <c r="E339" s="431"/>
      <c r="F339" s="410" t="s">
        <v>41</v>
      </c>
      <c r="G339" s="141" t="s">
        <v>9</v>
      </c>
      <c r="H339" s="431" t="s">
        <v>82</v>
      </c>
      <c r="I339" s="433" t="s">
        <v>156</v>
      </c>
    </row>
    <row r="340" spans="1:9" ht="20.25" customHeight="1" x14ac:dyDescent="0.3">
      <c r="A340" s="393"/>
      <c r="B340" s="434"/>
      <c r="C340" s="439"/>
      <c r="D340" s="439"/>
      <c r="E340" s="435"/>
      <c r="F340" s="142">
        <v>1169.7</v>
      </c>
      <c r="G340" s="142">
        <v>1169.7</v>
      </c>
      <c r="H340" s="435"/>
      <c r="I340" s="436" t="s">
        <v>1050</v>
      </c>
    </row>
    <row r="341" spans="1:9" ht="21" customHeight="1" x14ac:dyDescent="0.3">
      <c r="A341" s="389">
        <v>68</v>
      </c>
      <c r="B341" s="806" t="s">
        <v>86</v>
      </c>
      <c r="C341" s="143">
        <v>433.91</v>
      </c>
      <c r="D341" s="143">
        <v>433.91</v>
      </c>
      <c r="E341" s="427" t="s">
        <v>39</v>
      </c>
      <c r="F341" s="390" t="s">
        <v>251</v>
      </c>
      <c r="G341" s="390" t="s">
        <v>251</v>
      </c>
      <c r="H341" s="427" t="s">
        <v>153</v>
      </c>
      <c r="I341" s="428" t="s">
        <v>175</v>
      </c>
    </row>
    <row r="342" spans="1:9" x14ac:dyDescent="0.3">
      <c r="A342" s="391"/>
      <c r="B342" s="807"/>
      <c r="C342" s="438"/>
      <c r="D342" s="438"/>
      <c r="E342" s="431"/>
      <c r="F342" s="392"/>
      <c r="G342" s="392"/>
      <c r="H342" s="431" t="s">
        <v>154</v>
      </c>
      <c r="I342" s="432" t="s">
        <v>163</v>
      </c>
    </row>
    <row r="343" spans="1:9" x14ac:dyDescent="0.3">
      <c r="A343" s="391"/>
      <c r="B343" s="430"/>
      <c r="C343" s="438"/>
      <c r="D343" s="438"/>
      <c r="E343" s="431"/>
      <c r="F343" s="410"/>
      <c r="G343" s="410"/>
      <c r="H343" s="431" t="s">
        <v>155</v>
      </c>
      <c r="I343" s="428"/>
    </row>
    <row r="344" spans="1:9" ht="20.25" customHeight="1" x14ac:dyDescent="0.3">
      <c r="A344" s="391"/>
      <c r="B344" s="430"/>
      <c r="C344" s="438"/>
      <c r="D344" s="438"/>
      <c r="E344" s="431"/>
      <c r="F344" s="410" t="s">
        <v>41</v>
      </c>
      <c r="G344" s="141" t="s">
        <v>9</v>
      </c>
      <c r="H344" s="431" t="s">
        <v>82</v>
      </c>
      <c r="I344" s="433" t="s">
        <v>156</v>
      </c>
    </row>
    <row r="345" spans="1:9" ht="20.25" customHeight="1" x14ac:dyDescent="0.3">
      <c r="A345" s="393"/>
      <c r="B345" s="434"/>
      <c r="C345" s="439"/>
      <c r="D345" s="439"/>
      <c r="E345" s="435"/>
      <c r="F345" s="142">
        <v>433.91</v>
      </c>
      <c r="G345" s="142">
        <v>433.91</v>
      </c>
      <c r="H345" s="435"/>
      <c r="I345" s="436" t="s">
        <v>1050</v>
      </c>
    </row>
    <row r="346" spans="1:9" x14ac:dyDescent="0.3">
      <c r="A346" s="389">
        <v>69</v>
      </c>
      <c r="B346" s="806" t="s">
        <v>54</v>
      </c>
      <c r="C346" s="143">
        <v>408</v>
      </c>
      <c r="D346" s="143">
        <v>408</v>
      </c>
      <c r="E346" s="427" t="s">
        <v>39</v>
      </c>
      <c r="F346" s="390" t="s">
        <v>405</v>
      </c>
      <c r="G346" s="390" t="s">
        <v>405</v>
      </c>
      <c r="H346" s="427" t="s">
        <v>153</v>
      </c>
      <c r="I346" s="428" t="s">
        <v>175</v>
      </c>
    </row>
    <row r="347" spans="1:9" x14ac:dyDescent="0.3">
      <c r="A347" s="391"/>
      <c r="B347" s="807"/>
      <c r="C347" s="438"/>
      <c r="D347" s="438"/>
      <c r="E347" s="431"/>
      <c r="F347" s="392"/>
      <c r="G347" s="392"/>
      <c r="H347" s="431" t="s">
        <v>154</v>
      </c>
      <c r="I347" s="432" t="s">
        <v>163</v>
      </c>
    </row>
    <row r="348" spans="1:9" x14ac:dyDescent="0.3">
      <c r="A348" s="391"/>
      <c r="B348" s="430"/>
      <c r="C348" s="438"/>
      <c r="D348" s="438"/>
      <c r="E348" s="431"/>
      <c r="F348" s="410"/>
      <c r="G348" s="410"/>
      <c r="H348" s="431" t="s">
        <v>155</v>
      </c>
      <c r="I348" s="428"/>
    </row>
    <row r="349" spans="1:9" ht="20.25" customHeight="1" x14ac:dyDescent="0.3">
      <c r="A349" s="391"/>
      <c r="B349" s="430"/>
      <c r="C349" s="438"/>
      <c r="D349" s="438"/>
      <c r="E349" s="431"/>
      <c r="F349" s="410" t="s">
        <v>41</v>
      </c>
      <c r="G349" s="141" t="s">
        <v>9</v>
      </c>
      <c r="H349" s="431" t="s">
        <v>82</v>
      </c>
      <c r="I349" s="433" t="s">
        <v>156</v>
      </c>
    </row>
    <row r="350" spans="1:9" ht="20.25" customHeight="1" x14ac:dyDescent="0.3">
      <c r="A350" s="393"/>
      <c r="B350" s="434"/>
      <c r="C350" s="439"/>
      <c r="D350" s="439"/>
      <c r="E350" s="435"/>
      <c r="F350" s="142">
        <v>408</v>
      </c>
      <c r="G350" s="142">
        <v>408</v>
      </c>
      <c r="H350" s="435"/>
      <c r="I350" s="436" t="s">
        <v>1050</v>
      </c>
    </row>
    <row r="351" spans="1:9" x14ac:dyDescent="0.3">
      <c r="A351" s="389">
        <v>70</v>
      </c>
      <c r="B351" s="806" t="s">
        <v>1035</v>
      </c>
      <c r="C351" s="143">
        <v>440</v>
      </c>
      <c r="D351" s="143">
        <v>440</v>
      </c>
      <c r="E351" s="427" t="s">
        <v>39</v>
      </c>
      <c r="F351" s="390" t="s">
        <v>405</v>
      </c>
      <c r="G351" s="390" t="s">
        <v>405</v>
      </c>
      <c r="H351" s="427" t="s">
        <v>153</v>
      </c>
      <c r="I351" s="428" t="s">
        <v>175</v>
      </c>
    </row>
    <row r="352" spans="1:9" x14ac:dyDescent="0.3">
      <c r="A352" s="391"/>
      <c r="B352" s="807"/>
      <c r="C352" s="438"/>
      <c r="D352" s="438"/>
      <c r="E352" s="431"/>
      <c r="F352" s="392"/>
      <c r="G352" s="392"/>
      <c r="H352" s="431" t="s">
        <v>154</v>
      </c>
      <c r="I352" s="432" t="s">
        <v>163</v>
      </c>
    </row>
    <row r="353" spans="1:9" x14ac:dyDescent="0.3">
      <c r="A353" s="391"/>
      <c r="B353" s="430"/>
      <c r="C353" s="438"/>
      <c r="D353" s="438"/>
      <c r="E353" s="431"/>
      <c r="F353" s="410"/>
      <c r="G353" s="410"/>
      <c r="H353" s="431" t="s">
        <v>155</v>
      </c>
      <c r="I353" s="428"/>
    </row>
    <row r="354" spans="1:9" ht="20.25" customHeight="1" x14ac:dyDescent="0.3">
      <c r="A354" s="391"/>
      <c r="B354" s="430"/>
      <c r="C354" s="438"/>
      <c r="D354" s="438"/>
      <c r="E354" s="431"/>
      <c r="F354" s="410" t="s">
        <v>41</v>
      </c>
      <c r="G354" s="141" t="s">
        <v>9</v>
      </c>
      <c r="H354" s="431" t="s">
        <v>82</v>
      </c>
      <c r="I354" s="433" t="s">
        <v>156</v>
      </c>
    </row>
    <row r="355" spans="1:9" ht="20.25" customHeight="1" x14ac:dyDescent="0.3">
      <c r="A355" s="393"/>
      <c r="B355" s="434"/>
      <c r="C355" s="439"/>
      <c r="D355" s="439"/>
      <c r="E355" s="435"/>
      <c r="F355" s="142">
        <v>440</v>
      </c>
      <c r="G355" s="142">
        <v>440</v>
      </c>
      <c r="H355" s="435"/>
      <c r="I355" s="436" t="s">
        <v>1050</v>
      </c>
    </row>
    <row r="356" spans="1:9" x14ac:dyDescent="0.3">
      <c r="A356" s="389">
        <v>71</v>
      </c>
      <c r="B356" s="806" t="s">
        <v>54</v>
      </c>
      <c r="C356" s="143">
        <v>1770</v>
      </c>
      <c r="D356" s="143">
        <v>1770</v>
      </c>
      <c r="E356" s="427" t="s">
        <v>39</v>
      </c>
      <c r="F356" s="390" t="s">
        <v>273</v>
      </c>
      <c r="G356" s="390" t="s">
        <v>273</v>
      </c>
      <c r="H356" s="427" t="s">
        <v>153</v>
      </c>
      <c r="I356" s="428" t="s">
        <v>175</v>
      </c>
    </row>
    <row r="357" spans="1:9" x14ac:dyDescent="0.3">
      <c r="A357" s="391"/>
      <c r="B357" s="807"/>
      <c r="C357" s="438"/>
      <c r="D357" s="438"/>
      <c r="E357" s="431"/>
      <c r="F357" s="392"/>
      <c r="G357" s="392"/>
      <c r="H357" s="431" t="s">
        <v>154</v>
      </c>
      <c r="I357" s="432" t="s">
        <v>163</v>
      </c>
    </row>
    <row r="358" spans="1:9" x14ac:dyDescent="0.3">
      <c r="A358" s="391"/>
      <c r="B358" s="430"/>
      <c r="C358" s="438"/>
      <c r="D358" s="438"/>
      <c r="E358" s="431"/>
      <c r="F358" s="410"/>
      <c r="G358" s="410"/>
      <c r="H358" s="431" t="s">
        <v>155</v>
      </c>
      <c r="I358" s="428"/>
    </row>
    <row r="359" spans="1:9" ht="20.25" customHeight="1" x14ac:dyDescent="0.3">
      <c r="A359" s="391"/>
      <c r="B359" s="430"/>
      <c r="C359" s="438"/>
      <c r="D359" s="438"/>
      <c r="E359" s="431"/>
      <c r="F359" s="410" t="s">
        <v>41</v>
      </c>
      <c r="G359" s="141" t="s">
        <v>9</v>
      </c>
      <c r="H359" s="431" t="s">
        <v>82</v>
      </c>
      <c r="I359" s="433" t="s">
        <v>156</v>
      </c>
    </row>
    <row r="360" spans="1:9" ht="20.25" customHeight="1" x14ac:dyDescent="0.3">
      <c r="A360" s="393"/>
      <c r="B360" s="434"/>
      <c r="C360" s="439"/>
      <c r="D360" s="439"/>
      <c r="E360" s="435"/>
      <c r="F360" s="142">
        <v>1770</v>
      </c>
      <c r="G360" s="142">
        <v>1770</v>
      </c>
      <c r="H360" s="435"/>
      <c r="I360" s="436" t="s">
        <v>1051</v>
      </c>
    </row>
    <row r="361" spans="1:9" ht="20.25" customHeight="1" x14ac:dyDescent="0.3">
      <c r="A361" s="389">
        <v>72</v>
      </c>
      <c r="B361" s="806" t="s">
        <v>86</v>
      </c>
      <c r="C361" s="143">
        <v>201</v>
      </c>
      <c r="D361" s="143">
        <v>201</v>
      </c>
      <c r="E361" s="427" t="s">
        <v>39</v>
      </c>
      <c r="F361" s="390" t="s">
        <v>273</v>
      </c>
      <c r="G361" s="390" t="s">
        <v>273</v>
      </c>
      <c r="H361" s="427" t="s">
        <v>153</v>
      </c>
      <c r="I361" s="428" t="s">
        <v>175</v>
      </c>
    </row>
    <row r="362" spans="1:9" x14ac:dyDescent="0.3">
      <c r="A362" s="391"/>
      <c r="B362" s="807"/>
      <c r="C362" s="438"/>
      <c r="D362" s="438"/>
      <c r="E362" s="431"/>
      <c r="F362" s="392"/>
      <c r="G362" s="392"/>
      <c r="H362" s="431" t="s">
        <v>154</v>
      </c>
      <c r="I362" s="432" t="s">
        <v>163</v>
      </c>
    </row>
    <row r="363" spans="1:9" x14ac:dyDescent="0.3">
      <c r="A363" s="391"/>
      <c r="B363" s="430"/>
      <c r="C363" s="438"/>
      <c r="D363" s="438"/>
      <c r="E363" s="431"/>
      <c r="F363" s="410"/>
      <c r="G363" s="410"/>
      <c r="H363" s="431" t="s">
        <v>155</v>
      </c>
      <c r="I363" s="428"/>
    </row>
    <row r="364" spans="1:9" ht="20.25" customHeight="1" x14ac:dyDescent="0.3">
      <c r="A364" s="391"/>
      <c r="B364" s="430"/>
      <c r="C364" s="438"/>
      <c r="D364" s="438"/>
      <c r="E364" s="431"/>
      <c r="F364" s="410" t="s">
        <v>41</v>
      </c>
      <c r="G364" s="141" t="s">
        <v>9</v>
      </c>
      <c r="H364" s="431" t="s">
        <v>82</v>
      </c>
      <c r="I364" s="433" t="s">
        <v>156</v>
      </c>
    </row>
    <row r="365" spans="1:9" ht="21.2" customHeight="1" x14ac:dyDescent="0.3">
      <c r="A365" s="393"/>
      <c r="B365" s="434"/>
      <c r="C365" s="439"/>
      <c r="D365" s="439"/>
      <c r="E365" s="435"/>
      <c r="F365" s="142">
        <v>201</v>
      </c>
      <c r="G365" s="142">
        <v>201</v>
      </c>
      <c r="H365" s="435"/>
      <c r="I365" s="436" t="s">
        <v>1051</v>
      </c>
    </row>
    <row r="366" spans="1:9" x14ac:dyDescent="0.3">
      <c r="A366" s="389">
        <v>73</v>
      </c>
      <c r="B366" s="806" t="s">
        <v>1035</v>
      </c>
      <c r="C366" s="143">
        <v>2500</v>
      </c>
      <c r="D366" s="143">
        <v>2500</v>
      </c>
      <c r="E366" s="427" t="s">
        <v>39</v>
      </c>
      <c r="F366" s="390" t="s">
        <v>1052</v>
      </c>
      <c r="G366" s="390" t="s">
        <v>1052</v>
      </c>
      <c r="H366" s="427" t="s">
        <v>153</v>
      </c>
      <c r="I366" s="428" t="s">
        <v>175</v>
      </c>
    </row>
    <row r="367" spans="1:9" x14ac:dyDescent="0.3">
      <c r="A367" s="391"/>
      <c r="B367" s="807"/>
      <c r="C367" s="438"/>
      <c r="D367" s="438"/>
      <c r="E367" s="431"/>
      <c r="F367" s="392"/>
      <c r="G367" s="392"/>
      <c r="H367" s="431" t="s">
        <v>154</v>
      </c>
      <c r="I367" s="432" t="s">
        <v>163</v>
      </c>
    </row>
    <row r="368" spans="1:9" x14ac:dyDescent="0.3">
      <c r="A368" s="391"/>
      <c r="B368" s="430"/>
      <c r="C368" s="438"/>
      <c r="D368" s="438"/>
      <c r="E368" s="431"/>
      <c r="F368" s="410"/>
      <c r="G368" s="410"/>
      <c r="H368" s="431" t="s">
        <v>155</v>
      </c>
      <c r="I368" s="428"/>
    </row>
    <row r="369" spans="1:9" ht="20.25" customHeight="1" x14ac:dyDescent="0.3">
      <c r="A369" s="391"/>
      <c r="B369" s="430"/>
      <c r="C369" s="438"/>
      <c r="D369" s="438"/>
      <c r="E369" s="431"/>
      <c r="F369" s="410" t="s">
        <v>41</v>
      </c>
      <c r="G369" s="141" t="s">
        <v>9</v>
      </c>
      <c r="H369" s="431" t="s">
        <v>82</v>
      </c>
      <c r="I369" s="433" t="s">
        <v>156</v>
      </c>
    </row>
    <row r="370" spans="1:9" ht="20.25" customHeight="1" x14ac:dyDescent="0.3">
      <c r="A370" s="393"/>
      <c r="B370" s="434"/>
      <c r="C370" s="439"/>
      <c r="D370" s="439"/>
      <c r="E370" s="435"/>
      <c r="F370" s="142">
        <v>2500</v>
      </c>
      <c r="G370" s="142">
        <v>2500</v>
      </c>
      <c r="H370" s="435"/>
      <c r="I370" s="436" t="s">
        <v>1051</v>
      </c>
    </row>
    <row r="371" spans="1:9" x14ac:dyDescent="0.3">
      <c r="A371" s="389">
        <v>74</v>
      </c>
      <c r="B371" s="806" t="s">
        <v>54</v>
      </c>
      <c r="C371" s="143">
        <v>340</v>
      </c>
      <c r="D371" s="143">
        <v>340</v>
      </c>
      <c r="E371" s="427" t="s">
        <v>39</v>
      </c>
      <c r="F371" s="390" t="s">
        <v>1053</v>
      </c>
      <c r="G371" s="390" t="s">
        <v>1053</v>
      </c>
      <c r="H371" s="427" t="s">
        <v>153</v>
      </c>
      <c r="I371" s="428" t="s">
        <v>175</v>
      </c>
    </row>
    <row r="372" spans="1:9" x14ac:dyDescent="0.3">
      <c r="A372" s="391"/>
      <c r="B372" s="807"/>
      <c r="C372" s="438"/>
      <c r="D372" s="438"/>
      <c r="E372" s="431"/>
      <c r="F372" s="392"/>
      <c r="G372" s="392"/>
      <c r="H372" s="431" t="s">
        <v>154</v>
      </c>
      <c r="I372" s="432" t="s">
        <v>163</v>
      </c>
    </row>
    <row r="373" spans="1:9" x14ac:dyDescent="0.3">
      <c r="A373" s="391"/>
      <c r="B373" s="430"/>
      <c r="C373" s="438"/>
      <c r="D373" s="438"/>
      <c r="E373" s="431"/>
      <c r="F373" s="410"/>
      <c r="G373" s="410"/>
      <c r="H373" s="431" t="s">
        <v>155</v>
      </c>
      <c r="I373" s="428"/>
    </row>
    <row r="374" spans="1:9" ht="20.25" customHeight="1" x14ac:dyDescent="0.3">
      <c r="A374" s="391"/>
      <c r="B374" s="430"/>
      <c r="C374" s="438"/>
      <c r="D374" s="438"/>
      <c r="E374" s="431"/>
      <c r="F374" s="410" t="s">
        <v>41</v>
      </c>
      <c r="G374" s="141" t="s">
        <v>9</v>
      </c>
      <c r="H374" s="431" t="s">
        <v>82</v>
      </c>
      <c r="I374" s="433" t="s">
        <v>156</v>
      </c>
    </row>
    <row r="375" spans="1:9" ht="20.25" customHeight="1" x14ac:dyDescent="0.3">
      <c r="A375" s="393"/>
      <c r="B375" s="434"/>
      <c r="C375" s="439"/>
      <c r="D375" s="439"/>
      <c r="E375" s="435"/>
      <c r="F375" s="142">
        <v>340</v>
      </c>
      <c r="G375" s="142">
        <v>340</v>
      </c>
      <c r="H375" s="435"/>
      <c r="I375" s="436" t="s">
        <v>923</v>
      </c>
    </row>
    <row r="376" spans="1:9" ht="21" customHeight="1" x14ac:dyDescent="0.3">
      <c r="A376" s="389">
        <v>75</v>
      </c>
      <c r="B376" s="806" t="s">
        <v>54</v>
      </c>
      <c r="C376" s="143">
        <v>3377</v>
      </c>
      <c r="D376" s="143">
        <v>3377</v>
      </c>
      <c r="E376" s="427" t="s">
        <v>39</v>
      </c>
      <c r="F376" s="390" t="s">
        <v>273</v>
      </c>
      <c r="G376" s="390" t="s">
        <v>273</v>
      </c>
      <c r="H376" s="427" t="s">
        <v>153</v>
      </c>
      <c r="I376" s="428" t="s">
        <v>175</v>
      </c>
    </row>
    <row r="377" spans="1:9" x14ac:dyDescent="0.3">
      <c r="A377" s="391"/>
      <c r="B377" s="807"/>
      <c r="C377" s="438"/>
      <c r="D377" s="438"/>
      <c r="E377" s="431"/>
      <c r="F377" s="392"/>
      <c r="G377" s="392"/>
      <c r="H377" s="431" t="s">
        <v>154</v>
      </c>
      <c r="I377" s="432" t="s">
        <v>163</v>
      </c>
    </row>
    <row r="378" spans="1:9" x14ac:dyDescent="0.3">
      <c r="A378" s="391"/>
      <c r="B378" s="430"/>
      <c r="C378" s="438"/>
      <c r="D378" s="438"/>
      <c r="E378" s="431"/>
      <c r="F378" s="410"/>
      <c r="G378" s="410"/>
      <c r="H378" s="431" t="s">
        <v>155</v>
      </c>
      <c r="I378" s="428"/>
    </row>
    <row r="379" spans="1:9" ht="20.25" customHeight="1" x14ac:dyDescent="0.3">
      <c r="A379" s="391"/>
      <c r="B379" s="430"/>
      <c r="C379" s="438"/>
      <c r="D379" s="438"/>
      <c r="E379" s="431"/>
      <c r="F379" s="410" t="s">
        <v>41</v>
      </c>
      <c r="G379" s="141" t="s">
        <v>9</v>
      </c>
      <c r="H379" s="431" t="s">
        <v>82</v>
      </c>
      <c r="I379" s="433" t="s">
        <v>156</v>
      </c>
    </row>
    <row r="380" spans="1:9" ht="20.25" customHeight="1" x14ac:dyDescent="0.3">
      <c r="A380" s="393"/>
      <c r="B380" s="434"/>
      <c r="C380" s="439"/>
      <c r="D380" s="439"/>
      <c r="E380" s="435"/>
      <c r="F380" s="142">
        <v>3377</v>
      </c>
      <c r="G380" s="142">
        <v>3377</v>
      </c>
      <c r="H380" s="435"/>
      <c r="I380" s="436" t="s">
        <v>923</v>
      </c>
    </row>
    <row r="381" spans="1:9" x14ac:dyDescent="0.3">
      <c r="A381" s="389">
        <v>76</v>
      </c>
      <c r="B381" s="806" t="s">
        <v>86</v>
      </c>
      <c r="C381" s="143">
        <v>199</v>
      </c>
      <c r="D381" s="143">
        <v>199</v>
      </c>
      <c r="E381" s="427" t="s">
        <v>39</v>
      </c>
      <c r="F381" s="390" t="s">
        <v>273</v>
      </c>
      <c r="G381" s="390" t="s">
        <v>273</v>
      </c>
      <c r="H381" s="427" t="s">
        <v>153</v>
      </c>
      <c r="I381" s="428" t="s">
        <v>175</v>
      </c>
    </row>
    <row r="382" spans="1:9" x14ac:dyDescent="0.3">
      <c r="A382" s="391"/>
      <c r="B382" s="807"/>
      <c r="C382" s="438"/>
      <c r="D382" s="438"/>
      <c r="E382" s="431"/>
      <c r="F382" s="392"/>
      <c r="G382" s="392"/>
      <c r="H382" s="431" t="s">
        <v>154</v>
      </c>
      <c r="I382" s="432" t="s">
        <v>163</v>
      </c>
    </row>
    <row r="383" spans="1:9" x14ac:dyDescent="0.3">
      <c r="A383" s="391"/>
      <c r="B383" s="430"/>
      <c r="C383" s="438"/>
      <c r="D383" s="438"/>
      <c r="E383" s="431"/>
      <c r="F383" s="410"/>
      <c r="G383" s="410"/>
      <c r="H383" s="431" t="s">
        <v>155</v>
      </c>
      <c r="I383" s="428"/>
    </row>
    <row r="384" spans="1:9" ht="20.25" customHeight="1" x14ac:dyDescent="0.3">
      <c r="A384" s="391"/>
      <c r="B384" s="430"/>
      <c r="C384" s="438"/>
      <c r="D384" s="438"/>
      <c r="E384" s="431"/>
      <c r="F384" s="410" t="s">
        <v>41</v>
      </c>
      <c r="G384" s="141" t="s">
        <v>9</v>
      </c>
      <c r="H384" s="431" t="s">
        <v>82</v>
      </c>
      <c r="I384" s="433" t="s">
        <v>156</v>
      </c>
    </row>
    <row r="385" spans="1:9" ht="20.25" customHeight="1" x14ac:dyDescent="0.3">
      <c r="A385" s="393"/>
      <c r="B385" s="434"/>
      <c r="C385" s="439"/>
      <c r="D385" s="439"/>
      <c r="E385" s="435"/>
      <c r="F385" s="142">
        <v>199</v>
      </c>
      <c r="G385" s="142">
        <v>199</v>
      </c>
      <c r="H385" s="435"/>
      <c r="I385" s="436" t="s">
        <v>923</v>
      </c>
    </row>
    <row r="386" spans="1:9" x14ac:dyDescent="0.3">
      <c r="A386" s="389">
        <v>77</v>
      </c>
      <c r="B386" s="806" t="s">
        <v>54</v>
      </c>
      <c r="C386" s="143">
        <v>460</v>
      </c>
      <c r="D386" s="143">
        <v>460</v>
      </c>
      <c r="E386" s="427" t="s">
        <v>39</v>
      </c>
      <c r="F386" s="390" t="s">
        <v>413</v>
      </c>
      <c r="G386" s="390" t="s">
        <v>413</v>
      </c>
      <c r="H386" s="427" t="s">
        <v>153</v>
      </c>
      <c r="I386" s="428" t="s">
        <v>175</v>
      </c>
    </row>
    <row r="387" spans="1:9" x14ac:dyDescent="0.3">
      <c r="A387" s="391"/>
      <c r="B387" s="807"/>
      <c r="C387" s="438"/>
      <c r="D387" s="438"/>
      <c r="E387" s="431"/>
      <c r="F387" s="392"/>
      <c r="G387" s="392"/>
      <c r="H387" s="431" t="s">
        <v>154</v>
      </c>
      <c r="I387" s="432" t="s">
        <v>163</v>
      </c>
    </row>
    <row r="388" spans="1:9" x14ac:dyDescent="0.3">
      <c r="A388" s="391"/>
      <c r="B388" s="430"/>
      <c r="C388" s="438"/>
      <c r="D388" s="438"/>
      <c r="E388" s="431"/>
      <c r="F388" s="410"/>
      <c r="G388" s="410"/>
      <c r="H388" s="431" t="s">
        <v>155</v>
      </c>
      <c r="I388" s="428"/>
    </row>
    <row r="389" spans="1:9" ht="20.25" customHeight="1" x14ac:dyDescent="0.3">
      <c r="A389" s="391"/>
      <c r="B389" s="430"/>
      <c r="C389" s="438"/>
      <c r="D389" s="438"/>
      <c r="E389" s="431"/>
      <c r="F389" s="410" t="s">
        <v>41</v>
      </c>
      <c r="G389" s="141" t="s">
        <v>9</v>
      </c>
      <c r="H389" s="431" t="s">
        <v>82</v>
      </c>
      <c r="I389" s="433" t="s">
        <v>156</v>
      </c>
    </row>
    <row r="390" spans="1:9" ht="20.25" customHeight="1" x14ac:dyDescent="0.3">
      <c r="A390" s="393"/>
      <c r="B390" s="434"/>
      <c r="C390" s="439"/>
      <c r="D390" s="439"/>
      <c r="E390" s="435"/>
      <c r="F390" s="142">
        <v>460</v>
      </c>
      <c r="G390" s="142">
        <v>460</v>
      </c>
      <c r="H390" s="435"/>
      <c r="I390" s="436" t="s">
        <v>926</v>
      </c>
    </row>
    <row r="391" spans="1:9" x14ac:dyDescent="0.3">
      <c r="A391" s="389">
        <v>78</v>
      </c>
      <c r="B391" s="806" t="s">
        <v>54</v>
      </c>
      <c r="C391" s="143">
        <v>2500</v>
      </c>
      <c r="D391" s="143">
        <v>2500</v>
      </c>
      <c r="E391" s="427" t="s">
        <v>39</v>
      </c>
      <c r="F391" s="390" t="s">
        <v>1054</v>
      </c>
      <c r="G391" s="390" t="s">
        <v>1054</v>
      </c>
      <c r="H391" s="427" t="s">
        <v>153</v>
      </c>
      <c r="I391" s="428" t="s">
        <v>175</v>
      </c>
    </row>
    <row r="392" spans="1:9" x14ac:dyDescent="0.3">
      <c r="A392" s="391"/>
      <c r="B392" s="807"/>
      <c r="C392" s="438"/>
      <c r="D392" s="438"/>
      <c r="E392" s="431"/>
      <c r="F392" s="392"/>
      <c r="G392" s="392"/>
      <c r="H392" s="431" t="s">
        <v>154</v>
      </c>
      <c r="I392" s="432" t="s">
        <v>163</v>
      </c>
    </row>
    <row r="393" spans="1:9" x14ac:dyDescent="0.3">
      <c r="A393" s="391"/>
      <c r="B393" s="430"/>
      <c r="C393" s="438"/>
      <c r="D393" s="438"/>
      <c r="E393" s="431"/>
      <c r="F393" s="410"/>
      <c r="G393" s="410"/>
      <c r="H393" s="431" t="s">
        <v>155</v>
      </c>
      <c r="I393" s="428"/>
    </row>
    <row r="394" spans="1:9" ht="20.25" customHeight="1" x14ac:dyDescent="0.3">
      <c r="A394" s="391"/>
      <c r="B394" s="430"/>
      <c r="C394" s="438"/>
      <c r="D394" s="438"/>
      <c r="E394" s="431"/>
      <c r="F394" s="410" t="s">
        <v>41</v>
      </c>
      <c r="G394" s="141" t="s">
        <v>9</v>
      </c>
      <c r="H394" s="431" t="s">
        <v>82</v>
      </c>
      <c r="I394" s="433" t="s">
        <v>156</v>
      </c>
    </row>
    <row r="395" spans="1:9" ht="20.25" customHeight="1" x14ac:dyDescent="0.3">
      <c r="A395" s="393"/>
      <c r="B395" s="434"/>
      <c r="C395" s="439"/>
      <c r="D395" s="439"/>
      <c r="E395" s="435"/>
      <c r="F395" s="142">
        <v>2500</v>
      </c>
      <c r="G395" s="142">
        <v>2500</v>
      </c>
      <c r="H395" s="435"/>
      <c r="I395" s="436" t="s">
        <v>926</v>
      </c>
    </row>
    <row r="396" spans="1:9" x14ac:dyDescent="0.3">
      <c r="A396" s="389">
        <v>79</v>
      </c>
      <c r="B396" s="806" t="s">
        <v>54</v>
      </c>
      <c r="C396" s="143">
        <v>1000</v>
      </c>
      <c r="D396" s="143">
        <v>1000</v>
      </c>
      <c r="E396" s="427" t="s">
        <v>39</v>
      </c>
      <c r="F396" s="390" t="s">
        <v>619</v>
      </c>
      <c r="G396" s="390" t="s">
        <v>619</v>
      </c>
      <c r="H396" s="427" t="s">
        <v>153</v>
      </c>
      <c r="I396" s="428" t="s">
        <v>175</v>
      </c>
    </row>
    <row r="397" spans="1:9" x14ac:dyDescent="0.3">
      <c r="A397" s="391"/>
      <c r="B397" s="807"/>
      <c r="C397" s="438"/>
      <c r="D397" s="438"/>
      <c r="E397" s="431"/>
      <c r="F397" s="392"/>
      <c r="G397" s="392"/>
      <c r="H397" s="431" t="s">
        <v>154</v>
      </c>
      <c r="I397" s="432" t="s">
        <v>163</v>
      </c>
    </row>
    <row r="398" spans="1:9" x14ac:dyDescent="0.3">
      <c r="A398" s="391"/>
      <c r="B398" s="430"/>
      <c r="C398" s="438"/>
      <c r="D398" s="438"/>
      <c r="E398" s="431"/>
      <c r="F398" s="410"/>
      <c r="G398" s="410"/>
      <c r="H398" s="431" t="s">
        <v>155</v>
      </c>
      <c r="I398" s="428"/>
    </row>
    <row r="399" spans="1:9" ht="20.25" customHeight="1" x14ac:dyDescent="0.3">
      <c r="A399" s="391"/>
      <c r="B399" s="430"/>
      <c r="C399" s="438"/>
      <c r="D399" s="438"/>
      <c r="E399" s="431"/>
      <c r="F399" s="410" t="s">
        <v>41</v>
      </c>
      <c r="G399" s="141" t="s">
        <v>9</v>
      </c>
      <c r="H399" s="431" t="s">
        <v>82</v>
      </c>
      <c r="I399" s="433" t="s">
        <v>156</v>
      </c>
    </row>
    <row r="400" spans="1:9" ht="20.25" customHeight="1" x14ac:dyDescent="0.3">
      <c r="A400" s="393"/>
      <c r="B400" s="434"/>
      <c r="C400" s="439"/>
      <c r="D400" s="439"/>
      <c r="E400" s="435"/>
      <c r="F400" s="142">
        <v>1000</v>
      </c>
      <c r="G400" s="142">
        <v>1000</v>
      </c>
      <c r="H400" s="435"/>
      <c r="I400" s="436" t="s">
        <v>924</v>
      </c>
    </row>
    <row r="401" spans="1:9" ht="20.25" customHeight="1" x14ac:dyDescent="0.3">
      <c r="A401" s="389">
        <v>80</v>
      </c>
      <c r="B401" s="806" t="s">
        <v>77</v>
      </c>
      <c r="C401" s="143">
        <v>776.4</v>
      </c>
      <c r="D401" s="143">
        <v>776.4</v>
      </c>
      <c r="E401" s="427" t="s">
        <v>39</v>
      </c>
      <c r="F401" s="390" t="s">
        <v>274</v>
      </c>
      <c r="G401" s="390" t="s">
        <v>274</v>
      </c>
      <c r="H401" s="427" t="s">
        <v>153</v>
      </c>
      <c r="I401" s="428" t="s">
        <v>175</v>
      </c>
    </row>
    <row r="402" spans="1:9" x14ac:dyDescent="0.3">
      <c r="A402" s="391"/>
      <c r="B402" s="807"/>
      <c r="C402" s="438"/>
      <c r="D402" s="438"/>
      <c r="E402" s="431"/>
      <c r="F402" s="392"/>
      <c r="G402" s="392"/>
      <c r="H402" s="431" t="s">
        <v>154</v>
      </c>
      <c r="I402" s="432" t="s">
        <v>163</v>
      </c>
    </row>
    <row r="403" spans="1:9" x14ac:dyDescent="0.3">
      <c r="A403" s="391"/>
      <c r="B403" s="430"/>
      <c r="C403" s="438"/>
      <c r="D403" s="438"/>
      <c r="E403" s="431"/>
      <c r="F403" s="410"/>
      <c r="G403" s="410"/>
      <c r="H403" s="431" t="s">
        <v>155</v>
      </c>
      <c r="I403" s="428"/>
    </row>
    <row r="404" spans="1:9" ht="20.25" customHeight="1" x14ac:dyDescent="0.3">
      <c r="A404" s="391"/>
      <c r="B404" s="430"/>
      <c r="C404" s="438"/>
      <c r="D404" s="438"/>
      <c r="E404" s="431"/>
      <c r="F404" s="410" t="s">
        <v>41</v>
      </c>
      <c r="G404" s="141" t="s">
        <v>9</v>
      </c>
      <c r="H404" s="431" t="s">
        <v>82</v>
      </c>
      <c r="I404" s="433" t="s">
        <v>156</v>
      </c>
    </row>
    <row r="405" spans="1:9" ht="21.2" customHeight="1" x14ac:dyDescent="0.3">
      <c r="A405" s="393"/>
      <c r="B405" s="434"/>
      <c r="C405" s="439"/>
      <c r="D405" s="439"/>
      <c r="E405" s="435"/>
      <c r="F405" s="142">
        <v>776.4</v>
      </c>
      <c r="G405" s="142">
        <v>776.4</v>
      </c>
      <c r="H405" s="435"/>
      <c r="I405" s="436" t="s">
        <v>924</v>
      </c>
    </row>
    <row r="406" spans="1:9" x14ac:dyDescent="0.3">
      <c r="A406" s="389">
        <v>81</v>
      </c>
      <c r="B406" s="806" t="s">
        <v>1035</v>
      </c>
      <c r="C406" s="143">
        <v>1200</v>
      </c>
      <c r="D406" s="143">
        <v>1200</v>
      </c>
      <c r="E406" s="427" t="s">
        <v>39</v>
      </c>
      <c r="F406" s="390" t="s">
        <v>1055</v>
      </c>
      <c r="G406" s="390" t="s">
        <v>1055</v>
      </c>
      <c r="H406" s="427" t="s">
        <v>153</v>
      </c>
      <c r="I406" s="428" t="s">
        <v>175</v>
      </c>
    </row>
    <row r="407" spans="1:9" x14ac:dyDescent="0.3">
      <c r="A407" s="391"/>
      <c r="B407" s="807"/>
      <c r="C407" s="438"/>
      <c r="D407" s="438"/>
      <c r="E407" s="431"/>
      <c r="F407" s="392"/>
      <c r="G407" s="392"/>
      <c r="H407" s="431" t="s">
        <v>154</v>
      </c>
      <c r="I407" s="432" t="s">
        <v>163</v>
      </c>
    </row>
    <row r="408" spans="1:9" x14ac:dyDescent="0.3">
      <c r="A408" s="391"/>
      <c r="B408" s="430"/>
      <c r="C408" s="438"/>
      <c r="D408" s="438"/>
      <c r="E408" s="431"/>
      <c r="F408" s="410"/>
      <c r="G408" s="410"/>
      <c r="H408" s="431" t="s">
        <v>155</v>
      </c>
      <c r="I408" s="428"/>
    </row>
    <row r="409" spans="1:9" ht="20.25" customHeight="1" x14ac:dyDescent="0.3">
      <c r="A409" s="391"/>
      <c r="B409" s="430"/>
      <c r="C409" s="438"/>
      <c r="D409" s="438"/>
      <c r="E409" s="431"/>
      <c r="F409" s="410" t="s">
        <v>41</v>
      </c>
      <c r="G409" s="141" t="s">
        <v>9</v>
      </c>
      <c r="H409" s="431" t="s">
        <v>82</v>
      </c>
      <c r="I409" s="433" t="s">
        <v>156</v>
      </c>
    </row>
    <row r="410" spans="1:9" ht="20.25" customHeight="1" x14ac:dyDescent="0.3">
      <c r="A410" s="393"/>
      <c r="B410" s="434"/>
      <c r="C410" s="439"/>
      <c r="D410" s="439"/>
      <c r="E410" s="435"/>
      <c r="F410" s="142">
        <v>1200</v>
      </c>
      <c r="G410" s="142">
        <v>1200</v>
      </c>
      <c r="H410" s="435"/>
      <c r="I410" s="436" t="s">
        <v>924</v>
      </c>
    </row>
    <row r="411" spans="1:9" ht="20.25" customHeight="1" x14ac:dyDescent="0.3">
      <c r="A411" s="389">
        <v>82</v>
      </c>
      <c r="B411" s="806" t="s">
        <v>77</v>
      </c>
      <c r="C411" s="143">
        <v>1002.3</v>
      </c>
      <c r="D411" s="143">
        <v>1002.3</v>
      </c>
      <c r="E411" s="427" t="s">
        <v>39</v>
      </c>
      <c r="F411" s="390" t="s">
        <v>274</v>
      </c>
      <c r="G411" s="390" t="s">
        <v>274</v>
      </c>
      <c r="H411" s="427" t="s">
        <v>153</v>
      </c>
      <c r="I411" s="428" t="s">
        <v>175</v>
      </c>
    </row>
    <row r="412" spans="1:9" x14ac:dyDescent="0.3">
      <c r="A412" s="391"/>
      <c r="B412" s="807"/>
      <c r="C412" s="438"/>
      <c r="D412" s="438"/>
      <c r="E412" s="431"/>
      <c r="F412" s="392"/>
      <c r="G412" s="392"/>
      <c r="H412" s="431" t="s">
        <v>154</v>
      </c>
      <c r="I412" s="432" t="s">
        <v>163</v>
      </c>
    </row>
    <row r="413" spans="1:9" x14ac:dyDescent="0.3">
      <c r="A413" s="391"/>
      <c r="B413" s="430"/>
      <c r="C413" s="438"/>
      <c r="D413" s="438"/>
      <c r="E413" s="431"/>
      <c r="F413" s="410"/>
      <c r="G413" s="410"/>
      <c r="H413" s="431" t="s">
        <v>155</v>
      </c>
      <c r="I413" s="428"/>
    </row>
    <row r="414" spans="1:9" ht="20.25" customHeight="1" x14ac:dyDescent="0.3">
      <c r="A414" s="391"/>
      <c r="B414" s="430"/>
      <c r="C414" s="438"/>
      <c r="D414" s="438"/>
      <c r="E414" s="431"/>
      <c r="F414" s="410" t="s">
        <v>41</v>
      </c>
      <c r="G414" s="141" t="s">
        <v>9</v>
      </c>
      <c r="H414" s="431" t="s">
        <v>82</v>
      </c>
      <c r="I414" s="433" t="s">
        <v>156</v>
      </c>
    </row>
    <row r="415" spans="1:9" ht="20.25" customHeight="1" x14ac:dyDescent="0.3">
      <c r="A415" s="393"/>
      <c r="B415" s="434"/>
      <c r="C415" s="439"/>
      <c r="D415" s="439"/>
      <c r="E415" s="435"/>
      <c r="F415" s="142">
        <v>1002.3</v>
      </c>
      <c r="G415" s="142">
        <v>1002.3</v>
      </c>
      <c r="H415" s="435"/>
      <c r="I415" s="436" t="s">
        <v>924</v>
      </c>
    </row>
    <row r="416" spans="1:9" ht="21" customHeight="1" x14ac:dyDescent="0.3">
      <c r="A416" s="389">
        <v>83</v>
      </c>
      <c r="B416" s="806" t="s">
        <v>77</v>
      </c>
      <c r="C416" s="143">
        <v>1169.7</v>
      </c>
      <c r="D416" s="143">
        <v>1169.7</v>
      </c>
      <c r="E416" s="427" t="s">
        <v>39</v>
      </c>
      <c r="F416" s="390" t="s">
        <v>176</v>
      </c>
      <c r="G416" s="390" t="s">
        <v>176</v>
      </c>
      <c r="H416" s="427" t="s">
        <v>153</v>
      </c>
      <c r="I416" s="428" t="s">
        <v>175</v>
      </c>
    </row>
    <row r="417" spans="1:9" x14ac:dyDescent="0.3">
      <c r="A417" s="391"/>
      <c r="B417" s="807"/>
      <c r="C417" s="438"/>
      <c r="D417" s="438"/>
      <c r="E417" s="431"/>
      <c r="F417" s="392"/>
      <c r="G417" s="392"/>
      <c r="H417" s="431" t="s">
        <v>154</v>
      </c>
      <c r="I417" s="432" t="s">
        <v>163</v>
      </c>
    </row>
    <row r="418" spans="1:9" x14ac:dyDescent="0.3">
      <c r="A418" s="391"/>
      <c r="B418" s="430"/>
      <c r="C418" s="438"/>
      <c r="D418" s="438"/>
      <c r="E418" s="431"/>
      <c r="F418" s="410"/>
      <c r="G418" s="410"/>
      <c r="H418" s="431" t="s">
        <v>155</v>
      </c>
      <c r="I418" s="428"/>
    </row>
    <row r="419" spans="1:9" ht="20.25" customHeight="1" x14ac:dyDescent="0.3">
      <c r="A419" s="391"/>
      <c r="B419" s="430"/>
      <c r="C419" s="438"/>
      <c r="D419" s="438"/>
      <c r="E419" s="431"/>
      <c r="F419" s="410" t="s">
        <v>41</v>
      </c>
      <c r="G419" s="141" t="s">
        <v>9</v>
      </c>
      <c r="H419" s="431" t="s">
        <v>82</v>
      </c>
      <c r="I419" s="433" t="s">
        <v>156</v>
      </c>
    </row>
    <row r="420" spans="1:9" ht="20.25" customHeight="1" x14ac:dyDescent="0.3">
      <c r="A420" s="393"/>
      <c r="B420" s="434"/>
      <c r="C420" s="439"/>
      <c r="D420" s="439"/>
      <c r="E420" s="435"/>
      <c r="F420" s="142">
        <v>1169.7</v>
      </c>
      <c r="G420" s="142">
        <v>1169.7</v>
      </c>
      <c r="H420" s="435"/>
      <c r="I420" s="436" t="s">
        <v>937</v>
      </c>
    </row>
    <row r="421" spans="1:9" x14ac:dyDescent="0.3">
      <c r="A421" s="389">
        <v>84</v>
      </c>
      <c r="B421" s="806" t="s">
        <v>327</v>
      </c>
      <c r="C421" s="143">
        <v>1498</v>
      </c>
      <c r="D421" s="143">
        <v>1498</v>
      </c>
      <c r="E421" s="427" t="s">
        <v>39</v>
      </c>
      <c r="F421" s="390" t="s">
        <v>51</v>
      </c>
      <c r="G421" s="390" t="s">
        <v>51</v>
      </c>
      <c r="H421" s="427" t="s">
        <v>153</v>
      </c>
      <c r="I421" s="428" t="s">
        <v>175</v>
      </c>
    </row>
    <row r="422" spans="1:9" x14ac:dyDescent="0.3">
      <c r="A422" s="391"/>
      <c r="B422" s="807"/>
      <c r="C422" s="438"/>
      <c r="D422" s="438"/>
      <c r="E422" s="431"/>
      <c r="F422" s="392"/>
      <c r="G422" s="392"/>
      <c r="H422" s="431" t="s">
        <v>154</v>
      </c>
      <c r="I422" s="432" t="s">
        <v>163</v>
      </c>
    </row>
    <row r="423" spans="1:9" x14ac:dyDescent="0.3">
      <c r="A423" s="391"/>
      <c r="B423" s="430"/>
      <c r="C423" s="438"/>
      <c r="D423" s="438"/>
      <c r="E423" s="431"/>
      <c r="F423" s="410"/>
      <c r="G423" s="410"/>
      <c r="H423" s="431" t="s">
        <v>155</v>
      </c>
      <c r="I423" s="428"/>
    </row>
    <row r="424" spans="1:9" ht="20.25" customHeight="1" x14ac:dyDescent="0.3">
      <c r="A424" s="391"/>
      <c r="B424" s="430"/>
      <c r="C424" s="438"/>
      <c r="D424" s="438"/>
      <c r="E424" s="431"/>
      <c r="F424" s="410" t="s">
        <v>41</v>
      </c>
      <c r="G424" s="141" t="s">
        <v>9</v>
      </c>
      <c r="H424" s="431" t="s">
        <v>82</v>
      </c>
      <c r="I424" s="433" t="s">
        <v>156</v>
      </c>
    </row>
    <row r="425" spans="1:9" ht="20.25" customHeight="1" x14ac:dyDescent="0.3">
      <c r="A425" s="393"/>
      <c r="B425" s="434"/>
      <c r="C425" s="439"/>
      <c r="D425" s="439"/>
      <c r="E425" s="435"/>
      <c r="F425" s="142">
        <v>1498</v>
      </c>
      <c r="G425" s="142">
        <v>1498</v>
      </c>
      <c r="H425" s="435"/>
      <c r="I425" s="436" t="s">
        <v>937</v>
      </c>
    </row>
    <row r="426" spans="1:9" x14ac:dyDescent="0.3">
      <c r="A426" s="389">
        <v>85</v>
      </c>
      <c r="B426" s="806" t="s">
        <v>54</v>
      </c>
      <c r="C426" s="143">
        <v>2954</v>
      </c>
      <c r="D426" s="143">
        <v>2954</v>
      </c>
      <c r="E426" s="427" t="s">
        <v>39</v>
      </c>
      <c r="F426" s="390" t="s">
        <v>273</v>
      </c>
      <c r="G426" s="390" t="s">
        <v>273</v>
      </c>
      <c r="H426" s="427" t="s">
        <v>153</v>
      </c>
      <c r="I426" s="428" t="s">
        <v>175</v>
      </c>
    </row>
    <row r="427" spans="1:9" x14ac:dyDescent="0.3">
      <c r="A427" s="391"/>
      <c r="B427" s="807"/>
      <c r="C427" s="438"/>
      <c r="D427" s="438"/>
      <c r="E427" s="431"/>
      <c r="F427" s="392"/>
      <c r="G427" s="392"/>
      <c r="H427" s="431" t="s">
        <v>154</v>
      </c>
      <c r="I427" s="432" t="s">
        <v>163</v>
      </c>
    </row>
    <row r="428" spans="1:9" x14ac:dyDescent="0.3">
      <c r="A428" s="391"/>
      <c r="B428" s="430"/>
      <c r="C428" s="438"/>
      <c r="D428" s="438"/>
      <c r="E428" s="431"/>
      <c r="F428" s="410"/>
      <c r="G428" s="410"/>
      <c r="H428" s="431" t="s">
        <v>155</v>
      </c>
      <c r="I428" s="428"/>
    </row>
    <row r="429" spans="1:9" ht="20.25" customHeight="1" x14ac:dyDescent="0.3">
      <c r="A429" s="391"/>
      <c r="B429" s="430"/>
      <c r="C429" s="438"/>
      <c r="D429" s="438"/>
      <c r="E429" s="431"/>
      <c r="F429" s="410" t="s">
        <v>41</v>
      </c>
      <c r="G429" s="141" t="s">
        <v>9</v>
      </c>
      <c r="H429" s="431" t="s">
        <v>82</v>
      </c>
      <c r="I429" s="433" t="s">
        <v>156</v>
      </c>
    </row>
    <row r="430" spans="1:9" ht="20.25" customHeight="1" x14ac:dyDescent="0.3">
      <c r="A430" s="393"/>
      <c r="B430" s="434"/>
      <c r="C430" s="439"/>
      <c r="D430" s="439"/>
      <c r="E430" s="435"/>
      <c r="F430" s="142">
        <v>2954</v>
      </c>
      <c r="G430" s="142">
        <v>2954</v>
      </c>
      <c r="H430" s="435"/>
      <c r="I430" s="436" t="s">
        <v>937</v>
      </c>
    </row>
    <row r="431" spans="1:9" x14ac:dyDescent="0.3">
      <c r="A431" s="389">
        <v>86</v>
      </c>
      <c r="B431" s="806" t="s">
        <v>86</v>
      </c>
      <c r="C431" s="143">
        <v>990</v>
      </c>
      <c r="D431" s="143">
        <v>990</v>
      </c>
      <c r="E431" s="427" t="s">
        <v>39</v>
      </c>
      <c r="F431" s="390" t="s">
        <v>1056</v>
      </c>
      <c r="G431" s="390" t="s">
        <v>1056</v>
      </c>
      <c r="H431" s="427" t="s">
        <v>153</v>
      </c>
      <c r="I431" s="428" t="s">
        <v>175</v>
      </c>
    </row>
    <row r="432" spans="1:9" x14ac:dyDescent="0.3">
      <c r="A432" s="391"/>
      <c r="B432" s="807"/>
      <c r="C432" s="438"/>
      <c r="D432" s="438"/>
      <c r="E432" s="431"/>
      <c r="F432" s="392"/>
      <c r="G432" s="392"/>
      <c r="H432" s="431" t="s">
        <v>154</v>
      </c>
      <c r="I432" s="432" t="s">
        <v>163</v>
      </c>
    </row>
    <row r="433" spans="1:9" x14ac:dyDescent="0.3">
      <c r="A433" s="391"/>
      <c r="B433" s="430"/>
      <c r="C433" s="438"/>
      <c r="D433" s="438"/>
      <c r="E433" s="431"/>
      <c r="F433" s="410"/>
      <c r="G433" s="410"/>
      <c r="H433" s="431" t="s">
        <v>155</v>
      </c>
      <c r="I433" s="428"/>
    </row>
    <row r="434" spans="1:9" ht="20.25" customHeight="1" x14ac:dyDescent="0.3">
      <c r="A434" s="391"/>
      <c r="B434" s="430"/>
      <c r="C434" s="438"/>
      <c r="D434" s="438"/>
      <c r="E434" s="431"/>
      <c r="F434" s="410" t="s">
        <v>41</v>
      </c>
      <c r="G434" s="141" t="s">
        <v>9</v>
      </c>
      <c r="H434" s="431" t="s">
        <v>82</v>
      </c>
      <c r="I434" s="433" t="s">
        <v>156</v>
      </c>
    </row>
    <row r="435" spans="1:9" ht="20.25" customHeight="1" x14ac:dyDescent="0.3">
      <c r="A435" s="393"/>
      <c r="B435" s="434"/>
      <c r="C435" s="439"/>
      <c r="D435" s="439"/>
      <c r="E435" s="435"/>
      <c r="F435" s="142">
        <v>990</v>
      </c>
      <c r="G435" s="142">
        <v>990</v>
      </c>
      <c r="H435" s="435"/>
      <c r="I435" s="436" t="s">
        <v>937</v>
      </c>
    </row>
    <row r="436" spans="1:9" x14ac:dyDescent="0.3">
      <c r="A436" s="389">
        <v>87</v>
      </c>
      <c r="B436" s="806" t="s">
        <v>1023</v>
      </c>
      <c r="C436" s="143">
        <v>4970</v>
      </c>
      <c r="D436" s="143">
        <v>4970</v>
      </c>
      <c r="E436" s="427" t="s">
        <v>39</v>
      </c>
      <c r="F436" s="390" t="s">
        <v>1024</v>
      </c>
      <c r="G436" s="390" t="s">
        <v>1024</v>
      </c>
      <c r="H436" s="427" t="s">
        <v>153</v>
      </c>
      <c r="I436" s="428" t="s">
        <v>175</v>
      </c>
    </row>
    <row r="437" spans="1:9" x14ac:dyDescent="0.3">
      <c r="A437" s="391"/>
      <c r="B437" s="807"/>
      <c r="C437" s="438"/>
      <c r="D437" s="438"/>
      <c r="E437" s="431"/>
      <c r="F437" s="392"/>
      <c r="G437" s="392"/>
      <c r="H437" s="431" t="s">
        <v>154</v>
      </c>
      <c r="I437" s="432" t="s">
        <v>163</v>
      </c>
    </row>
    <row r="438" spans="1:9" x14ac:dyDescent="0.3">
      <c r="A438" s="391"/>
      <c r="B438" s="430"/>
      <c r="C438" s="438"/>
      <c r="D438" s="438"/>
      <c r="E438" s="431"/>
      <c r="F438" s="410"/>
      <c r="G438" s="410"/>
      <c r="H438" s="431" t="s">
        <v>155</v>
      </c>
      <c r="I438" s="428"/>
    </row>
    <row r="439" spans="1:9" ht="20.25" customHeight="1" x14ac:dyDescent="0.3">
      <c r="A439" s="391"/>
      <c r="B439" s="430"/>
      <c r="C439" s="438"/>
      <c r="D439" s="438"/>
      <c r="E439" s="431"/>
      <c r="F439" s="410" t="s">
        <v>41</v>
      </c>
      <c r="G439" s="141" t="s">
        <v>9</v>
      </c>
      <c r="H439" s="431" t="s">
        <v>82</v>
      </c>
      <c r="I439" s="433" t="s">
        <v>156</v>
      </c>
    </row>
    <row r="440" spans="1:9" ht="20.25" customHeight="1" x14ac:dyDescent="0.3">
      <c r="A440" s="393"/>
      <c r="B440" s="434"/>
      <c r="C440" s="439"/>
      <c r="D440" s="439"/>
      <c r="E440" s="435"/>
      <c r="F440" s="142">
        <v>4970</v>
      </c>
      <c r="G440" s="142">
        <v>4970</v>
      </c>
      <c r="H440" s="435"/>
      <c r="I440" s="436" t="s">
        <v>937</v>
      </c>
    </row>
  </sheetData>
  <mergeCells count="75">
    <mergeCell ref="B306:B307"/>
    <mergeCell ref="B311:B312"/>
    <mergeCell ref="B316:B317"/>
    <mergeCell ref="B321:B322"/>
    <mergeCell ref="B276:B277"/>
    <mergeCell ref="B281:B282"/>
    <mergeCell ref="B286:B287"/>
    <mergeCell ref="B291:B292"/>
    <mergeCell ref="B296:B297"/>
    <mergeCell ref="B301:B302"/>
    <mergeCell ref="B271:B272"/>
    <mergeCell ref="B216:B217"/>
    <mergeCell ref="B221:B222"/>
    <mergeCell ref="B226:B227"/>
    <mergeCell ref="B231:B232"/>
    <mergeCell ref="B236:B237"/>
    <mergeCell ref="B241:B242"/>
    <mergeCell ref="B246:B247"/>
    <mergeCell ref="B251:B252"/>
    <mergeCell ref="B256:B257"/>
    <mergeCell ref="B261:B262"/>
    <mergeCell ref="B266:B267"/>
    <mergeCell ref="B211:B212"/>
    <mergeCell ref="B156:B157"/>
    <mergeCell ref="B161:B162"/>
    <mergeCell ref="B166:B167"/>
    <mergeCell ref="B171:B172"/>
    <mergeCell ref="B176:B177"/>
    <mergeCell ref="B181:B182"/>
    <mergeCell ref="B186:B187"/>
    <mergeCell ref="B191:B192"/>
    <mergeCell ref="B196:B197"/>
    <mergeCell ref="B201:B202"/>
    <mergeCell ref="B206:B207"/>
    <mergeCell ref="B151:B152"/>
    <mergeCell ref="B96:B97"/>
    <mergeCell ref="B101:B102"/>
    <mergeCell ref="B106:B107"/>
    <mergeCell ref="B111:B112"/>
    <mergeCell ref="B116:B117"/>
    <mergeCell ref="B121:B122"/>
    <mergeCell ref="B126:B127"/>
    <mergeCell ref="B131:B132"/>
    <mergeCell ref="B136:B137"/>
    <mergeCell ref="B141:B142"/>
    <mergeCell ref="B146:B147"/>
    <mergeCell ref="B91:B92"/>
    <mergeCell ref="A2:I2"/>
    <mergeCell ref="A3:I3"/>
    <mergeCell ref="B76:B77"/>
    <mergeCell ref="B81:B82"/>
    <mergeCell ref="B86:B87"/>
    <mergeCell ref="B326:B327"/>
    <mergeCell ref="B331:B332"/>
    <mergeCell ref="B336:B337"/>
    <mergeCell ref="B341:B342"/>
    <mergeCell ref="B346:B347"/>
    <mergeCell ref="B351:B352"/>
    <mergeCell ref="B356:B357"/>
    <mergeCell ref="B361:B362"/>
    <mergeCell ref="B366:B367"/>
    <mergeCell ref="B371:B372"/>
    <mergeCell ref="B376:B377"/>
    <mergeCell ref="B381:B382"/>
    <mergeCell ref="B386:B387"/>
    <mergeCell ref="B391:B392"/>
    <mergeCell ref="B396:B397"/>
    <mergeCell ref="B426:B427"/>
    <mergeCell ref="B431:B432"/>
    <mergeCell ref="B436:B437"/>
    <mergeCell ref="B401:B402"/>
    <mergeCell ref="B406:B407"/>
    <mergeCell ref="B411:B412"/>
    <mergeCell ref="B416:B417"/>
    <mergeCell ref="B421:B422"/>
  </mergeCells>
  <pageMargins left="0.7" right="0.7" top="0.75" bottom="0.75" header="0.3" footer="0.3"/>
  <pageSetup paperSize="9" scale="64" orientation="landscape" horizontalDpi="0" verticalDpi="0" r:id="rId1"/>
  <rowBreaks count="4" manualBreakCount="4">
    <brk id="30" max="16383" man="1"/>
    <brk id="65" max="16383" man="1"/>
    <brk id="100" max="16383" man="1"/>
    <brk id="1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06480-ED50-4518-B05C-878FF42753F0}">
  <sheetPr>
    <tabColor rgb="FFFF6600"/>
  </sheetPr>
  <dimension ref="A1:J251"/>
  <sheetViews>
    <sheetView view="pageBreakPreview" zoomScale="60" zoomScaleNormal="100" workbookViewId="0">
      <selection sqref="A1:XFD1048576"/>
    </sheetView>
  </sheetViews>
  <sheetFormatPr defaultRowHeight="20.25" x14ac:dyDescent="0.3"/>
  <cols>
    <col min="1" max="1" width="7.625" style="161" customWidth="1"/>
    <col min="2" max="2" width="31.875" style="161" customWidth="1"/>
    <col min="3" max="3" width="16.625" style="161" bestFit="1" customWidth="1"/>
    <col min="4" max="4" width="11.625" style="161" customWidth="1"/>
    <col min="5" max="5" width="12.875" style="161" customWidth="1"/>
    <col min="6" max="7" width="29.75" style="12" customWidth="1"/>
    <col min="8" max="8" width="14.75" style="549" customWidth="1"/>
    <col min="9" max="9" width="25.875" style="12" customWidth="1"/>
    <col min="10" max="10" width="15.75" style="161" customWidth="1"/>
    <col min="11" max="256" width="9" style="161"/>
    <col min="257" max="257" width="7.625" style="161" customWidth="1"/>
    <col min="258" max="258" width="31.875" style="161" customWidth="1"/>
    <col min="259" max="259" width="16.625" style="161" bestFit="1" customWidth="1"/>
    <col min="260" max="260" width="11.625" style="161" customWidth="1"/>
    <col min="261" max="261" width="12.875" style="161" customWidth="1"/>
    <col min="262" max="263" width="29.75" style="161" customWidth="1"/>
    <col min="264" max="264" width="14.75" style="161" customWidth="1"/>
    <col min="265" max="265" width="25.875" style="161" customWidth="1"/>
    <col min="266" max="266" width="15.75" style="161" customWidth="1"/>
    <col min="267" max="512" width="9" style="161"/>
    <col min="513" max="513" width="7.625" style="161" customWidth="1"/>
    <col min="514" max="514" width="31.875" style="161" customWidth="1"/>
    <col min="515" max="515" width="16.625" style="161" bestFit="1" customWidth="1"/>
    <col min="516" max="516" width="11.625" style="161" customWidth="1"/>
    <col min="517" max="517" width="12.875" style="161" customWidth="1"/>
    <col min="518" max="519" width="29.75" style="161" customWidth="1"/>
    <col min="520" max="520" width="14.75" style="161" customWidth="1"/>
    <col min="521" max="521" width="25.875" style="161" customWidth="1"/>
    <col min="522" max="522" width="15.75" style="161" customWidth="1"/>
    <col min="523" max="768" width="9" style="161"/>
    <col min="769" max="769" width="7.625" style="161" customWidth="1"/>
    <col min="770" max="770" width="31.875" style="161" customWidth="1"/>
    <col min="771" max="771" width="16.625" style="161" bestFit="1" customWidth="1"/>
    <col min="772" max="772" width="11.625" style="161" customWidth="1"/>
    <col min="773" max="773" width="12.875" style="161" customWidth="1"/>
    <col min="774" max="775" width="29.75" style="161" customWidth="1"/>
    <col min="776" max="776" width="14.75" style="161" customWidth="1"/>
    <col min="777" max="777" width="25.875" style="161" customWidth="1"/>
    <col min="778" max="778" width="15.75" style="161" customWidth="1"/>
    <col min="779" max="1024" width="9" style="161"/>
    <col min="1025" max="1025" width="7.625" style="161" customWidth="1"/>
    <col min="1026" max="1026" width="31.875" style="161" customWidth="1"/>
    <col min="1027" max="1027" width="16.625" style="161" bestFit="1" customWidth="1"/>
    <col min="1028" max="1028" width="11.625" style="161" customWidth="1"/>
    <col min="1029" max="1029" width="12.875" style="161" customWidth="1"/>
    <col min="1030" max="1031" width="29.75" style="161" customWidth="1"/>
    <col min="1032" max="1032" width="14.75" style="161" customWidth="1"/>
    <col min="1033" max="1033" width="25.875" style="161" customWidth="1"/>
    <col min="1034" max="1034" width="15.75" style="161" customWidth="1"/>
    <col min="1035" max="1280" width="9" style="161"/>
    <col min="1281" max="1281" width="7.625" style="161" customWidth="1"/>
    <col min="1282" max="1282" width="31.875" style="161" customWidth="1"/>
    <col min="1283" max="1283" width="16.625" style="161" bestFit="1" customWidth="1"/>
    <col min="1284" max="1284" width="11.625" style="161" customWidth="1"/>
    <col min="1285" max="1285" width="12.875" style="161" customWidth="1"/>
    <col min="1286" max="1287" width="29.75" style="161" customWidth="1"/>
    <col min="1288" max="1288" width="14.75" style="161" customWidth="1"/>
    <col min="1289" max="1289" width="25.875" style="161" customWidth="1"/>
    <col min="1290" max="1290" width="15.75" style="161" customWidth="1"/>
    <col min="1291" max="1536" width="9" style="161"/>
    <col min="1537" max="1537" width="7.625" style="161" customWidth="1"/>
    <col min="1538" max="1538" width="31.875" style="161" customWidth="1"/>
    <col min="1539" max="1539" width="16.625" style="161" bestFit="1" customWidth="1"/>
    <col min="1540" max="1540" width="11.625" style="161" customWidth="1"/>
    <col min="1541" max="1541" width="12.875" style="161" customWidth="1"/>
    <col min="1542" max="1543" width="29.75" style="161" customWidth="1"/>
    <col min="1544" max="1544" width="14.75" style="161" customWidth="1"/>
    <col min="1545" max="1545" width="25.875" style="161" customWidth="1"/>
    <col min="1546" max="1546" width="15.75" style="161" customWidth="1"/>
    <col min="1547" max="1792" width="9" style="161"/>
    <col min="1793" max="1793" width="7.625" style="161" customWidth="1"/>
    <col min="1794" max="1794" width="31.875" style="161" customWidth="1"/>
    <col min="1795" max="1795" width="16.625" style="161" bestFit="1" customWidth="1"/>
    <col min="1796" max="1796" width="11.625" style="161" customWidth="1"/>
    <col min="1797" max="1797" width="12.875" style="161" customWidth="1"/>
    <col min="1798" max="1799" width="29.75" style="161" customWidth="1"/>
    <col min="1800" max="1800" width="14.75" style="161" customWidth="1"/>
    <col min="1801" max="1801" width="25.875" style="161" customWidth="1"/>
    <col min="1802" max="1802" width="15.75" style="161" customWidth="1"/>
    <col min="1803" max="2048" width="9" style="161"/>
    <col min="2049" max="2049" width="7.625" style="161" customWidth="1"/>
    <col min="2050" max="2050" width="31.875" style="161" customWidth="1"/>
    <col min="2051" max="2051" width="16.625" style="161" bestFit="1" customWidth="1"/>
    <col min="2052" max="2052" width="11.625" style="161" customWidth="1"/>
    <col min="2053" max="2053" width="12.875" style="161" customWidth="1"/>
    <col min="2054" max="2055" width="29.75" style="161" customWidth="1"/>
    <col min="2056" max="2056" width="14.75" style="161" customWidth="1"/>
    <col min="2057" max="2057" width="25.875" style="161" customWidth="1"/>
    <col min="2058" max="2058" width="15.75" style="161" customWidth="1"/>
    <col min="2059" max="2304" width="9" style="161"/>
    <col min="2305" max="2305" width="7.625" style="161" customWidth="1"/>
    <col min="2306" max="2306" width="31.875" style="161" customWidth="1"/>
    <col min="2307" max="2307" width="16.625" style="161" bestFit="1" customWidth="1"/>
    <col min="2308" max="2308" width="11.625" style="161" customWidth="1"/>
    <col min="2309" max="2309" width="12.875" style="161" customWidth="1"/>
    <col min="2310" max="2311" width="29.75" style="161" customWidth="1"/>
    <col min="2312" max="2312" width="14.75" style="161" customWidth="1"/>
    <col min="2313" max="2313" width="25.875" style="161" customWidth="1"/>
    <col min="2314" max="2314" width="15.75" style="161" customWidth="1"/>
    <col min="2315" max="2560" width="9" style="161"/>
    <col min="2561" max="2561" width="7.625" style="161" customWidth="1"/>
    <col min="2562" max="2562" width="31.875" style="161" customWidth="1"/>
    <col min="2563" max="2563" width="16.625" style="161" bestFit="1" customWidth="1"/>
    <col min="2564" max="2564" width="11.625" style="161" customWidth="1"/>
    <col min="2565" max="2565" width="12.875" style="161" customWidth="1"/>
    <col min="2566" max="2567" width="29.75" style="161" customWidth="1"/>
    <col min="2568" max="2568" width="14.75" style="161" customWidth="1"/>
    <col min="2569" max="2569" width="25.875" style="161" customWidth="1"/>
    <col min="2570" max="2570" width="15.75" style="161" customWidth="1"/>
    <col min="2571" max="2816" width="9" style="161"/>
    <col min="2817" max="2817" width="7.625" style="161" customWidth="1"/>
    <col min="2818" max="2818" width="31.875" style="161" customWidth="1"/>
    <col min="2819" max="2819" width="16.625" style="161" bestFit="1" customWidth="1"/>
    <col min="2820" max="2820" width="11.625" style="161" customWidth="1"/>
    <col min="2821" max="2821" width="12.875" style="161" customWidth="1"/>
    <col min="2822" max="2823" width="29.75" style="161" customWidth="1"/>
    <col min="2824" max="2824" width="14.75" style="161" customWidth="1"/>
    <col min="2825" max="2825" width="25.875" style="161" customWidth="1"/>
    <col min="2826" max="2826" width="15.75" style="161" customWidth="1"/>
    <col min="2827" max="3072" width="9" style="161"/>
    <col min="3073" max="3073" width="7.625" style="161" customWidth="1"/>
    <col min="3074" max="3074" width="31.875" style="161" customWidth="1"/>
    <col min="3075" max="3075" width="16.625" style="161" bestFit="1" customWidth="1"/>
    <col min="3076" max="3076" width="11.625" style="161" customWidth="1"/>
    <col min="3077" max="3077" width="12.875" style="161" customWidth="1"/>
    <col min="3078" max="3079" width="29.75" style="161" customWidth="1"/>
    <col min="3080" max="3080" width="14.75" style="161" customWidth="1"/>
    <col min="3081" max="3081" width="25.875" style="161" customWidth="1"/>
    <col min="3082" max="3082" width="15.75" style="161" customWidth="1"/>
    <col min="3083" max="3328" width="9" style="161"/>
    <col min="3329" max="3329" width="7.625" style="161" customWidth="1"/>
    <col min="3330" max="3330" width="31.875" style="161" customWidth="1"/>
    <col min="3331" max="3331" width="16.625" style="161" bestFit="1" customWidth="1"/>
    <col min="3332" max="3332" width="11.625" style="161" customWidth="1"/>
    <col min="3333" max="3333" width="12.875" style="161" customWidth="1"/>
    <col min="3334" max="3335" width="29.75" style="161" customWidth="1"/>
    <col min="3336" max="3336" width="14.75" style="161" customWidth="1"/>
    <col min="3337" max="3337" width="25.875" style="161" customWidth="1"/>
    <col min="3338" max="3338" width="15.75" style="161" customWidth="1"/>
    <col min="3339" max="3584" width="9" style="161"/>
    <col min="3585" max="3585" width="7.625" style="161" customWidth="1"/>
    <col min="3586" max="3586" width="31.875" style="161" customWidth="1"/>
    <col min="3587" max="3587" width="16.625" style="161" bestFit="1" customWidth="1"/>
    <col min="3588" max="3588" width="11.625" style="161" customWidth="1"/>
    <col min="3589" max="3589" width="12.875" style="161" customWidth="1"/>
    <col min="3590" max="3591" width="29.75" style="161" customWidth="1"/>
    <col min="3592" max="3592" width="14.75" style="161" customWidth="1"/>
    <col min="3593" max="3593" width="25.875" style="161" customWidth="1"/>
    <col min="3594" max="3594" width="15.75" style="161" customWidth="1"/>
    <col min="3595" max="3840" width="9" style="161"/>
    <col min="3841" max="3841" width="7.625" style="161" customWidth="1"/>
    <col min="3842" max="3842" width="31.875" style="161" customWidth="1"/>
    <col min="3843" max="3843" width="16.625" style="161" bestFit="1" customWidth="1"/>
    <col min="3844" max="3844" width="11.625" style="161" customWidth="1"/>
    <col min="3845" max="3845" width="12.875" style="161" customWidth="1"/>
    <col min="3846" max="3847" width="29.75" style="161" customWidth="1"/>
    <col min="3848" max="3848" width="14.75" style="161" customWidth="1"/>
    <col min="3849" max="3849" width="25.875" style="161" customWidth="1"/>
    <col min="3850" max="3850" width="15.75" style="161" customWidth="1"/>
    <col min="3851" max="4096" width="9" style="161"/>
    <col min="4097" max="4097" width="7.625" style="161" customWidth="1"/>
    <col min="4098" max="4098" width="31.875" style="161" customWidth="1"/>
    <col min="4099" max="4099" width="16.625" style="161" bestFit="1" customWidth="1"/>
    <col min="4100" max="4100" width="11.625" style="161" customWidth="1"/>
    <col min="4101" max="4101" width="12.875" style="161" customWidth="1"/>
    <col min="4102" max="4103" width="29.75" style="161" customWidth="1"/>
    <col min="4104" max="4104" width="14.75" style="161" customWidth="1"/>
    <col min="4105" max="4105" width="25.875" style="161" customWidth="1"/>
    <col min="4106" max="4106" width="15.75" style="161" customWidth="1"/>
    <col min="4107" max="4352" width="9" style="161"/>
    <col min="4353" max="4353" width="7.625" style="161" customWidth="1"/>
    <col min="4354" max="4354" width="31.875" style="161" customWidth="1"/>
    <col min="4355" max="4355" width="16.625" style="161" bestFit="1" customWidth="1"/>
    <col min="4356" max="4356" width="11.625" style="161" customWidth="1"/>
    <col min="4357" max="4357" width="12.875" style="161" customWidth="1"/>
    <col min="4358" max="4359" width="29.75" style="161" customWidth="1"/>
    <col min="4360" max="4360" width="14.75" style="161" customWidth="1"/>
    <col min="4361" max="4361" width="25.875" style="161" customWidth="1"/>
    <col min="4362" max="4362" width="15.75" style="161" customWidth="1"/>
    <col min="4363" max="4608" width="9" style="161"/>
    <col min="4609" max="4609" width="7.625" style="161" customWidth="1"/>
    <col min="4610" max="4610" width="31.875" style="161" customWidth="1"/>
    <col min="4611" max="4611" width="16.625" style="161" bestFit="1" customWidth="1"/>
    <col min="4612" max="4612" width="11.625" style="161" customWidth="1"/>
    <col min="4613" max="4613" width="12.875" style="161" customWidth="1"/>
    <col min="4614" max="4615" width="29.75" style="161" customWidth="1"/>
    <col min="4616" max="4616" width="14.75" style="161" customWidth="1"/>
    <col min="4617" max="4617" width="25.875" style="161" customWidth="1"/>
    <col min="4618" max="4618" width="15.75" style="161" customWidth="1"/>
    <col min="4619" max="4864" width="9" style="161"/>
    <col min="4865" max="4865" width="7.625" style="161" customWidth="1"/>
    <col min="4866" max="4866" width="31.875" style="161" customWidth="1"/>
    <col min="4867" max="4867" width="16.625" style="161" bestFit="1" customWidth="1"/>
    <col min="4868" max="4868" width="11.625" style="161" customWidth="1"/>
    <col min="4869" max="4869" width="12.875" style="161" customWidth="1"/>
    <col min="4870" max="4871" width="29.75" style="161" customWidth="1"/>
    <col min="4872" max="4872" width="14.75" style="161" customWidth="1"/>
    <col min="4873" max="4873" width="25.875" style="161" customWidth="1"/>
    <col min="4874" max="4874" width="15.75" style="161" customWidth="1"/>
    <col min="4875" max="5120" width="9" style="161"/>
    <col min="5121" max="5121" width="7.625" style="161" customWidth="1"/>
    <col min="5122" max="5122" width="31.875" style="161" customWidth="1"/>
    <col min="5123" max="5123" width="16.625" style="161" bestFit="1" customWidth="1"/>
    <col min="5124" max="5124" width="11.625" style="161" customWidth="1"/>
    <col min="5125" max="5125" width="12.875" style="161" customWidth="1"/>
    <col min="5126" max="5127" width="29.75" style="161" customWidth="1"/>
    <col min="5128" max="5128" width="14.75" style="161" customWidth="1"/>
    <col min="5129" max="5129" width="25.875" style="161" customWidth="1"/>
    <col min="5130" max="5130" width="15.75" style="161" customWidth="1"/>
    <col min="5131" max="5376" width="9" style="161"/>
    <col min="5377" max="5377" width="7.625" style="161" customWidth="1"/>
    <col min="5378" max="5378" width="31.875" style="161" customWidth="1"/>
    <col min="5379" max="5379" width="16.625" style="161" bestFit="1" customWidth="1"/>
    <col min="5380" max="5380" width="11.625" style="161" customWidth="1"/>
    <col min="5381" max="5381" width="12.875" style="161" customWidth="1"/>
    <col min="5382" max="5383" width="29.75" style="161" customWidth="1"/>
    <col min="5384" max="5384" width="14.75" style="161" customWidth="1"/>
    <col min="5385" max="5385" width="25.875" style="161" customWidth="1"/>
    <col min="5386" max="5386" width="15.75" style="161" customWidth="1"/>
    <col min="5387" max="5632" width="9" style="161"/>
    <col min="5633" max="5633" width="7.625" style="161" customWidth="1"/>
    <col min="5634" max="5634" width="31.875" style="161" customWidth="1"/>
    <col min="5635" max="5635" width="16.625" style="161" bestFit="1" customWidth="1"/>
    <col min="5636" max="5636" width="11.625" style="161" customWidth="1"/>
    <col min="5637" max="5637" width="12.875" style="161" customWidth="1"/>
    <col min="5638" max="5639" width="29.75" style="161" customWidth="1"/>
    <col min="5640" max="5640" width="14.75" style="161" customWidth="1"/>
    <col min="5641" max="5641" width="25.875" style="161" customWidth="1"/>
    <col min="5642" max="5642" width="15.75" style="161" customWidth="1"/>
    <col min="5643" max="5888" width="9" style="161"/>
    <col min="5889" max="5889" width="7.625" style="161" customWidth="1"/>
    <col min="5890" max="5890" width="31.875" style="161" customWidth="1"/>
    <col min="5891" max="5891" width="16.625" style="161" bestFit="1" customWidth="1"/>
    <col min="5892" max="5892" width="11.625" style="161" customWidth="1"/>
    <col min="5893" max="5893" width="12.875" style="161" customWidth="1"/>
    <col min="5894" max="5895" width="29.75" style="161" customWidth="1"/>
    <col min="5896" max="5896" width="14.75" style="161" customWidth="1"/>
    <col min="5897" max="5897" width="25.875" style="161" customWidth="1"/>
    <col min="5898" max="5898" width="15.75" style="161" customWidth="1"/>
    <col min="5899" max="6144" width="9" style="161"/>
    <col min="6145" max="6145" width="7.625" style="161" customWidth="1"/>
    <col min="6146" max="6146" width="31.875" style="161" customWidth="1"/>
    <col min="6147" max="6147" width="16.625" style="161" bestFit="1" customWidth="1"/>
    <col min="6148" max="6148" width="11.625" style="161" customWidth="1"/>
    <col min="6149" max="6149" width="12.875" style="161" customWidth="1"/>
    <col min="6150" max="6151" width="29.75" style="161" customWidth="1"/>
    <col min="6152" max="6152" width="14.75" style="161" customWidth="1"/>
    <col min="6153" max="6153" width="25.875" style="161" customWidth="1"/>
    <col min="6154" max="6154" width="15.75" style="161" customWidth="1"/>
    <col min="6155" max="6400" width="9" style="161"/>
    <col min="6401" max="6401" width="7.625" style="161" customWidth="1"/>
    <col min="6402" max="6402" width="31.875" style="161" customWidth="1"/>
    <col min="6403" max="6403" width="16.625" style="161" bestFit="1" customWidth="1"/>
    <col min="6404" max="6404" width="11.625" style="161" customWidth="1"/>
    <col min="6405" max="6405" width="12.875" style="161" customWidth="1"/>
    <col min="6406" max="6407" width="29.75" style="161" customWidth="1"/>
    <col min="6408" max="6408" width="14.75" style="161" customWidth="1"/>
    <col min="6409" max="6409" width="25.875" style="161" customWidth="1"/>
    <col min="6410" max="6410" width="15.75" style="161" customWidth="1"/>
    <col min="6411" max="6656" width="9" style="161"/>
    <col min="6657" max="6657" width="7.625" style="161" customWidth="1"/>
    <col min="6658" max="6658" width="31.875" style="161" customWidth="1"/>
    <col min="6659" max="6659" width="16.625" style="161" bestFit="1" customWidth="1"/>
    <col min="6660" max="6660" width="11.625" style="161" customWidth="1"/>
    <col min="6661" max="6661" width="12.875" style="161" customWidth="1"/>
    <col min="6662" max="6663" width="29.75" style="161" customWidth="1"/>
    <col min="6664" max="6664" width="14.75" style="161" customWidth="1"/>
    <col min="6665" max="6665" width="25.875" style="161" customWidth="1"/>
    <col min="6666" max="6666" width="15.75" style="161" customWidth="1"/>
    <col min="6667" max="6912" width="9" style="161"/>
    <col min="6913" max="6913" width="7.625" style="161" customWidth="1"/>
    <col min="6914" max="6914" width="31.875" style="161" customWidth="1"/>
    <col min="6915" max="6915" width="16.625" style="161" bestFit="1" customWidth="1"/>
    <col min="6916" max="6916" width="11.625" style="161" customWidth="1"/>
    <col min="6917" max="6917" width="12.875" style="161" customWidth="1"/>
    <col min="6918" max="6919" width="29.75" style="161" customWidth="1"/>
    <col min="6920" max="6920" width="14.75" style="161" customWidth="1"/>
    <col min="6921" max="6921" width="25.875" style="161" customWidth="1"/>
    <col min="6922" max="6922" width="15.75" style="161" customWidth="1"/>
    <col min="6923" max="7168" width="9" style="161"/>
    <col min="7169" max="7169" width="7.625" style="161" customWidth="1"/>
    <col min="7170" max="7170" width="31.875" style="161" customWidth="1"/>
    <col min="7171" max="7171" width="16.625" style="161" bestFit="1" customWidth="1"/>
    <col min="7172" max="7172" width="11.625" style="161" customWidth="1"/>
    <col min="7173" max="7173" width="12.875" style="161" customWidth="1"/>
    <col min="7174" max="7175" width="29.75" style="161" customWidth="1"/>
    <col min="7176" max="7176" width="14.75" style="161" customWidth="1"/>
    <col min="7177" max="7177" width="25.875" style="161" customWidth="1"/>
    <col min="7178" max="7178" width="15.75" style="161" customWidth="1"/>
    <col min="7179" max="7424" width="9" style="161"/>
    <col min="7425" max="7425" width="7.625" style="161" customWidth="1"/>
    <col min="7426" max="7426" width="31.875" style="161" customWidth="1"/>
    <col min="7427" max="7427" width="16.625" style="161" bestFit="1" customWidth="1"/>
    <col min="7428" max="7428" width="11.625" style="161" customWidth="1"/>
    <col min="7429" max="7429" width="12.875" style="161" customWidth="1"/>
    <col min="7430" max="7431" width="29.75" style="161" customWidth="1"/>
    <col min="7432" max="7432" width="14.75" style="161" customWidth="1"/>
    <col min="7433" max="7433" width="25.875" style="161" customWidth="1"/>
    <col min="7434" max="7434" width="15.75" style="161" customWidth="1"/>
    <col min="7435" max="7680" width="9" style="161"/>
    <col min="7681" max="7681" width="7.625" style="161" customWidth="1"/>
    <col min="7682" max="7682" width="31.875" style="161" customWidth="1"/>
    <col min="7683" max="7683" width="16.625" style="161" bestFit="1" customWidth="1"/>
    <col min="7684" max="7684" width="11.625" style="161" customWidth="1"/>
    <col min="7685" max="7685" width="12.875" style="161" customWidth="1"/>
    <col min="7686" max="7687" width="29.75" style="161" customWidth="1"/>
    <col min="7688" max="7688" width="14.75" style="161" customWidth="1"/>
    <col min="7689" max="7689" width="25.875" style="161" customWidth="1"/>
    <col min="7690" max="7690" width="15.75" style="161" customWidth="1"/>
    <col min="7691" max="7936" width="9" style="161"/>
    <col min="7937" max="7937" width="7.625" style="161" customWidth="1"/>
    <col min="7938" max="7938" width="31.875" style="161" customWidth="1"/>
    <col min="7939" max="7939" width="16.625" style="161" bestFit="1" customWidth="1"/>
    <col min="7940" max="7940" width="11.625" style="161" customWidth="1"/>
    <col min="7941" max="7941" width="12.875" style="161" customWidth="1"/>
    <col min="7942" max="7943" width="29.75" style="161" customWidth="1"/>
    <col min="7944" max="7944" width="14.75" style="161" customWidth="1"/>
    <col min="7945" max="7945" width="25.875" style="161" customWidth="1"/>
    <col min="7946" max="7946" width="15.75" style="161" customWidth="1"/>
    <col min="7947" max="8192" width="9" style="161"/>
    <col min="8193" max="8193" width="7.625" style="161" customWidth="1"/>
    <col min="8194" max="8194" width="31.875" style="161" customWidth="1"/>
    <col min="8195" max="8195" width="16.625" style="161" bestFit="1" customWidth="1"/>
    <col min="8196" max="8196" width="11.625" style="161" customWidth="1"/>
    <col min="8197" max="8197" width="12.875" style="161" customWidth="1"/>
    <col min="8198" max="8199" width="29.75" style="161" customWidth="1"/>
    <col min="8200" max="8200" width="14.75" style="161" customWidth="1"/>
    <col min="8201" max="8201" width="25.875" style="161" customWidth="1"/>
    <col min="8202" max="8202" width="15.75" style="161" customWidth="1"/>
    <col min="8203" max="8448" width="9" style="161"/>
    <col min="8449" max="8449" width="7.625" style="161" customWidth="1"/>
    <col min="8450" max="8450" width="31.875" style="161" customWidth="1"/>
    <col min="8451" max="8451" width="16.625" style="161" bestFit="1" customWidth="1"/>
    <col min="8452" max="8452" width="11.625" style="161" customWidth="1"/>
    <col min="8453" max="8453" width="12.875" style="161" customWidth="1"/>
    <col min="8454" max="8455" width="29.75" style="161" customWidth="1"/>
    <col min="8456" max="8456" width="14.75" style="161" customWidth="1"/>
    <col min="8457" max="8457" width="25.875" style="161" customWidth="1"/>
    <col min="8458" max="8458" width="15.75" style="161" customWidth="1"/>
    <col min="8459" max="8704" width="9" style="161"/>
    <col min="8705" max="8705" width="7.625" style="161" customWidth="1"/>
    <col min="8706" max="8706" width="31.875" style="161" customWidth="1"/>
    <col min="8707" max="8707" width="16.625" style="161" bestFit="1" customWidth="1"/>
    <col min="8708" max="8708" width="11.625" style="161" customWidth="1"/>
    <col min="8709" max="8709" width="12.875" style="161" customWidth="1"/>
    <col min="8710" max="8711" width="29.75" style="161" customWidth="1"/>
    <col min="8712" max="8712" width="14.75" style="161" customWidth="1"/>
    <col min="8713" max="8713" width="25.875" style="161" customWidth="1"/>
    <col min="8714" max="8714" width="15.75" style="161" customWidth="1"/>
    <col min="8715" max="8960" width="9" style="161"/>
    <col min="8961" max="8961" width="7.625" style="161" customWidth="1"/>
    <col min="8962" max="8962" width="31.875" style="161" customWidth="1"/>
    <col min="8963" max="8963" width="16.625" style="161" bestFit="1" customWidth="1"/>
    <col min="8964" max="8964" width="11.625" style="161" customWidth="1"/>
    <col min="8965" max="8965" width="12.875" style="161" customWidth="1"/>
    <col min="8966" max="8967" width="29.75" style="161" customWidth="1"/>
    <col min="8968" max="8968" width="14.75" style="161" customWidth="1"/>
    <col min="8969" max="8969" width="25.875" style="161" customWidth="1"/>
    <col min="8970" max="8970" width="15.75" style="161" customWidth="1"/>
    <col min="8971" max="9216" width="9" style="161"/>
    <col min="9217" max="9217" width="7.625" style="161" customWidth="1"/>
    <col min="9218" max="9218" width="31.875" style="161" customWidth="1"/>
    <col min="9219" max="9219" width="16.625" style="161" bestFit="1" customWidth="1"/>
    <col min="9220" max="9220" width="11.625" style="161" customWidth="1"/>
    <col min="9221" max="9221" width="12.875" style="161" customWidth="1"/>
    <col min="9222" max="9223" width="29.75" style="161" customWidth="1"/>
    <col min="9224" max="9224" width="14.75" style="161" customWidth="1"/>
    <col min="9225" max="9225" width="25.875" style="161" customWidth="1"/>
    <col min="9226" max="9226" width="15.75" style="161" customWidth="1"/>
    <col min="9227" max="9472" width="9" style="161"/>
    <col min="9473" max="9473" width="7.625" style="161" customWidth="1"/>
    <col min="9474" max="9474" width="31.875" style="161" customWidth="1"/>
    <col min="9475" max="9475" width="16.625" style="161" bestFit="1" customWidth="1"/>
    <col min="9476" max="9476" width="11.625" style="161" customWidth="1"/>
    <col min="9477" max="9477" width="12.875" style="161" customWidth="1"/>
    <col min="9478" max="9479" width="29.75" style="161" customWidth="1"/>
    <col min="9480" max="9480" width="14.75" style="161" customWidth="1"/>
    <col min="9481" max="9481" width="25.875" style="161" customWidth="1"/>
    <col min="9482" max="9482" width="15.75" style="161" customWidth="1"/>
    <col min="9483" max="9728" width="9" style="161"/>
    <col min="9729" max="9729" width="7.625" style="161" customWidth="1"/>
    <col min="9730" max="9730" width="31.875" style="161" customWidth="1"/>
    <col min="9731" max="9731" width="16.625" style="161" bestFit="1" customWidth="1"/>
    <col min="9732" max="9732" width="11.625" style="161" customWidth="1"/>
    <col min="9733" max="9733" width="12.875" style="161" customWidth="1"/>
    <col min="9734" max="9735" width="29.75" style="161" customWidth="1"/>
    <col min="9736" max="9736" width="14.75" style="161" customWidth="1"/>
    <col min="9737" max="9737" width="25.875" style="161" customWidth="1"/>
    <col min="9738" max="9738" width="15.75" style="161" customWidth="1"/>
    <col min="9739" max="9984" width="9" style="161"/>
    <col min="9985" max="9985" width="7.625" style="161" customWidth="1"/>
    <col min="9986" max="9986" width="31.875" style="161" customWidth="1"/>
    <col min="9987" max="9987" width="16.625" style="161" bestFit="1" customWidth="1"/>
    <col min="9988" max="9988" width="11.625" style="161" customWidth="1"/>
    <col min="9989" max="9989" width="12.875" style="161" customWidth="1"/>
    <col min="9990" max="9991" width="29.75" style="161" customWidth="1"/>
    <col min="9992" max="9992" width="14.75" style="161" customWidth="1"/>
    <col min="9993" max="9993" width="25.875" style="161" customWidth="1"/>
    <col min="9994" max="9994" width="15.75" style="161" customWidth="1"/>
    <col min="9995" max="10240" width="9" style="161"/>
    <col min="10241" max="10241" width="7.625" style="161" customWidth="1"/>
    <col min="10242" max="10242" width="31.875" style="161" customWidth="1"/>
    <col min="10243" max="10243" width="16.625" style="161" bestFit="1" customWidth="1"/>
    <col min="10244" max="10244" width="11.625" style="161" customWidth="1"/>
    <col min="10245" max="10245" width="12.875" style="161" customWidth="1"/>
    <col min="10246" max="10247" width="29.75" style="161" customWidth="1"/>
    <col min="10248" max="10248" width="14.75" style="161" customWidth="1"/>
    <col min="10249" max="10249" width="25.875" style="161" customWidth="1"/>
    <col min="10250" max="10250" width="15.75" style="161" customWidth="1"/>
    <col min="10251" max="10496" width="9" style="161"/>
    <col min="10497" max="10497" width="7.625" style="161" customWidth="1"/>
    <col min="10498" max="10498" width="31.875" style="161" customWidth="1"/>
    <col min="10499" max="10499" width="16.625" style="161" bestFit="1" customWidth="1"/>
    <col min="10500" max="10500" width="11.625" style="161" customWidth="1"/>
    <col min="10501" max="10501" width="12.875" style="161" customWidth="1"/>
    <col min="10502" max="10503" width="29.75" style="161" customWidth="1"/>
    <col min="10504" max="10504" width="14.75" style="161" customWidth="1"/>
    <col min="10505" max="10505" width="25.875" style="161" customWidth="1"/>
    <col min="10506" max="10506" width="15.75" style="161" customWidth="1"/>
    <col min="10507" max="10752" width="9" style="161"/>
    <col min="10753" max="10753" width="7.625" style="161" customWidth="1"/>
    <col min="10754" max="10754" width="31.875" style="161" customWidth="1"/>
    <col min="10755" max="10755" width="16.625" style="161" bestFit="1" customWidth="1"/>
    <col min="10756" max="10756" width="11.625" style="161" customWidth="1"/>
    <col min="10757" max="10757" width="12.875" style="161" customWidth="1"/>
    <col min="10758" max="10759" width="29.75" style="161" customWidth="1"/>
    <col min="10760" max="10760" width="14.75" style="161" customWidth="1"/>
    <col min="10761" max="10761" width="25.875" style="161" customWidth="1"/>
    <col min="10762" max="10762" width="15.75" style="161" customWidth="1"/>
    <col min="10763" max="11008" width="9" style="161"/>
    <col min="11009" max="11009" width="7.625" style="161" customWidth="1"/>
    <col min="11010" max="11010" width="31.875" style="161" customWidth="1"/>
    <col min="11011" max="11011" width="16.625" style="161" bestFit="1" customWidth="1"/>
    <col min="11012" max="11012" width="11.625" style="161" customWidth="1"/>
    <col min="11013" max="11013" width="12.875" style="161" customWidth="1"/>
    <col min="11014" max="11015" width="29.75" style="161" customWidth="1"/>
    <col min="11016" max="11016" width="14.75" style="161" customWidth="1"/>
    <col min="11017" max="11017" width="25.875" style="161" customWidth="1"/>
    <col min="11018" max="11018" width="15.75" style="161" customWidth="1"/>
    <col min="11019" max="11264" width="9" style="161"/>
    <col min="11265" max="11265" width="7.625" style="161" customWidth="1"/>
    <col min="11266" max="11266" width="31.875" style="161" customWidth="1"/>
    <col min="11267" max="11267" width="16.625" style="161" bestFit="1" customWidth="1"/>
    <col min="11268" max="11268" width="11.625" style="161" customWidth="1"/>
    <col min="11269" max="11269" width="12.875" style="161" customWidth="1"/>
    <col min="11270" max="11271" width="29.75" style="161" customWidth="1"/>
    <col min="11272" max="11272" width="14.75" style="161" customWidth="1"/>
    <col min="11273" max="11273" width="25.875" style="161" customWidth="1"/>
    <col min="11274" max="11274" width="15.75" style="161" customWidth="1"/>
    <col min="11275" max="11520" width="9" style="161"/>
    <col min="11521" max="11521" width="7.625" style="161" customWidth="1"/>
    <col min="11522" max="11522" width="31.875" style="161" customWidth="1"/>
    <col min="11523" max="11523" width="16.625" style="161" bestFit="1" customWidth="1"/>
    <col min="11524" max="11524" width="11.625" style="161" customWidth="1"/>
    <col min="11525" max="11525" width="12.875" style="161" customWidth="1"/>
    <col min="11526" max="11527" width="29.75" style="161" customWidth="1"/>
    <col min="11528" max="11528" width="14.75" style="161" customWidth="1"/>
    <col min="11529" max="11529" width="25.875" style="161" customWidth="1"/>
    <col min="11530" max="11530" width="15.75" style="161" customWidth="1"/>
    <col min="11531" max="11776" width="9" style="161"/>
    <col min="11777" max="11777" width="7.625" style="161" customWidth="1"/>
    <col min="11778" max="11778" width="31.875" style="161" customWidth="1"/>
    <col min="11779" max="11779" width="16.625" style="161" bestFit="1" customWidth="1"/>
    <col min="11780" max="11780" width="11.625" style="161" customWidth="1"/>
    <col min="11781" max="11781" width="12.875" style="161" customWidth="1"/>
    <col min="11782" max="11783" width="29.75" style="161" customWidth="1"/>
    <col min="11784" max="11784" width="14.75" style="161" customWidth="1"/>
    <col min="11785" max="11785" width="25.875" style="161" customWidth="1"/>
    <col min="11786" max="11786" width="15.75" style="161" customWidth="1"/>
    <col min="11787" max="12032" width="9" style="161"/>
    <col min="12033" max="12033" width="7.625" style="161" customWidth="1"/>
    <col min="12034" max="12034" width="31.875" style="161" customWidth="1"/>
    <col min="12035" max="12035" width="16.625" style="161" bestFit="1" customWidth="1"/>
    <col min="12036" max="12036" width="11.625" style="161" customWidth="1"/>
    <col min="12037" max="12037" width="12.875" style="161" customWidth="1"/>
    <col min="12038" max="12039" width="29.75" style="161" customWidth="1"/>
    <col min="12040" max="12040" width="14.75" style="161" customWidth="1"/>
    <col min="12041" max="12041" width="25.875" style="161" customWidth="1"/>
    <col min="12042" max="12042" width="15.75" style="161" customWidth="1"/>
    <col min="12043" max="12288" width="9" style="161"/>
    <col min="12289" max="12289" width="7.625" style="161" customWidth="1"/>
    <col min="12290" max="12290" width="31.875" style="161" customWidth="1"/>
    <col min="12291" max="12291" width="16.625" style="161" bestFit="1" customWidth="1"/>
    <col min="12292" max="12292" width="11.625" style="161" customWidth="1"/>
    <col min="12293" max="12293" width="12.875" style="161" customWidth="1"/>
    <col min="12294" max="12295" width="29.75" style="161" customWidth="1"/>
    <col min="12296" max="12296" width="14.75" style="161" customWidth="1"/>
    <col min="12297" max="12297" width="25.875" style="161" customWidth="1"/>
    <col min="12298" max="12298" width="15.75" style="161" customWidth="1"/>
    <col min="12299" max="12544" width="9" style="161"/>
    <col min="12545" max="12545" width="7.625" style="161" customWidth="1"/>
    <col min="12546" max="12546" width="31.875" style="161" customWidth="1"/>
    <col min="12547" max="12547" width="16.625" style="161" bestFit="1" customWidth="1"/>
    <col min="12548" max="12548" width="11.625" style="161" customWidth="1"/>
    <col min="12549" max="12549" width="12.875" style="161" customWidth="1"/>
    <col min="12550" max="12551" width="29.75" style="161" customWidth="1"/>
    <col min="12552" max="12552" width="14.75" style="161" customWidth="1"/>
    <col min="12553" max="12553" width="25.875" style="161" customWidth="1"/>
    <col min="12554" max="12554" width="15.75" style="161" customWidth="1"/>
    <col min="12555" max="12800" width="9" style="161"/>
    <col min="12801" max="12801" width="7.625" style="161" customWidth="1"/>
    <col min="12802" max="12802" width="31.875" style="161" customWidth="1"/>
    <col min="12803" max="12803" width="16.625" style="161" bestFit="1" customWidth="1"/>
    <col min="12804" max="12804" width="11.625" style="161" customWidth="1"/>
    <col min="12805" max="12805" width="12.875" style="161" customWidth="1"/>
    <col min="12806" max="12807" width="29.75" style="161" customWidth="1"/>
    <col min="12808" max="12808" width="14.75" style="161" customWidth="1"/>
    <col min="12809" max="12809" width="25.875" style="161" customWidth="1"/>
    <col min="12810" max="12810" width="15.75" style="161" customWidth="1"/>
    <col min="12811" max="13056" width="9" style="161"/>
    <col min="13057" max="13057" width="7.625" style="161" customWidth="1"/>
    <col min="13058" max="13058" width="31.875" style="161" customWidth="1"/>
    <col min="13059" max="13059" width="16.625" style="161" bestFit="1" customWidth="1"/>
    <col min="13060" max="13060" width="11.625" style="161" customWidth="1"/>
    <col min="13061" max="13061" width="12.875" style="161" customWidth="1"/>
    <col min="13062" max="13063" width="29.75" style="161" customWidth="1"/>
    <col min="13064" max="13064" width="14.75" style="161" customWidth="1"/>
    <col min="13065" max="13065" width="25.875" style="161" customWidth="1"/>
    <col min="13066" max="13066" width="15.75" style="161" customWidth="1"/>
    <col min="13067" max="13312" width="9" style="161"/>
    <col min="13313" max="13313" width="7.625" style="161" customWidth="1"/>
    <col min="13314" max="13314" width="31.875" style="161" customWidth="1"/>
    <col min="13315" max="13315" width="16.625" style="161" bestFit="1" customWidth="1"/>
    <col min="13316" max="13316" width="11.625" style="161" customWidth="1"/>
    <col min="13317" max="13317" width="12.875" style="161" customWidth="1"/>
    <col min="13318" max="13319" width="29.75" style="161" customWidth="1"/>
    <col min="13320" max="13320" width="14.75" style="161" customWidth="1"/>
    <col min="13321" max="13321" width="25.875" style="161" customWidth="1"/>
    <col min="13322" max="13322" width="15.75" style="161" customWidth="1"/>
    <col min="13323" max="13568" width="9" style="161"/>
    <col min="13569" max="13569" width="7.625" style="161" customWidth="1"/>
    <col min="13570" max="13570" width="31.875" style="161" customWidth="1"/>
    <col min="13571" max="13571" width="16.625" style="161" bestFit="1" customWidth="1"/>
    <col min="13572" max="13572" width="11.625" style="161" customWidth="1"/>
    <col min="13573" max="13573" width="12.875" style="161" customWidth="1"/>
    <col min="13574" max="13575" width="29.75" style="161" customWidth="1"/>
    <col min="13576" max="13576" width="14.75" style="161" customWidth="1"/>
    <col min="13577" max="13577" width="25.875" style="161" customWidth="1"/>
    <col min="13578" max="13578" width="15.75" style="161" customWidth="1"/>
    <col min="13579" max="13824" width="9" style="161"/>
    <col min="13825" max="13825" width="7.625" style="161" customWidth="1"/>
    <col min="13826" max="13826" width="31.875" style="161" customWidth="1"/>
    <col min="13827" max="13827" width="16.625" style="161" bestFit="1" customWidth="1"/>
    <col min="13828" max="13828" width="11.625" style="161" customWidth="1"/>
    <col min="13829" max="13829" width="12.875" style="161" customWidth="1"/>
    <col min="13830" max="13831" width="29.75" style="161" customWidth="1"/>
    <col min="13832" max="13832" width="14.75" style="161" customWidth="1"/>
    <col min="13833" max="13833" width="25.875" style="161" customWidth="1"/>
    <col min="13834" max="13834" width="15.75" style="161" customWidth="1"/>
    <col min="13835" max="14080" width="9" style="161"/>
    <col min="14081" max="14081" width="7.625" style="161" customWidth="1"/>
    <col min="14082" max="14082" width="31.875" style="161" customWidth="1"/>
    <col min="14083" max="14083" width="16.625" style="161" bestFit="1" customWidth="1"/>
    <col min="14084" max="14084" width="11.625" style="161" customWidth="1"/>
    <col min="14085" max="14085" width="12.875" style="161" customWidth="1"/>
    <col min="14086" max="14087" width="29.75" style="161" customWidth="1"/>
    <col min="14088" max="14088" width="14.75" style="161" customWidth="1"/>
    <col min="14089" max="14089" width="25.875" style="161" customWidth="1"/>
    <col min="14090" max="14090" width="15.75" style="161" customWidth="1"/>
    <col min="14091" max="14336" width="9" style="161"/>
    <col min="14337" max="14337" width="7.625" style="161" customWidth="1"/>
    <col min="14338" max="14338" width="31.875" style="161" customWidth="1"/>
    <col min="14339" max="14339" width="16.625" style="161" bestFit="1" customWidth="1"/>
    <col min="14340" max="14340" width="11.625" style="161" customWidth="1"/>
    <col min="14341" max="14341" width="12.875" style="161" customWidth="1"/>
    <col min="14342" max="14343" width="29.75" style="161" customWidth="1"/>
    <col min="14344" max="14344" width="14.75" style="161" customWidth="1"/>
    <col min="14345" max="14345" width="25.875" style="161" customWidth="1"/>
    <col min="14346" max="14346" width="15.75" style="161" customWidth="1"/>
    <col min="14347" max="14592" width="9" style="161"/>
    <col min="14593" max="14593" width="7.625" style="161" customWidth="1"/>
    <col min="14594" max="14594" width="31.875" style="161" customWidth="1"/>
    <col min="14595" max="14595" width="16.625" style="161" bestFit="1" customWidth="1"/>
    <col min="14596" max="14596" width="11.625" style="161" customWidth="1"/>
    <col min="14597" max="14597" width="12.875" style="161" customWidth="1"/>
    <col min="14598" max="14599" width="29.75" style="161" customWidth="1"/>
    <col min="14600" max="14600" width="14.75" style="161" customWidth="1"/>
    <col min="14601" max="14601" width="25.875" style="161" customWidth="1"/>
    <col min="14602" max="14602" width="15.75" style="161" customWidth="1"/>
    <col min="14603" max="14848" width="9" style="161"/>
    <col min="14849" max="14849" width="7.625" style="161" customWidth="1"/>
    <col min="14850" max="14850" width="31.875" style="161" customWidth="1"/>
    <col min="14851" max="14851" width="16.625" style="161" bestFit="1" customWidth="1"/>
    <col min="14852" max="14852" width="11.625" style="161" customWidth="1"/>
    <col min="14853" max="14853" width="12.875" style="161" customWidth="1"/>
    <col min="14854" max="14855" width="29.75" style="161" customWidth="1"/>
    <col min="14856" max="14856" width="14.75" style="161" customWidth="1"/>
    <col min="14857" max="14857" width="25.875" style="161" customWidth="1"/>
    <col min="14858" max="14858" width="15.75" style="161" customWidth="1"/>
    <col min="14859" max="15104" width="9" style="161"/>
    <col min="15105" max="15105" width="7.625" style="161" customWidth="1"/>
    <col min="15106" max="15106" width="31.875" style="161" customWidth="1"/>
    <col min="15107" max="15107" width="16.625" style="161" bestFit="1" customWidth="1"/>
    <col min="15108" max="15108" width="11.625" style="161" customWidth="1"/>
    <col min="15109" max="15109" width="12.875" style="161" customWidth="1"/>
    <col min="15110" max="15111" width="29.75" style="161" customWidth="1"/>
    <col min="15112" max="15112" width="14.75" style="161" customWidth="1"/>
    <col min="15113" max="15113" width="25.875" style="161" customWidth="1"/>
    <col min="15114" max="15114" width="15.75" style="161" customWidth="1"/>
    <col min="15115" max="15360" width="9" style="161"/>
    <col min="15361" max="15361" width="7.625" style="161" customWidth="1"/>
    <col min="15362" max="15362" width="31.875" style="161" customWidth="1"/>
    <col min="15363" max="15363" width="16.625" style="161" bestFit="1" customWidth="1"/>
    <col min="15364" max="15364" width="11.625" style="161" customWidth="1"/>
    <col min="15365" max="15365" width="12.875" style="161" customWidth="1"/>
    <col min="15366" max="15367" width="29.75" style="161" customWidth="1"/>
    <col min="15368" max="15368" width="14.75" style="161" customWidth="1"/>
    <col min="15369" max="15369" width="25.875" style="161" customWidth="1"/>
    <col min="15370" max="15370" width="15.75" style="161" customWidth="1"/>
    <col min="15371" max="15616" width="9" style="161"/>
    <col min="15617" max="15617" width="7.625" style="161" customWidth="1"/>
    <col min="15618" max="15618" width="31.875" style="161" customWidth="1"/>
    <col min="15619" max="15619" width="16.625" style="161" bestFit="1" customWidth="1"/>
    <col min="15620" max="15620" width="11.625" style="161" customWidth="1"/>
    <col min="15621" max="15621" width="12.875" style="161" customWidth="1"/>
    <col min="15622" max="15623" width="29.75" style="161" customWidth="1"/>
    <col min="15624" max="15624" width="14.75" style="161" customWidth="1"/>
    <col min="15625" max="15625" width="25.875" style="161" customWidth="1"/>
    <col min="15626" max="15626" width="15.75" style="161" customWidth="1"/>
    <col min="15627" max="15872" width="9" style="161"/>
    <col min="15873" max="15873" width="7.625" style="161" customWidth="1"/>
    <col min="15874" max="15874" width="31.875" style="161" customWidth="1"/>
    <col min="15875" max="15875" width="16.625" style="161" bestFit="1" customWidth="1"/>
    <col min="15876" max="15876" width="11.625" style="161" customWidth="1"/>
    <col min="15877" max="15877" width="12.875" style="161" customWidth="1"/>
    <col min="15878" max="15879" width="29.75" style="161" customWidth="1"/>
    <col min="15880" max="15880" width="14.75" style="161" customWidth="1"/>
    <col min="15881" max="15881" width="25.875" style="161" customWidth="1"/>
    <col min="15882" max="15882" width="15.75" style="161" customWidth="1"/>
    <col min="15883" max="16128" width="9" style="161"/>
    <col min="16129" max="16129" width="7.625" style="161" customWidth="1"/>
    <col min="16130" max="16130" width="31.875" style="161" customWidth="1"/>
    <col min="16131" max="16131" width="16.625" style="161" bestFit="1" customWidth="1"/>
    <col min="16132" max="16132" width="11.625" style="161" customWidth="1"/>
    <col min="16133" max="16133" width="12.875" style="161" customWidth="1"/>
    <col min="16134" max="16135" width="29.75" style="161" customWidth="1"/>
    <col min="16136" max="16136" width="14.75" style="161" customWidth="1"/>
    <col min="16137" max="16137" width="25.875" style="161" customWidth="1"/>
    <col min="16138" max="16138" width="15.75" style="161" customWidth="1"/>
    <col min="16139" max="16384" width="9" style="161"/>
  </cols>
  <sheetData>
    <row r="1" spans="1:10" s="409" customFormat="1" x14ac:dyDescent="0.3">
      <c r="F1" s="400"/>
      <c r="G1" s="400"/>
      <c r="H1" s="440"/>
      <c r="I1" s="440" t="s">
        <v>157</v>
      </c>
    </row>
    <row r="2" spans="1:10" s="409" customFormat="1" x14ac:dyDescent="0.3">
      <c r="A2" s="788" t="s">
        <v>414</v>
      </c>
      <c r="B2" s="788"/>
      <c r="C2" s="788"/>
      <c r="D2" s="788"/>
      <c r="E2" s="788"/>
      <c r="F2" s="788"/>
      <c r="G2" s="788"/>
      <c r="H2" s="788"/>
      <c r="I2" s="788"/>
    </row>
    <row r="3" spans="1:10" s="409" customFormat="1" x14ac:dyDescent="0.3">
      <c r="A3" s="788" t="s">
        <v>165</v>
      </c>
      <c r="B3" s="788"/>
      <c r="C3" s="788"/>
      <c r="D3" s="788"/>
      <c r="E3" s="788"/>
      <c r="F3" s="788"/>
      <c r="G3" s="788"/>
      <c r="H3" s="788"/>
      <c r="I3" s="788"/>
    </row>
    <row r="4" spans="1:10" s="409" customFormat="1" x14ac:dyDescent="0.3">
      <c r="A4" s="788" t="s">
        <v>1057</v>
      </c>
      <c r="B4" s="788"/>
      <c r="C4" s="788"/>
      <c r="D4" s="788"/>
      <c r="E4" s="788"/>
      <c r="F4" s="788"/>
      <c r="G4" s="788"/>
      <c r="H4" s="788"/>
      <c r="I4" s="788"/>
    </row>
    <row r="5" spans="1:10" s="409" customFormat="1" ht="12" customHeight="1" x14ac:dyDescent="0.3">
      <c r="F5" s="400"/>
      <c r="G5" s="400"/>
      <c r="H5" s="440"/>
      <c r="I5" s="400"/>
    </row>
    <row r="6" spans="1:10" s="11" customFormat="1" ht="63" customHeight="1" x14ac:dyDescent="0.2">
      <c r="A6" s="423" t="s">
        <v>0</v>
      </c>
      <c r="B6" s="423" t="s">
        <v>15</v>
      </c>
      <c r="C6" s="437" t="s">
        <v>16</v>
      </c>
      <c r="D6" s="437" t="s">
        <v>2</v>
      </c>
      <c r="E6" s="423" t="s">
        <v>17</v>
      </c>
      <c r="F6" s="413" t="s">
        <v>4</v>
      </c>
      <c r="G6" s="413" t="s">
        <v>25</v>
      </c>
      <c r="H6" s="525" t="s">
        <v>6</v>
      </c>
      <c r="I6" s="424" t="s">
        <v>152</v>
      </c>
      <c r="J6" s="425"/>
    </row>
    <row r="7" spans="1:10" s="409" customFormat="1" ht="19.899999999999999" customHeight="1" x14ac:dyDescent="0.3">
      <c r="A7" s="397">
        <v>1</v>
      </c>
      <c r="B7" s="426" t="s">
        <v>1058</v>
      </c>
      <c r="C7" s="526">
        <v>165</v>
      </c>
      <c r="D7" s="527">
        <v>165</v>
      </c>
      <c r="E7" s="427" t="s">
        <v>39</v>
      </c>
      <c r="F7" s="414" t="s">
        <v>1059</v>
      </c>
      <c r="G7" s="414" t="s">
        <v>1059</v>
      </c>
      <c r="H7" s="528" t="s">
        <v>153</v>
      </c>
      <c r="I7" s="408" t="s">
        <v>160</v>
      </c>
    </row>
    <row r="8" spans="1:10" s="409" customFormat="1" x14ac:dyDescent="0.3">
      <c r="A8" s="398"/>
      <c r="B8" s="430"/>
      <c r="C8" s="411"/>
      <c r="D8" s="438"/>
      <c r="E8" s="431"/>
      <c r="F8" s="410"/>
      <c r="G8" s="410"/>
      <c r="H8" s="529" t="s">
        <v>154</v>
      </c>
      <c r="I8" s="432" t="s">
        <v>163</v>
      </c>
    </row>
    <row r="9" spans="1:10" s="409" customFormat="1" x14ac:dyDescent="0.3">
      <c r="A9" s="398"/>
      <c r="B9" s="430"/>
      <c r="C9" s="411"/>
      <c r="D9" s="438"/>
      <c r="E9" s="431"/>
      <c r="F9" s="410"/>
      <c r="G9" s="410"/>
      <c r="H9" s="529" t="s">
        <v>155</v>
      </c>
      <c r="I9" s="428"/>
    </row>
    <row r="10" spans="1:10" s="409" customFormat="1" x14ac:dyDescent="0.3">
      <c r="A10" s="398"/>
      <c r="B10" s="430"/>
      <c r="C10" s="411"/>
      <c r="D10" s="438"/>
      <c r="E10" s="431"/>
      <c r="F10" s="410" t="s">
        <v>41</v>
      </c>
      <c r="G10" s="141" t="s">
        <v>135</v>
      </c>
      <c r="H10" s="529" t="s">
        <v>82</v>
      </c>
      <c r="I10" s="433" t="s">
        <v>156</v>
      </c>
    </row>
    <row r="11" spans="1:10" s="409" customFormat="1" x14ac:dyDescent="0.3">
      <c r="A11" s="399"/>
      <c r="B11" s="434"/>
      <c r="C11" s="412"/>
      <c r="D11" s="439"/>
      <c r="E11" s="435"/>
      <c r="F11" s="142">
        <v>165</v>
      </c>
      <c r="G11" s="142">
        <v>165</v>
      </c>
      <c r="H11" s="530"/>
      <c r="I11" s="436" t="s">
        <v>1060</v>
      </c>
    </row>
    <row r="12" spans="1:10" s="409" customFormat="1" ht="19.899999999999999" customHeight="1" x14ac:dyDescent="0.3">
      <c r="A12" s="397">
        <v>2</v>
      </c>
      <c r="B12" s="426" t="s">
        <v>1061</v>
      </c>
      <c r="C12" s="526">
        <v>5000</v>
      </c>
      <c r="D12" s="527">
        <v>5000</v>
      </c>
      <c r="E12" s="427" t="s">
        <v>39</v>
      </c>
      <c r="F12" s="414" t="s">
        <v>1062</v>
      </c>
      <c r="G12" s="414" t="s">
        <v>1062</v>
      </c>
      <c r="H12" s="528" t="s">
        <v>153</v>
      </c>
      <c r="I12" s="408" t="s">
        <v>160</v>
      </c>
    </row>
    <row r="13" spans="1:10" s="409" customFormat="1" x14ac:dyDescent="0.3">
      <c r="A13" s="398"/>
      <c r="B13" s="430"/>
      <c r="C13" s="411"/>
      <c r="D13" s="438"/>
      <c r="E13" s="431"/>
      <c r="F13" s="410"/>
      <c r="G13" s="410"/>
      <c r="H13" s="529" t="s">
        <v>154</v>
      </c>
      <c r="I13" s="432" t="s">
        <v>163</v>
      </c>
    </row>
    <row r="14" spans="1:10" s="409" customFormat="1" x14ac:dyDescent="0.3">
      <c r="A14" s="398"/>
      <c r="B14" s="430"/>
      <c r="C14" s="411"/>
      <c r="D14" s="438"/>
      <c r="E14" s="431"/>
      <c r="F14" s="410"/>
      <c r="G14" s="410"/>
      <c r="H14" s="529" t="s">
        <v>155</v>
      </c>
      <c r="I14" s="428"/>
    </row>
    <row r="15" spans="1:10" s="409" customFormat="1" x14ac:dyDescent="0.3">
      <c r="A15" s="398"/>
      <c r="B15" s="430"/>
      <c r="C15" s="411"/>
      <c r="D15" s="438"/>
      <c r="E15" s="431"/>
      <c r="F15" s="410" t="s">
        <v>41</v>
      </c>
      <c r="G15" s="141" t="s">
        <v>135</v>
      </c>
      <c r="H15" s="529" t="s">
        <v>82</v>
      </c>
      <c r="I15" s="433" t="s">
        <v>156</v>
      </c>
    </row>
    <row r="16" spans="1:10" s="409" customFormat="1" x14ac:dyDescent="0.3">
      <c r="A16" s="399"/>
      <c r="B16" s="434"/>
      <c r="C16" s="412"/>
      <c r="D16" s="439"/>
      <c r="E16" s="435"/>
      <c r="F16" s="142">
        <v>5000</v>
      </c>
      <c r="G16" s="142">
        <v>5000</v>
      </c>
      <c r="H16" s="530"/>
      <c r="I16" s="436" t="s">
        <v>789</v>
      </c>
    </row>
    <row r="17" spans="1:9" s="536" customFormat="1" ht="19.899999999999999" customHeight="1" x14ac:dyDescent="0.3">
      <c r="A17" s="531">
        <v>3</v>
      </c>
      <c r="B17" s="162" t="s">
        <v>101</v>
      </c>
      <c r="C17" s="532">
        <v>4993.5</v>
      </c>
      <c r="D17" s="533">
        <v>4993.5</v>
      </c>
      <c r="E17" s="164" t="s">
        <v>39</v>
      </c>
      <c r="F17" s="165" t="s">
        <v>159</v>
      </c>
      <c r="G17" s="165" t="s">
        <v>159</v>
      </c>
      <c r="H17" s="534" t="s">
        <v>153</v>
      </c>
      <c r="I17" s="535" t="s">
        <v>160</v>
      </c>
    </row>
    <row r="18" spans="1:9" s="536" customFormat="1" x14ac:dyDescent="0.3">
      <c r="A18" s="537"/>
      <c r="B18" s="166" t="s">
        <v>167</v>
      </c>
      <c r="C18" s="538"/>
      <c r="D18" s="167"/>
      <c r="E18" s="168"/>
      <c r="F18" s="169" t="s">
        <v>162</v>
      </c>
      <c r="G18" s="169" t="s">
        <v>162</v>
      </c>
      <c r="H18" s="539" t="s">
        <v>154</v>
      </c>
      <c r="I18" s="540" t="s">
        <v>163</v>
      </c>
    </row>
    <row r="19" spans="1:9" s="536" customFormat="1" x14ac:dyDescent="0.3">
      <c r="A19" s="537"/>
      <c r="B19" s="166"/>
      <c r="C19" s="538"/>
      <c r="D19" s="167"/>
      <c r="E19" s="168"/>
      <c r="F19" s="169" t="s">
        <v>164</v>
      </c>
      <c r="G19" s="169" t="s">
        <v>164</v>
      </c>
      <c r="H19" s="539" t="s">
        <v>155</v>
      </c>
      <c r="I19" s="541"/>
    </row>
    <row r="20" spans="1:9" s="536" customFormat="1" x14ac:dyDescent="0.3">
      <c r="A20" s="537"/>
      <c r="B20" s="166"/>
      <c r="C20" s="538"/>
      <c r="D20" s="167"/>
      <c r="E20" s="168"/>
      <c r="F20" s="169" t="s">
        <v>41</v>
      </c>
      <c r="G20" s="170" t="s">
        <v>135</v>
      </c>
      <c r="H20" s="539" t="s">
        <v>82</v>
      </c>
      <c r="I20" s="542" t="s">
        <v>156</v>
      </c>
    </row>
    <row r="21" spans="1:9" s="536" customFormat="1" x14ac:dyDescent="0.3">
      <c r="A21" s="543"/>
      <c r="B21" s="171"/>
      <c r="C21" s="544"/>
      <c r="D21" s="172"/>
      <c r="E21" s="173"/>
      <c r="F21" s="174">
        <v>4993.5</v>
      </c>
      <c r="G21" s="174">
        <v>4993.5</v>
      </c>
      <c r="H21" s="545"/>
      <c r="I21" s="546" t="s">
        <v>942</v>
      </c>
    </row>
    <row r="22" spans="1:9" s="536" customFormat="1" ht="19.899999999999999" customHeight="1" x14ac:dyDescent="0.3">
      <c r="A22" s="397">
        <v>4</v>
      </c>
      <c r="B22" s="162" t="s">
        <v>101</v>
      </c>
      <c r="C22" s="532">
        <v>1664.5</v>
      </c>
      <c r="D22" s="533">
        <v>1664.5</v>
      </c>
      <c r="E22" s="164" t="s">
        <v>39</v>
      </c>
      <c r="F22" s="165" t="s">
        <v>159</v>
      </c>
      <c r="G22" s="165" t="s">
        <v>159</v>
      </c>
      <c r="H22" s="534" t="s">
        <v>153</v>
      </c>
      <c r="I22" s="535" t="s">
        <v>160</v>
      </c>
    </row>
    <row r="23" spans="1:9" s="536" customFormat="1" x14ac:dyDescent="0.3">
      <c r="A23" s="398"/>
      <c r="B23" s="166" t="s">
        <v>170</v>
      </c>
      <c r="C23" s="538"/>
      <c r="D23" s="167"/>
      <c r="E23" s="168"/>
      <c r="F23" s="169" t="s">
        <v>162</v>
      </c>
      <c r="G23" s="169" t="s">
        <v>162</v>
      </c>
      <c r="H23" s="539" t="s">
        <v>154</v>
      </c>
      <c r="I23" s="540" t="s">
        <v>163</v>
      </c>
    </row>
    <row r="24" spans="1:9" s="536" customFormat="1" x14ac:dyDescent="0.3">
      <c r="A24" s="398"/>
      <c r="B24" s="166"/>
      <c r="C24" s="538"/>
      <c r="D24" s="167"/>
      <c r="E24" s="168"/>
      <c r="F24" s="169" t="s">
        <v>164</v>
      </c>
      <c r="G24" s="169" t="s">
        <v>164</v>
      </c>
      <c r="H24" s="539" t="s">
        <v>155</v>
      </c>
      <c r="I24" s="541"/>
    </row>
    <row r="25" spans="1:9" s="536" customFormat="1" x14ac:dyDescent="0.3">
      <c r="A25" s="398"/>
      <c r="B25" s="166"/>
      <c r="C25" s="538"/>
      <c r="D25" s="167"/>
      <c r="E25" s="168"/>
      <c r="F25" s="169" t="s">
        <v>41</v>
      </c>
      <c r="G25" s="170" t="s">
        <v>135</v>
      </c>
      <c r="H25" s="539" t="s">
        <v>82</v>
      </c>
      <c r="I25" s="542" t="s">
        <v>156</v>
      </c>
    </row>
    <row r="26" spans="1:9" s="536" customFormat="1" x14ac:dyDescent="0.3">
      <c r="A26" s="399"/>
      <c r="B26" s="171"/>
      <c r="C26" s="544"/>
      <c r="D26" s="172"/>
      <c r="E26" s="173"/>
      <c r="F26" s="174">
        <v>1664.5</v>
      </c>
      <c r="G26" s="174">
        <v>1664.5</v>
      </c>
      <c r="H26" s="545"/>
      <c r="I26" s="546" t="s">
        <v>942</v>
      </c>
    </row>
    <row r="27" spans="1:9" s="536" customFormat="1" ht="21.6" customHeight="1" x14ac:dyDescent="0.3">
      <c r="A27" s="531">
        <v>5</v>
      </c>
      <c r="B27" s="162" t="s">
        <v>101</v>
      </c>
      <c r="C27" s="532">
        <v>1955</v>
      </c>
      <c r="D27" s="533">
        <v>1955</v>
      </c>
      <c r="E27" s="164" t="s">
        <v>39</v>
      </c>
      <c r="F27" s="165" t="s">
        <v>159</v>
      </c>
      <c r="G27" s="165" t="s">
        <v>159</v>
      </c>
      <c r="H27" s="534" t="s">
        <v>153</v>
      </c>
      <c r="I27" s="535" t="s">
        <v>160</v>
      </c>
    </row>
    <row r="28" spans="1:9" s="536" customFormat="1" x14ac:dyDescent="0.3">
      <c r="A28" s="537"/>
      <c r="B28" s="166" t="s">
        <v>788</v>
      </c>
      <c r="C28" s="538"/>
      <c r="D28" s="167"/>
      <c r="E28" s="168"/>
      <c r="F28" s="169" t="s">
        <v>162</v>
      </c>
      <c r="G28" s="169" t="s">
        <v>162</v>
      </c>
      <c r="H28" s="539" t="s">
        <v>154</v>
      </c>
      <c r="I28" s="540" t="s">
        <v>163</v>
      </c>
    </row>
    <row r="29" spans="1:9" s="536" customFormat="1" x14ac:dyDescent="0.3">
      <c r="A29" s="537"/>
      <c r="B29" s="166"/>
      <c r="C29" s="538"/>
      <c r="D29" s="167"/>
      <c r="E29" s="168"/>
      <c r="F29" s="169" t="s">
        <v>164</v>
      </c>
      <c r="G29" s="169" t="s">
        <v>164</v>
      </c>
      <c r="H29" s="539" t="s">
        <v>155</v>
      </c>
      <c r="I29" s="541"/>
    </row>
    <row r="30" spans="1:9" s="536" customFormat="1" x14ac:dyDescent="0.3">
      <c r="A30" s="537"/>
      <c r="B30" s="166"/>
      <c r="C30" s="538"/>
      <c r="D30" s="167"/>
      <c r="E30" s="168"/>
      <c r="F30" s="169" t="s">
        <v>41</v>
      </c>
      <c r="G30" s="170" t="s">
        <v>135</v>
      </c>
      <c r="H30" s="539" t="s">
        <v>82</v>
      </c>
      <c r="I30" s="542" t="s">
        <v>156</v>
      </c>
    </row>
    <row r="31" spans="1:9" s="536" customFormat="1" x14ac:dyDescent="0.3">
      <c r="A31" s="543"/>
      <c r="B31" s="171"/>
      <c r="C31" s="544"/>
      <c r="D31" s="172"/>
      <c r="E31" s="173"/>
      <c r="F31" s="174">
        <v>1955</v>
      </c>
      <c r="G31" s="174">
        <v>1955</v>
      </c>
      <c r="H31" s="545"/>
      <c r="I31" s="546" t="s">
        <v>942</v>
      </c>
    </row>
    <row r="32" spans="1:9" s="536" customFormat="1" ht="21.6" customHeight="1" x14ac:dyDescent="0.3">
      <c r="A32" s="397">
        <v>6</v>
      </c>
      <c r="B32" s="162" t="s">
        <v>101</v>
      </c>
      <c r="C32" s="532">
        <v>2063.98</v>
      </c>
      <c r="D32" s="533">
        <v>2063.98</v>
      </c>
      <c r="E32" s="164" t="s">
        <v>39</v>
      </c>
      <c r="F32" s="165" t="s">
        <v>159</v>
      </c>
      <c r="G32" s="165" t="s">
        <v>159</v>
      </c>
      <c r="H32" s="534" t="s">
        <v>153</v>
      </c>
      <c r="I32" s="535" t="s">
        <v>160</v>
      </c>
    </row>
    <row r="33" spans="1:9" s="536" customFormat="1" x14ac:dyDescent="0.3">
      <c r="A33" s="398"/>
      <c r="B33" s="166" t="s">
        <v>171</v>
      </c>
      <c r="C33" s="538"/>
      <c r="D33" s="167"/>
      <c r="E33" s="168"/>
      <c r="F33" s="169" t="s">
        <v>162</v>
      </c>
      <c r="G33" s="169" t="s">
        <v>162</v>
      </c>
      <c r="H33" s="539" t="s">
        <v>154</v>
      </c>
      <c r="I33" s="540" t="s">
        <v>163</v>
      </c>
    </row>
    <row r="34" spans="1:9" s="536" customFormat="1" x14ac:dyDescent="0.3">
      <c r="A34" s="398"/>
      <c r="B34" s="166"/>
      <c r="C34" s="538"/>
      <c r="D34" s="167"/>
      <c r="E34" s="168"/>
      <c r="F34" s="169" t="s">
        <v>164</v>
      </c>
      <c r="G34" s="169" t="s">
        <v>164</v>
      </c>
      <c r="H34" s="539" t="s">
        <v>155</v>
      </c>
      <c r="I34" s="541"/>
    </row>
    <row r="35" spans="1:9" s="536" customFormat="1" x14ac:dyDescent="0.3">
      <c r="A35" s="398"/>
      <c r="B35" s="166"/>
      <c r="C35" s="538"/>
      <c r="D35" s="167"/>
      <c r="E35" s="168"/>
      <c r="F35" s="169" t="s">
        <v>41</v>
      </c>
      <c r="G35" s="170" t="s">
        <v>135</v>
      </c>
      <c r="H35" s="539" t="s">
        <v>82</v>
      </c>
      <c r="I35" s="542" t="s">
        <v>156</v>
      </c>
    </row>
    <row r="36" spans="1:9" s="536" customFormat="1" x14ac:dyDescent="0.3">
      <c r="A36" s="399"/>
      <c r="B36" s="171"/>
      <c r="C36" s="544"/>
      <c r="D36" s="172"/>
      <c r="E36" s="173"/>
      <c r="F36" s="174">
        <v>2063.98</v>
      </c>
      <c r="G36" s="174">
        <v>2063.98</v>
      </c>
      <c r="H36" s="545"/>
      <c r="I36" s="546" t="s">
        <v>942</v>
      </c>
    </row>
    <row r="37" spans="1:9" s="536" customFormat="1" ht="21.6" customHeight="1" x14ac:dyDescent="0.3">
      <c r="A37" s="531">
        <v>7</v>
      </c>
      <c r="B37" s="162" t="s">
        <v>168</v>
      </c>
      <c r="C37" s="532">
        <v>5283.5</v>
      </c>
      <c r="D37" s="533">
        <v>5283.5</v>
      </c>
      <c r="E37" s="164" t="s">
        <v>39</v>
      </c>
      <c r="F37" s="165" t="s">
        <v>159</v>
      </c>
      <c r="G37" s="165" t="s">
        <v>159</v>
      </c>
      <c r="H37" s="534" t="s">
        <v>153</v>
      </c>
      <c r="I37" s="535" t="s">
        <v>160</v>
      </c>
    </row>
    <row r="38" spans="1:9" s="536" customFormat="1" x14ac:dyDescent="0.3">
      <c r="A38" s="537"/>
      <c r="B38" s="166" t="s">
        <v>620</v>
      </c>
      <c r="C38" s="538"/>
      <c r="D38" s="167"/>
      <c r="E38" s="168"/>
      <c r="F38" s="169" t="s">
        <v>162</v>
      </c>
      <c r="G38" s="169" t="s">
        <v>162</v>
      </c>
      <c r="H38" s="539" t="s">
        <v>154</v>
      </c>
      <c r="I38" s="540" t="s">
        <v>163</v>
      </c>
    </row>
    <row r="39" spans="1:9" s="536" customFormat="1" x14ac:dyDescent="0.3">
      <c r="A39" s="537"/>
      <c r="B39" s="166"/>
      <c r="C39" s="538"/>
      <c r="D39" s="167"/>
      <c r="E39" s="168"/>
      <c r="F39" s="169" t="s">
        <v>164</v>
      </c>
      <c r="G39" s="169" t="s">
        <v>164</v>
      </c>
      <c r="H39" s="539" t="s">
        <v>155</v>
      </c>
      <c r="I39" s="541"/>
    </row>
    <row r="40" spans="1:9" s="536" customFormat="1" x14ac:dyDescent="0.3">
      <c r="A40" s="537"/>
      <c r="B40" s="166"/>
      <c r="C40" s="538"/>
      <c r="D40" s="167"/>
      <c r="E40" s="168"/>
      <c r="F40" s="169" t="s">
        <v>41</v>
      </c>
      <c r="G40" s="170" t="s">
        <v>135</v>
      </c>
      <c r="H40" s="539" t="s">
        <v>82</v>
      </c>
      <c r="I40" s="542" t="s">
        <v>156</v>
      </c>
    </row>
    <row r="41" spans="1:9" s="536" customFormat="1" x14ac:dyDescent="0.3">
      <c r="A41" s="543"/>
      <c r="B41" s="171"/>
      <c r="C41" s="544"/>
      <c r="D41" s="172"/>
      <c r="E41" s="173"/>
      <c r="F41" s="174">
        <v>5283.5</v>
      </c>
      <c r="G41" s="174">
        <v>5283.5</v>
      </c>
      <c r="H41" s="545"/>
      <c r="I41" s="546" t="s">
        <v>942</v>
      </c>
    </row>
    <row r="42" spans="1:9" s="536" customFormat="1" ht="22.15" customHeight="1" x14ac:dyDescent="0.3">
      <c r="A42" s="397">
        <v>8</v>
      </c>
      <c r="B42" s="162" t="s">
        <v>168</v>
      </c>
      <c r="C42" s="532">
        <v>8283</v>
      </c>
      <c r="D42" s="533">
        <v>8283</v>
      </c>
      <c r="E42" s="164" t="s">
        <v>39</v>
      </c>
      <c r="F42" s="165" t="s">
        <v>159</v>
      </c>
      <c r="G42" s="165" t="s">
        <v>159</v>
      </c>
      <c r="H42" s="534" t="s">
        <v>153</v>
      </c>
      <c r="I42" s="535" t="s">
        <v>160</v>
      </c>
    </row>
    <row r="43" spans="1:9" s="536" customFormat="1" x14ac:dyDescent="0.3">
      <c r="A43" s="398"/>
      <c r="B43" s="166" t="s">
        <v>166</v>
      </c>
      <c r="C43" s="538"/>
      <c r="D43" s="167"/>
      <c r="E43" s="168"/>
      <c r="F43" s="169" t="s">
        <v>162</v>
      </c>
      <c r="G43" s="169" t="s">
        <v>162</v>
      </c>
      <c r="H43" s="539" t="s">
        <v>154</v>
      </c>
      <c r="I43" s="540" t="s">
        <v>163</v>
      </c>
    </row>
    <row r="44" spans="1:9" s="536" customFormat="1" x14ac:dyDescent="0.3">
      <c r="A44" s="398"/>
      <c r="B44" s="166"/>
      <c r="C44" s="538"/>
      <c r="D44" s="167"/>
      <c r="E44" s="168"/>
      <c r="F44" s="169" t="s">
        <v>164</v>
      </c>
      <c r="G44" s="169" t="s">
        <v>164</v>
      </c>
      <c r="H44" s="539" t="s">
        <v>155</v>
      </c>
      <c r="I44" s="541"/>
    </row>
    <row r="45" spans="1:9" s="536" customFormat="1" x14ac:dyDescent="0.3">
      <c r="A45" s="398"/>
      <c r="B45" s="166"/>
      <c r="C45" s="538"/>
      <c r="D45" s="167"/>
      <c r="E45" s="168"/>
      <c r="F45" s="169" t="s">
        <v>41</v>
      </c>
      <c r="G45" s="170" t="s">
        <v>135</v>
      </c>
      <c r="H45" s="539" t="s">
        <v>82</v>
      </c>
      <c r="I45" s="542" t="s">
        <v>156</v>
      </c>
    </row>
    <row r="46" spans="1:9" s="536" customFormat="1" x14ac:dyDescent="0.3">
      <c r="A46" s="399"/>
      <c r="B46" s="171"/>
      <c r="C46" s="544"/>
      <c r="D46" s="172"/>
      <c r="E46" s="173"/>
      <c r="F46" s="174">
        <v>8283</v>
      </c>
      <c r="G46" s="174">
        <v>8283</v>
      </c>
      <c r="H46" s="545"/>
      <c r="I46" s="546" t="s">
        <v>945</v>
      </c>
    </row>
    <row r="47" spans="1:9" s="536" customFormat="1" ht="20.25" customHeight="1" x14ac:dyDescent="0.3">
      <c r="A47" s="531">
        <v>9</v>
      </c>
      <c r="B47" s="162" t="s">
        <v>101</v>
      </c>
      <c r="C47" s="532">
        <v>1664.5</v>
      </c>
      <c r="D47" s="533">
        <v>1664.5</v>
      </c>
      <c r="E47" s="164" t="s">
        <v>39</v>
      </c>
      <c r="F47" s="165" t="s">
        <v>159</v>
      </c>
      <c r="G47" s="165" t="s">
        <v>159</v>
      </c>
      <c r="H47" s="534" t="s">
        <v>153</v>
      </c>
      <c r="I47" s="535" t="s">
        <v>160</v>
      </c>
    </row>
    <row r="48" spans="1:9" s="536" customFormat="1" x14ac:dyDescent="0.3">
      <c r="A48" s="537"/>
      <c r="B48" s="166" t="s">
        <v>169</v>
      </c>
      <c r="C48" s="538"/>
      <c r="D48" s="167"/>
      <c r="E48" s="168"/>
      <c r="F48" s="169" t="s">
        <v>162</v>
      </c>
      <c r="G48" s="169" t="s">
        <v>162</v>
      </c>
      <c r="H48" s="539" t="s">
        <v>154</v>
      </c>
      <c r="I48" s="540" t="s">
        <v>163</v>
      </c>
    </row>
    <row r="49" spans="1:9" s="536" customFormat="1" x14ac:dyDescent="0.3">
      <c r="A49" s="537"/>
      <c r="B49" s="166"/>
      <c r="C49" s="538"/>
      <c r="D49" s="167"/>
      <c r="E49" s="168"/>
      <c r="F49" s="169" t="s">
        <v>164</v>
      </c>
      <c r="G49" s="169" t="s">
        <v>164</v>
      </c>
      <c r="H49" s="539" t="s">
        <v>155</v>
      </c>
      <c r="I49" s="541"/>
    </row>
    <row r="50" spans="1:9" s="536" customFormat="1" x14ac:dyDescent="0.3">
      <c r="A50" s="537"/>
      <c r="B50" s="166"/>
      <c r="C50" s="538"/>
      <c r="D50" s="167"/>
      <c r="E50" s="168"/>
      <c r="F50" s="169" t="s">
        <v>41</v>
      </c>
      <c r="G50" s="170" t="s">
        <v>135</v>
      </c>
      <c r="H50" s="539" t="s">
        <v>82</v>
      </c>
      <c r="I50" s="542" t="s">
        <v>156</v>
      </c>
    </row>
    <row r="51" spans="1:9" s="536" customFormat="1" x14ac:dyDescent="0.3">
      <c r="A51" s="543"/>
      <c r="B51" s="171"/>
      <c r="C51" s="544"/>
      <c r="D51" s="172"/>
      <c r="E51" s="173"/>
      <c r="F51" s="174">
        <v>1664.5</v>
      </c>
      <c r="G51" s="174">
        <v>1664.5</v>
      </c>
      <c r="H51" s="545"/>
      <c r="I51" s="546" t="s">
        <v>919</v>
      </c>
    </row>
    <row r="52" spans="1:9" s="536" customFormat="1" ht="21.6" customHeight="1" x14ac:dyDescent="0.3">
      <c r="A52" s="397">
        <v>10</v>
      </c>
      <c r="B52" s="162" t="s">
        <v>101</v>
      </c>
      <c r="C52" s="532">
        <v>1997.4</v>
      </c>
      <c r="D52" s="533">
        <v>1997.4</v>
      </c>
      <c r="E52" s="164" t="s">
        <v>39</v>
      </c>
      <c r="F52" s="165" t="s">
        <v>159</v>
      </c>
      <c r="G52" s="165" t="s">
        <v>159</v>
      </c>
      <c r="H52" s="534" t="s">
        <v>153</v>
      </c>
      <c r="I52" s="535" t="s">
        <v>160</v>
      </c>
    </row>
    <row r="53" spans="1:9" s="536" customFormat="1" x14ac:dyDescent="0.3">
      <c r="A53" s="398"/>
      <c r="B53" s="166" t="s">
        <v>171</v>
      </c>
      <c r="C53" s="538"/>
      <c r="D53" s="167"/>
      <c r="E53" s="168"/>
      <c r="F53" s="169" t="s">
        <v>162</v>
      </c>
      <c r="G53" s="169" t="s">
        <v>162</v>
      </c>
      <c r="H53" s="539" t="s">
        <v>154</v>
      </c>
      <c r="I53" s="540" t="s">
        <v>163</v>
      </c>
    </row>
    <row r="54" spans="1:9" s="536" customFormat="1" x14ac:dyDescent="0.3">
      <c r="A54" s="398"/>
      <c r="B54" s="166"/>
      <c r="C54" s="538"/>
      <c r="D54" s="167"/>
      <c r="E54" s="168"/>
      <c r="F54" s="169" t="s">
        <v>164</v>
      </c>
      <c r="G54" s="169" t="s">
        <v>164</v>
      </c>
      <c r="H54" s="539" t="s">
        <v>155</v>
      </c>
      <c r="I54" s="541"/>
    </row>
    <row r="55" spans="1:9" s="536" customFormat="1" x14ac:dyDescent="0.3">
      <c r="A55" s="398"/>
      <c r="B55" s="166"/>
      <c r="C55" s="538"/>
      <c r="D55" s="167"/>
      <c r="E55" s="168"/>
      <c r="F55" s="169" t="s">
        <v>41</v>
      </c>
      <c r="G55" s="170" t="s">
        <v>135</v>
      </c>
      <c r="H55" s="539" t="s">
        <v>82</v>
      </c>
      <c r="I55" s="542" t="s">
        <v>156</v>
      </c>
    </row>
    <row r="56" spans="1:9" s="536" customFormat="1" x14ac:dyDescent="0.3">
      <c r="A56" s="399"/>
      <c r="B56" s="171"/>
      <c r="C56" s="544"/>
      <c r="D56" s="172"/>
      <c r="E56" s="173"/>
      <c r="F56" s="174">
        <v>1997.4</v>
      </c>
      <c r="G56" s="174">
        <v>1997.4</v>
      </c>
      <c r="H56" s="545"/>
      <c r="I56" s="546" t="s">
        <v>946</v>
      </c>
    </row>
    <row r="57" spans="1:9" s="409" customFormat="1" ht="19.899999999999999" customHeight="1" x14ac:dyDescent="0.3">
      <c r="A57" s="531">
        <v>11</v>
      </c>
      <c r="B57" s="426" t="s">
        <v>392</v>
      </c>
      <c r="C57" s="526">
        <v>1080</v>
      </c>
      <c r="D57" s="527">
        <v>1080</v>
      </c>
      <c r="E57" s="427" t="s">
        <v>39</v>
      </c>
      <c r="F57" s="414" t="s">
        <v>206</v>
      </c>
      <c r="G57" s="414" t="s">
        <v>206</v>
      </c>
      <c r="H57" s="528" t="s">
        <v>153</v>
      </c>
      <c r="I57" s="408" t="s">
        <v>160</v>
      </c>
    </row>
    <row r="58" spans="1:9" s="409" customFormat="1" x14ac:dyDescent="0.3">
      <c r="A58" s="537"/>
      <c r="B58" s="430"/>
      <c r="C58" s="411"/>
      <c r="D58" s="438"/>
      <c r="E58" s="431"/>
      <c r="F58" s="410"/>
      <c r="G58" s="410"/>
      <c r="H58" s="529" t="s">
        <v>154</v>
      </c>
      <c r="I58" s="432" t="s">
        <v>163</v>
      </c>
    </row>
    <row r="59" spans="1:9" s="409" customFormat="1" x14ac:dyDescent="0.3">
      <c r="A59" s="537"/>
      <c r="B59" s="430"/>
      <c r="C59" s="411"/>
      <c r="D59" s="438"/>
      <c r="E59" s="431"/>
      <c r="F59" s="410"/>
      <c r="G59" s="410"/>
      <c r="H59" s="529" t="s">
        <v>155</v>
      </c>
      <c r="I59" s="428"/>
    </row>
    <row r="60" spans="1:9" s="409" customFormat="1" x14ac:dyDescent="0.3">
      <c r="A60" s="537"/>
      <c r="B60" s="430"/>
      <c r="C60" s="411"/>
      <c r="D60" s="438"/>
      <c r="E60" s="431"/>
      <c r="F60" s="410" t="s">
        <v>41</v>
      </c>
      <c r="G60" s="141" t="s">
        <v>135</v>
      </c>
      <c r="H60" s="529" t="s">
        <v>82</v>
      </c>
      <c r="I60" s="433" t="s">
        <v>156</v>
      </c>
    </row>
    <row r="61" spans="1:9" s="409" customFormat="1" x14ac:dyDescent="0.3">
      <c r="A61" s="543"/>
      <c r="B61" s="434"/>
      <c r="C61" s="412"/>
      <c r="D61" s="439"/>
      <c r="E61" s="435"/>
      <c r="F61" s="142">
        <v>1080</v>
      </c>
      <c r="G61" s="142">
        <v>1080</v>
      </c>
      <c r="H61" s="530"/>
      <c r="I61" s="436" t="s">
        <v>946</v>
      </c>
    </row>
    <row r="62" spans="1:9" s="536" customFormat="1" ht="21.6" customHeight="1" x14ac:dyDescent="0.3">
      <c r="A62" s="397">
        <v>12</v>
      </c>
      <c r="B62" s="162" t="s">
        <v>101</v>
      </c>
      <c r="C62" s="532">
        <v>1664.5</v>
      </c>
      <c r="D62" s="533">
        <v>1664.5</v>
      </c>
      <c r="E62" s="164" t="s">
        <v>39</v>
      </c>
      <c r="F62" s="165" t="s">
        <v>159</v>
      </c>
      <c r="G62" s="165" t="s">
        <v>159</v>
      </c>
      <c r="H62" s="534" t="s">
        <v>153</v>
      </c>
      <c r="I62" s="535" t="s">
        <v>160</v>
      </c>
    </row>
    <row r="63" spans="1:9" s="536" customFormat="1" x14ac:dyDescent="0.3">
      <c r="A63" s="398"/>
      <c r="B63" s="166" t="s">
        <v>170</v>
      </c>
      <c r="C63" s="538"/>
      <c r="D63" s="167"/>
      <c r="E63" s="168"/>
      <c r="F63" s="169" t="s">
        <v>162</v>
      </c>
      <c r="G63" s="169" t="s">
        <v>162</v>
      </c>
      <c r="H63" s="539" t="s">
        <v>154</v>
      </c>
      <c r="I63" s="540" t="s">
        <v>163</v>
      </c>
    </row>
    <row r="64" spans="1:9" s="536" customFormat="1" x14ac:dyDescent="0.3">
      <c r="A64" s="398"/>
      <c r="B64" s="166"/>
      <c r="C64" s="538"/>
      <c r="D64" s="167"/>
      <c r="E64" s="168"/>
      <c r="F64" s="169" t="s">
        <v>164</v>
      </c>
      <c r="G64" s="169" t="s">
        <v>164</v>
      </c>
      <c r="H64" s="539" t="s">
        <v>155</v>
      </c>
      <c r="I64" s="541"/>
    </row>
    <row r="65" spans="1:9" s="536" customFormat="1" x14ac:dyDescent="0.3">
      <c r="A65" s="398"/>
      <c r="B65" s="166"/>
      <c r="C65" s="538"/>
      <c r="D65" s="167"/>
      <c r="E65" s="168"/>
      <c r="F65" s="169" t="s">
        <v>41</v>
      </c>
      <c r="G65" s="170" t="s">
        <v>135</v>
      </c>
      <c r="H65" s="539" t="s">
        <v>82</v>
      </c>
      <c r="I65" s="542" t="s">
        <v>156</v>
      </c>
    </row>
    <row r="66" spans="1:9" s="536" customFormat="1" x14ac:dyDescent="0.3">
      <c r="A66" s="399"/>
      <c r="B66" s="171"/>
      <c r="C66" s="544"/>
      <c r="D66" s="172"/>
      <c r="E66" s="173"/>
      <c r="F66" s="174">
        <v>1664.5</v>
      </c>
      <c r="G66" s="174">
        <v>1664.5</v>
      </c>
      <c r="H66" s="545"/>
      <c r="I66" s="546" t="s">
        <v>1030</v>
      </c>
    </row>
    <row r="67" spans="1:9" s="409" customFormat="1" ht="19.899999999999999" customHeight="1" x14ac:dyDescent="0.3">
      <c r="A67" s="531">
        <v>13</v>
      </c>
      <c r="B67" s="426" t="s">
        <v>86</v>
      </c>
      <c r="C67" s="526">
        <v>3200</v>
      </c>
      <c r="D67" s="527">
        <v>3200</v>
      </c>
      <c r="E67" s="427" t="s">
        <v>39</v>
      </c>
      <c r="F67" s="414" t="s">
        <v>391</v>
      </c>
      <c r="G67" s="414" t="s">
        <v>391</v>
      </c>
      <c r="H67" s="528" t="s">
        <v>153</v>
      </c>
      <c r="I67" s="408" t="s">
        <v>160</v>
      </c>
    </row>
    <row r="68" spans="1:9" s="409" customFormat="1" x14ac:dyDescent="0.3">
      <c r="A68" s="537"/>
      <c r="B68" s="430" t="s">
        <v>1063</v>
      </c>
      <c r="C68" s="411"/>
      <c r="D68" s="438"/>
      <c r="E68" s="431"/>
      <c r="F68" s="410"/>
      <c r="G68" s="410"/>
      <c r="H68" s="529" t="s">
        <v>154</v>
      </c>
      <c r="I68" s="432" t="s">
        <v>163</v>
      </c>
    </row>
    <row r="69" spans="1:9" s="409" customFormat="1" x14ac:dyDescent="0.3">
      <c r="A69" s="537"/>
      <c r="B69" s="430"/>
      <c r="C69" s="411"/>
      <c r="D69" s="438"/>
      <c r="E69" s="431"/>
      <c r="F69" s="410"/>
      <c r="G69" s="410"/>
      <c r="H69" s="529" t="s">
        <v>155</v>
      </c>
      <c r="I69" s="428"/>
    </row>
    <row r="70" spans="1:9" s="409" customFormat="1" x14ac:dyDescent="0.3">
      <c r="A70" s="537"/>
      <c r="B70" s="430"/>
      <c r="C70" s="411"/>
      <c r="D70" s="438"/>
      <c r="E70" s="431"/>
      <c r="F70" s="410" t="s">
        <v>41</v>
      </c>
      <c r="G70" s="141" t="s">
        <v>135</v>
      </c>
      <c r="H70" s="529" t="s">
        <v>82</v>
      </c>
      <c r="I70" s="433" t="s">
        <v>156</v>
      </c>
    </row>
    <row r="71" spans="1:9" s="409" customFormat="1" x14ac:dyDescent="0.3">
      <c r="A71" s="543"/>
      <c r="B71" s="434"/>
      <c r="C71" s="412"/>
      <c r="D71" s="439"/>
      <c r="E71" s="435"/>
      <c r="F71" s="142">
        <v>3200</v>
      </c>
      <c r="G71" s="142">
        <v>3200</v>
      </c>
      <c r="H71" s="530"/>
      <c r="I71" s="436" t="s">
        <v>1030</v>
      </c>
    </row>
    <row r="72" spans="1:9" s="409" customFormat="1" ht="19.899999999999999" customHeight="1" x14ac:dyDescent="0.3">
      <c r="A72" s="397">
        <v>14</v>
      </c>
      <c r="B72" s="426" t="s">
        <v>83</v>
      </c>
      <c r="C72" s="526">
        <v>800</v>
      </c>
      <c r="D72" s="527">
        <v>800</v>
      </c>
      <c r="E72" s="427" t="s">
        <v>39</v>
      </c>
      <c r="F72" s="414" t="s">
        <v>1064</v>
      </c>
      <c r="G72" s="414" t="s">
        <v>1064</v>
      </c>
      <c r="H72" s="528" t="s">
        <v>153</v>
      </c>
      <c r="I72" s="408" t="s">
        <v>160</v>
      </c>
    </row>
    <row r="73" spans="1:9" s="409" customFormat="1" x14ac:dyDescent="0.3">
      <c r="A73" s="398"/>
      <c r="B73" s="430" t="s">
        <v>166</v>
      </c>
      <c r="C73" s="411"/>
      <c r="D73" s="438"/>
      <c r="E73" s="431"/>
      <c r="F73" s="410"/>
      <c r="G73" s="410"/>
      <c r="H73" s="529" t="s">
        <v>154</v>
      </c>
      <c r="I73" s="432" t="s">
        <v>163</v>
      </c>
    </row>
    <row r="74" spans="1:9" s="409" customFormat="1" x14ac:dyDescent="0.3">
      <c r="A74" s="398"/>
      <c r="B74" s="430"/>
      <c r="C74" s="411"/>
      <c r="D74" s="438"/>
      <c r="E74" s="431"/>
      <c r="F74" s="410"/>
      <c r="G74" s="410"/>
      <c r="H74" s="529" t="s">
        <v>155</v>
      </c>
      <c r="I74" s="428"/>
    </row>
    <row r="75" spans="1:9" s="409" customFormat="1" x14ac:dyDescent="0.3">
      <c r="A75" s="398"/>
      <c r="B75" s="430"/>
      <c r="C75" s="411"/>
      <c r="D75" s="438"/>
      <c r="E75" s="431"/>
      <c r="F75" s="410" t="s">
        <v>41</v>
      </c>
      <c r="G75" s="141" t="s">
        <v>135</v>
      </c>
      <c r="H75" s="529" t="s">
        <v>82</v>
      </c>
      <c r="I75" s="433" t="s">
        <v>156</v>
      </c>
    </row>
    <row r="76" spans="1:9" s="409" customFormat="1" x14ac:dyDescent="0.3">
      <c r="A76" s="399"/>
      <c r="B76" s="434"/>
      <c r="C76" s="412"/>
      <c r="D76" s="439"/>
      <c r="E76" s="435"/>
      <c r="F76" s="142">
        <v>800</v>
      </c>
      <c r="G76" s="142">
        <v>800</v>
      </c>
      <c r="H76" s="530"/>
      <c r="I76" s="436" t="s">
        <v>1020</v>
      </c>
    </row>
    <row r="77" spans="1:9" s="409" customFormat="1" ht="19.899999999999999" customHeight="1" x14ac:dyDescent="0.3">
      <c r="A77" s="531">
        <v>15</v>
      </c>
      <c r="B77" s="426" t="s">
        <v>172</v>
      </c>
      <c r="C77" s="526">
        <v>58</v>
      </c>
      <c r="D77" s="527">
        <v>58</v>
      </c>
      <c r="E77" s="427" t="s">
        <v>39</v>
      </c>
      <c r="F77" s="414" t="s">
        <v>1065</v>
      </c>
      <c r="G77" s="414" t="s">
        <v>1065</v>
      </c>
      <c r="H77" s="528" t="s">
        <v>153</v>
      </c>
      <c r="I77" s="408" t="s">
        <v>160</v>
      </c>
    </row>
    <row r="78" spans="1:9" s="409" customFormat="1" x14ac:dyDescent="0.3">
      <c r="A78" s="537"/>
      <c r="B78" s="430"/>
      <c r="C78" s="411"/>
      <c r="D78" s="438"/>
      <c r="E78" s="431"/>
      <c r="F78" s="410"/>
      <c r="G78" s="410"/>
      <c r="H78" s="529" t="s">
        <v>154</v>
      </c>
      <c r="I78" s="432" t="s">
        <v>163</v>
      </c>
    </row>
    <row r="79" spans="1:9" s="409" customFormat="1" x14ac:dyDescent="0.3">
      <c r="A79" s="537"/>
      <c r="B79" s="430"/>
      <c r="C79" s="411"/>
      <c r="D79" s="438"/>
      <c r="E79" s="431"/>
      <c r="F79" s="410"/>
      <c r="G79" s="410"/>
      <c r="H79" s="529" t="s">
        <v>155</v>
      </c>
      <c r="I79" s="428"/>
    </row>
    <row r="80" spans="1:9" s="409" customFormat="1" x14ac:dyDescent="0.3">
      <c r="A80" s="537"/>
      <c r="B80" s="430"/>
      <c r="C80" s="411"/>
      <c r="D80" s="438"/>
      <c r="E80" s="431"/>
      <c r="F80" s="410" t="s">
        <v>41</v>
      </c>
      <c r="G80" s="141" t="s">
        <v>135</v>
      </c>
      <c r="H80" s="529" t="s">
        <v>82</v>
      </c>
      <c r="I80" s="433" t="s">
        <v>156</v>
      </c>
    </row>
    <row r="81" spans="1:9" s="409" customFormat="1" x14ac:dyDescent="0.3">
      <c r="A81" s="543"/>
      <c r="B81" s="434"/>
      <c r="C81" s="412"/>
      <c r="D81" s="439"/>
      <c r="E81" s="435"/>
      <c r="F81" s="142">
        <v>58</v>
      </c>
      <c r="G81" s="142">
        <v>58</v>
      </c>
      <c r="H81" s="530"/>
      <c r="I81" s="436" t="s">
        <v>1020</v>
      </c>
    </row>
    <row r="82" spans="1:9" s="536" customFormat="1" ht="20.25" customHeight="1" x14ac:dyDescent="0.3">
      <c r="A82" s="397">
        <v>16</v>
      </c>
      <c r="B82" s="162" t="s">
        <v>101</v>
      </c>
      <c r="C82" s="532">
        <v>2297.0100000000002</v>
      </c>
      <c r="D82" s="533">
        <v>2297.0100000000002</v>
      </c>
      <c r="E82" s="164" t="s">
        <v>39</v>
      </c>
      <c r="F82" s="165" t="s">
        <v>159</v>
      </c>
      <c r="G82" s="165" t="s">
        <v>159</v>
      </c>
      <c r="H82" s="534" t="s">
        <v>153</v>
      </c>
      <c r="I82" s="535" t="s">
        <v>160</v>
      </c>
    </row>
    <row r="83" spans="1:9" s="536" customFormat="1" x14ac:dyDescent="0.3">
      <c r="A83" s="398"/>
      <c r="B83" s="166" t="s">
        <v>171</v>
      </c>
      <c r="C83" s="538"/>
      <c r="D83" s="167"/>
      <c r="E83" s="168"/>
      <c r="F83" s="169" t="s">
        <v>162</v>
      </c>
      <c r="G83" s="169" t="s">
        <v>162</v>
      </c>
      <c r="H83" s="539" t="s">
        <v>154</v>
      </c>
      <c r="I83" s="540" t="s">
        <v>163</v>
      </c>
    </row>
    <row r="84" spans="1:9" s="536" customFormat="1" x14ac:dyDescent="0.3">
      <c r="A84" s="398"/>
      <c r="B84" s="166"/>
      <c r="C84" s="538"/>
      <c r="D84" s="167"/>
      <c r="E84" s="168"/>
      <c r="F84" s="169" t="s">
        <v>164</v>
      </c>
      <c r="G84" s="169" t="s">
        <v>164</v>
      </c>
      <c r="H84" s="539" t="s">
        <v>155</v>
      </c>
      <c r="I84" s="541"/>
    </row>
    <row r="85" spans="1:9" s="536" customFormat="1" x14ac:dyDescent="0.3">
      <c r="A85" s="398"/>
      <c r="B85" s="166"/>
      <c r="C85" s="538"/>
      <c r="D85" s="167"/>
      <c r="E85" s="168"/>
      <c r="F85" s="169" t="s">
        <v>41</v>
      </c>
      <c r="G85" s="170" t="s">
        <v>135</v>
      </c>
      <c r="H85" s="539" t="s">
        <v>82</v>
      </c>
      <c r="I85" s="542" t="s">
        <v>156</v>
      </c>
    </row>
    <row r="86" spans="1:9" s="536" customFormat="1" x14ac:dyDescent="0.3">
      <c r="A86" s="399"/>
      <c r="B86" s="171"/>
      <c r="C86" s="544"/>
      <c r="D86" s="172"/>
      <c r="E86" s="173"/>
      <c r="F86" s="174">
        <v>2297.0100000000002</v>
      </c>
      <c r="G86" s="174">
        <v>2297.0100000000002</v>
      </c>
      <c r="H86" s="545"/>
      <c r="I86" s="546" t="s">
        <v>941</v>
      </c>
    </row>
    <row r="87" spans="1:9" s="409" customFormat="1" ht="19.899999999999999" customHeight="1" x14ac:dyDescent="0.3">
      <c r="A87" s="531">
        <v>17</v>
      </c>
      <c r="B87" s="426" t="s">
        <v>172</v>
      </c>
      <c r="C87" s="526">
        <v>1650</v>
      </c>
      <c r="D87" s="527">
        <v>1650</v>
      </c>
      <c r="E87" s="427" t="s">
        <v>39</v>
      </c>
      <c r="F87" s="414" t="s">
        <v>206</v>
      </c>
      <c r="G87" s="414" t="s">
        <v>206</v>
      </c>
      <c r="H87" s="528" t="s">
        <v>153</v>
      </c>
      <c r="I87" s="408" t="s">
        <v>160</v>
      </c>
    </row>
    <row r="88" spans="1:9" s="409" customFormat="1" x14ac:dyDescent="0.3">
      <c r="A88" s="537"/>
      <c r="B88" s="430"/>
      <c r="C88" s="411"/>
      <c r="D88" s="438"/>
      <c r="E88" s="431"/>
      <c r="F88" s="410"/>
      <c r="G88" s="410"/>
      <c r="H88" s="529" t="s">
        <v>154</v>
      </c>
      <c r="I88" s="432" t="s">
        <v>163</v>
      </c>
    </row>
    <row r="89" spans="1:9" s="409" customFormat="1" x14ac:dyDescent="0.3">
      <c r="A89" s="537"/>
      <c r="B89" s="430"/>
      <c r="C89" s="411"/>
      <c r="D89" s="438"/>
      <c r="E89" s="431"/>
      <c r="F89" s="410"/>
      <c r="G89" s="410"/>
      <c r="H89" s="529" t="s">
        <v>155</v>
      </c>
      <c r="I89" s="428"/>
    </row>
    <row r="90" spans="1:9" s="409" customFormat="1" x14ac:dyDescent="0.3">
      <c r="A90" s="537"/>
      <c r="B90" s="430"/>
      <c r="C90" s="411"/>
      <c r="D90" s="438"/>
      <c r="E90" s="431"/>
      <c r="F90" s="410" t="s">
        <v>41</v>
      </c>
      <c r="G90" s="141" t="s">
        <v>135</v>
      </c>
      <c r="H90" s="529" t="s">
        <v>82</v>
      </c>
      <c r="I90" s="433" t="s">
        <v>156</v>
      </c>
    </row>
    <row r="91" spans="1:9" s="409" customFormat="1" x14ac:dyDescent="0.3">
      <c r="A91" s="543"/>
      <c r="B91" s="434"/>
      <c r="C91" s="412"/>
      <c r="D91" s="439"/>
      <c r="E91" s="435"/>
      <c r="F91" s="142">
        <v>1650</v>
      </c>
      <c r="G91" s="142">
        <v>1650</v>
      </c>
      <c r="H91" s="530"/>
      <c r="I91" s="436" t="s">
        <v>918</v>
      </c>
    </row>
    <row r="92" spans="1:9" s="536" customFormat="1" ht="20.25" customHeight="1" x14ac:dyDescent="0.3">
      <c r="A92" s="397">
        <v>18</v>
      </c>
      <c r="B92" s="162" t="s">
        <v>101</v>
      </c>
      <c r="C92" s="532">
        <v>2130.56</v>
      </c>
      <c r="D92" s="533">
        <v>2130.56</v>
      </c>
      <c r="E92" s="164" t="s">
        <v>39</v>
      </c>
      <c r="F92" s="165" t="s">
        <v>159</v>
      </c>
      <c r="G92" s="165" t="s">
        <v>159</v>
      </c>
      <c r="H92" s="534" t="s">
        <v>153</v>
      </c>
      <c r="I92" s="535" t="s">
        <v>160</v>
      </c>
    </row>
    <row r="93" spans="1:9" s="536" customFormat="1" x14ac:dyDescent="0.3">
      <c r="A93" s="398"/>
      <c r="B93" s="166" t="s">
        <v>171</v>
      </c>
      <c r="C93" s="538"/>
      <c r="D93" s="167"/>
      <c r="E93" s="168"/>
      <c r="F93" s="169" t="s">
        <v>162</v>
      </c>
      <c r="G93" s="169" t="s">
        <v>162</v>
      </c>
      <c r="H93" s="539" t="s">
        <v>154</v>
      </c>
      <c r="I93" s="540" t="s">
        <v>163</v>
      </c>
    </row>
    <row r="94" spans="1:9" s="536" customFormat="1" x14ac:dyDescent="0.3">
      <c r="A94" s="398"/>
      <c r="B94" s="166"/>
      <c r="C94" s="538"/>
      <c r="D94" s="167"/>
      <c r="E94" s="168"/>
      <c r="F94" s="169" t="s">
        <v>164</v>
      </c>
      <c r="G94" s="169" t="s">
        <v>164</v>
      </c>
      <c r="H94" s="539" t="s">
        <v>155</v>
      </c>
      <c r="I94" s="541"/>
    </row>
    <row r="95" spans="1:9" s="536" customFormat="1" x14ac:dyDescent="0.3">
      <c r="A95" s="398"/>
      <c r="B95" s="166"/>
      <c r="C95" s="538"/>
      <c r="D95" s="167"/>
      <c r="E95" s="168"/>
      <c r="F95" s="169" t="s">
        <v>41</v>
      </c>
      <c r="G95" s="170" t="s">
        <v>135</v>
      </c>
      <c r="H95" s="539" t="s">
        <v>82</v>
      </c>
      <c r="I95" s="542" t="s">
        <v>156</v>
      </c>
    </row>
    <row r="96" spans="1:9" s="536" customFormat="1" x14ac:dyDescent="0.3">
      <c r="A96" s="399"/>
      <c r="B96" s="171"/>
      <c r="C96" s="544"/>
      <c r="D96" s="172"/>
      <c r="E96" s="173"/>
      <c r="F96" s="174">
        <v>2130.56</v>
      </c>
      <c r="G96" s="174">
        <v>2130.56</v>
      </c>
      <c r="H96" s="545"/>
      <c r="I96" s="546" t="s">
        <v>938</v>
      </c>
    </row>
    <row r="97" spans="1:9" s="409" customFormat="1" ht="19.899999999999999" customHeight="1" x14ac:dyDescent="0.3">
      <c r="A97" s="531">
        <v>19</v>
      </c>
      <c r="B97" s="426" t="s">
        <v>86</v>
      </c>
      <c r="C97" s="526">
        <v>2030</v>
      </c>
      <c r="D97" s="527">
        <v>2030</v>
      </c>
      <c r="E97" s="427" t="s">
        <v>39</v>
      </c>
      <c r="F97" s="414" t="s">
        <v>391</v>
      </c>
      <c r="G97" s="414" t="s">
        <v>391</v>
      </c>
      <c r="H97" s="528" t="s">
        <v>153</v>
      </c>
      <c r="I97" s="408" t="s">
        <v>160</v>
      </c>
    </row>
    <row r="98" spans="1:9" s="409" customFormat="1" x14ac:dyDescent="0.3">
      <c r="A98" s="537"/>
      <c r="B98" s="430" t="s">
        <v>1063</v>
      </c>
      <c r="C98" s="411"/>
      <c r="D98" s="438"/>
      <c r="E98" s="431"/>
      <c r="F98" s="410"/>
      <c r="G98" s="410"/>
      <c r="H98" s="529" t="s">
        <v>154</v>
      </c>
      <c r="I98" s="432" t="s">
        <v>163</v>
      </c>
    </row>
    <row r="99" spans="1:9" s="409" customFormat="1" x14ac:dyDescent="0.3">
      <c r="A99" s="537"/>
      <c r="B99" s="430"/>
      <c r="C99" s="411"/>
      <c r="D99" s="438"/>
      <c r="E99" s="431"/>
      <c r="F99" s="410"/>
      <c r="G99" s="410"/>
      <c r="H99" s="529" t="s">
        <v>155</v>
      </c>
      <c r="I99" s="428"/>
    </row>
    <row r="100" spans="1:9" s="409" customFormat="1" x14ac:dyDescent="0.3">
      <c r="A100" s="537"/>
      <c r="B100" s="430"/>
      <c r="C100" s="411"/>
      <c r="D100" s="438"/>
      <c r="E100" s="431"/>
      <c r="F100" s="410" t="s">
        <v>41</v>
      </c>
      <c r="G100" s="141" t="s">
        <v>135</v>
      </c>
      <c r="H100" s="529" t="s">
        <v>82</v>
      </c>
      <c r="I100" s="433" t="s">
        <v>156</v>
      </c>
    </row>
    <row r="101" spans="1:9" s="409" customFormat="1" x14ac:dyDescent="0.3">
      <c r="A101" s="543"/>
      <c r="B101" s="434"/>
      <c r="C101" s="412"/>
      <c r="D101" s="439"/>
      <c r="E101" s="435"/>
      <c r="F101" s="142">
        <v>2030</v>
      </c>
      <c r="G101" s="142">
        <v>2030</v>
      </c>
      <c r="H101" s="530"/>
      <c r="I101" s="436" t="s">
        <v>938</v>
      </c>
    </row>
    <row r="102" spans="1:9" s="409" customFormat="1" ht="19.899999999999999" customHeight="1" x14ac:dyDescent="0.3">
      <c r="A102" s="397">
        <v>20</v>
      </c>
      <c r="B102" s="426" t="s">
        <v>83</v>
      </c>
      <c r="C102" s="526">
        <v>160</v>
      </c>
      <c r="D102" s="527">
        <v>160</v>
      </c>
      <c r="E102" s="427" t="s">
        <v>39</v>
      </c>
      <c r="F102" s="414" t="s">
        <v>787</v>
      </c>
      <c r="G102" s="414" t="s">
        <v>787</v>
      </c>
      <c r="H102" s="528" t="s">
        <v>153</v>
      </c>
      <c r="I102" s="408" t="s">
        <v>160</v>
      </c>
    </row>
    <row r="103" spans="1:9" s="409" customFormat="1" x14ac:dyDescent="0.3">
      <c r="A103" s="398"/>
      <c r="B103" s="430" t="s">
        <v>167</v>
      </c>
      <c r="C103" s="411"/>
      <c r="D103" s="438"/>
      <c r="E103" s="431"/>
      <c r="F103" s="410"/>
      <c r="G103" s="410"/>
      <c r="H103" s="529" t="s">
        <v>154</v>
      </c>
      <c r="I103" s="432" t="s">
        <v>163</v>
      </c>
    </row>
    <row r="104" spans="1:9" s="409" customFormat="1" x14ac:dyDescent="0.3">
      <c r="A104" s="398"/>
      <c r="B104" s="430"/>
      <c r="C104" s="411"/>
      <c r="D104" s="438"/>
      <c r="E104" s="431"/>
      <c r="F104" s="410"/>
      <c r="G104" s="410"/>
      <c r="H104" s="529" t="s">
        <v>155</v>
      </c>
      <c r="I104" s="428"/>
    </row>
    <row r="105" spans="1:9" s="409" customFormat="1" x14ac:dyDescent="0.3">
      <c r="A105" s="398"/>
      <c r="B105" s="430"/>
      <c r="C105" s="411"/>
      <c r="D105" s="438"/>
      <c r="E105" s="431"/>
      <c r="F105" s="410" t="s">
        <v>41</v>
      </c>
      <c r="G105" s="141" t="s">
        <v>135</v>
      </c>
      <c r="H105" s="529" t="s">
        <v>82</v>
      </c>
      <c r="I105" s="433" t="s">
        <v>156</v>
      </c>
    </row>
    <row r="106" spans="1:9" s="409" customFormat="1" x14ac:dyDescent="0.3">
      <c r="A106" s="399"/>
      <c r="B106" s="434"/>
      <c r="C106" s="412"/>
      <c r="D106" s="439"/>
      <c r="E106" s="435"/>
      <c r="F106" s="142">
        <v>160</v>
      </c>
      <c r="G106" s="142">
        <v>160</v>
      </c>
      <c r="H106" s="530"/>
      <c r="I106" s="436" t="s">
        <v>938</v>
      </c>
    </row>
    <row r="107" spans="1:9" s="409" customFormat="1" ht="19.899999999999999" customHeight="1" x14ac:dyDescent="0.3">
      <c r="A107" s="531">
        <v>21</v>
      </c>
      <c r="B107" s="426" t="s">
        <v>83</v>
      </c>
      <c r="C107" s="526">
        <v>510</v>
      </c>
      <c r="D107" s="527">
        <v>510</v>
      </c>
      <c r="E107" s="427" t="s">
        <v>39</v>
      </c>
      <c r="F107" s="414" t="s">
        <v>786</v>
      </c>
      <c r="G107" s="414" t="s">
        <v>786</v>
      </c>
      <c r="H107" s="528" t="s">
        <v>153</v>
      </c>
      <c r="I107" s="408" t="s">
        <v>160</v>
      </c>
    </row>
    <row r="108" spans="1:9" s="409" customFormat="1" x14ac:dyDescent="0.3">
      <c r="A108" s="537"/>
      <c r="B108" s="166" t="s">
        <v>170</v>
      </c>
      <c r="C108" s="411"/>
      <c r="D108" s="438"/>
      <c r="E108" s="431"/>
      <c r="F108" s="410"/>
      <c r="G108" s="410"/>
      <c r="H108" s="529" t="s">
        <v>154</v>
      </c>
      <c r="I108" s="432" t="s">
        <v>163</v>
      </c>
    </row>
    <row r="109" spans="1:9" s="409" customFormat="1" x14ac:dyDescent="0.3">
      <c r="A109" s="537"/>
      <c r="B109" s="430"/>
      <c r="C109" s="411"/>
      <c r="D109" s="438"/>
      <c r="E109" s="431"/>
      <c r="F109" s="410"/>
      <c r="G109" s="410"/>
      <c r="H109" s="529" t="s">
        <v>155</v>
      </c>
      <c r="I109" s="428"/>
    </row>
    <row r="110" spans="1:9" s="409" customFormat="1" x14ac:dyDescent="0.3">
      <c r="A110" s="537"/>
      <c r="B110" s="430"/>
      <c r="C110" s="411"/>
      <c r="D110" s="438"/>
      <c r="E110" s="431"/>
      <c r="F110" s="410" t="s">
        <v>41</v>
      </c>
      <c r="G110" s="141" t="s">
        <v>135</v>
      </c>
      <c r="H110" s="529" t="s">
        <v>82</v>
      </c>
      <c r="I110" s="433" t="s">
        <v>156</v>
      </c>
    </row>
    <row r="111" spans="1:9" s="409" customFormat="1" x14ac:dyDescent="0.3">
      <c r="A111" s="543"/>
      <c r="B111" s="434"/>
      <c r="C111" s="412"/>
      <c r="D111" s="439"/>
      <c r="E111" s="435"/>
      <c r="F111" s="142">
        <v>510</v>
      </c>
      <c r="G111" s="142">
        <v>510</v>
      </c>
      <c r="H111" s="530"/>
      <c r="I111" s="436" t="s">
        <v>938</v>
      </c>
    </row>
    <row r="112" spans="1:9" s="536" customFormat="1" ht="20.25" customHeight="1" x14ac:dyDescent="0.3">
      <c r="A112" s="397">
        <v>22</v>
      </c>
      <c r="B112" s="162" t="s">
        <v>101</v>
      </c>
      <c r="C112" s="532">
        <v>1664.5</v>
      </c>
      <c r="D112" s="533">
        <v>1664.5</v>
      </c>
      <c r="E112" s="164" t="s">
        <v>39</v>
      </c>
      <c r="F112" s="165" t="s">
        <v>159</v>
      </c>
      <c r="G112" s="165" t="s">
        <v>159</v>
      </c>
      <c r="H112" s="534" t="s">
        <v>153</v>
      </c>
      <c r="I112" s="535" t="s">
        <v>160</v>
      </c>
    </row>
    <row r="113" spans="1:9" s="536" customFormat="1" x14ac:dyDescent="0.3">
      <c r="A113" s="398"/>
      <c r="B113" s="166" t="s">
        <v>170</v>
      </c>
      <c r="C113" s="538"/>
      <c r="D113" s="167"/>
      <c r="E113" s="168"/>
      <c r="F113" s="169" t="s">
        <v>162</v>
      </c>
      <c r="G113" s="169" t="s">
        <v>162</v>
      </c>
      <c r="H113" s="539" t="s">
        <v>154</v>
      </c>
      <c r="I113" s="540" t="s">
        <v>163</v>
      </c>
    </row>
    <row r="114" spans="1:9" s="536" customFormat="1" x14ac:dyDescent="0.3">
      <c r="A114" s="398"/>
      <c r="B114" s="166"/>
      <c r="C114" s="538"/>
      <c r="D114" s="167"/>
      <c r="E114" s="168"/>
      <c r="F114" s="169" t="s">
        <v>164</v>
      </c>
      <c r="G114" s="169" t="s">
        <v>164</v>
      </c>
      <c r="H114" s="539" t="s">
        <v>155</v>
      </c>
      <c r="I114" s="541"/>
    </row>
    <row r="115" spans="1:9" s="536" customFormat="1" x14ac:dyDescent="0.3">
      <c r="A115" s="398"/>
      <c r="B115" s="166"/>
      <c r="C115" s="538"/>
      <c r="D115" s="167"/>
      <c r="E115" s="168"/>
      <c r="F115" s="169" t="s">
        <v>41</v>
      </c>
      <c r="G115" s="170" t="s">
        <v>135</v>
      </c>
      <c r="H115" s="539" t="s">
        <v>82</v>
      </c>
      <c r="I115" s="542" t="s">
        <v>156</v>
      </c>
    </row>
    <row r="116" spans="1:9" s="536" customFormat="1" x14ac:dyDescent="0.3">
      <c r="A116" s="399"/>
      <c r="B116" s="171"/>
      <c r="C116" s="544"/>
      <c r="D116" s="172"/>
      <c r="E116" s="173"/>
      <c r="F116" s="174">
        <v>1664.5</v>
      </c>
      <c r="G116" s="174">
        <v>1664.5</v>
      </c>
      <c r="H116" s="545"/>
      <c r="I116" s="546" t="s">
        <v>1032</v>
      </c>
    </row>
    <row r="117" spans="1:9" s="536" customFormat="1" ht="20.25" customHeight="1" x14ac:dyDescent="0.3">
      <c r="A117" s="531">
        <v>23</v>
      </c>
      <c r="B117" s="162" t="s">
        <v>101</v>
      </c>
      <c r="C117" s="532">
        <v>2130.56</v>
      </c>
      <c r="D117" s="533">
        <v>2130.56</v>
      </c>
      <c r="E117" s="164" t="s">
        <v>39</v>
      </c>
      <c r="F117" s="165" t="s">
        <v>159</v>
      </c>
      <c r="G117" s="165" t="s">
        <v>159</v>
      </c>
      <c r="H117" s="534" t="s">
        <v>153</v>
      </c>
      <c r="I117" s="535" t="s">
        <v>160</v>
      </c>
    </row>
    <row r="118" spans="1:9" s="536" customFormat="1" x14ac:dyDescent="0.3">
      <c r="A118" s="537"/>
      <c r="B118" s="166" t="s">
        <v>171</v>
      </c>
      <c r="C118" s="538"/>
      <c r="D118" s="167"/>
      <c r="E118" s="168"/>
      <c r="F118" s="169" t="s">
        <v>162</v>
      </c>
      <c r="G118" s="169" t="s">
        <v>162</v>
      </c>
      <c r="H118" s="539" t="s">
        <v>154</v>
      </c>
      <c r="I118" s="540" t="s">
        <v>163</v>
      </c>
    </row>
    <row r="119" spans="1:9" s="536" customFormat="1" x14ac:dyDescent="0.3">
      <c r="A119" s="537"/>
      <c r="B119" s="166"/>
      <c r="C119" s="538"/>
      <c r="D119" s="167"/>
      <c r="E119" s="168"/>
      <c r="F119" s="169" t="s">
        <v>164</v>
      </c>
      <c r="G119" s="169" t="s">
        <v>164</v>
      </c>
      <c r="H119" s="539" t="s">
        <v>155</v>
      </c>
      <c r="I119" s="541"/>
    </row>
    <row r="120" spans="1:9" s="536" customFormat="1" x14ac:dyDescent="0.3">
      <c r="A120" s="537"/>
      <c r="B120" s="166"/>
      <c r="C120" s="538"/>
      <c r="D120" s="167"/>
      <c r="E120" s="168"/>
      <c r="F120" s="169" t="s">
        <v>41</v>
      </c>
      <c r="G120" s="170" t="s">
        <v>135</v>
      </c>
      <c r="H120" s="539" t="s">
        <v>82</v>
      </c>
      <c r="I120" s="542" t="s">
        <v>156</v>
      </c>
    </row>
    <row r="121" spans="1:9" s="536" customFormat="1" x14ac:dyDescent="0.3">
      <c r="A121" s="543"/>
      <c r="B121" s="171"/>
      <c r="C121" s="544"/>
      <c r="D121" s="172"/>
      <c r="E121" s="173"/>
      <c r="F121" s="174">
        <v>2130.56</v>
      </c>
      <c r="G121" s="174">
        <v>2130.56</v>
      </c>
      <c r="H121" s="545"/>
      <c r="I121" s="546" t="s">
        <v>1034</v>
      </c>
    </row>
    <row r="122" spans="1:9" s="536" customFormat="1" ht="23.45" customHeight="1" x14ac:dyDescent="0.3">
      <c r="A122" s="397">
        <v>24</v>
      </c>
      <c r="B122" s="162" t="s">
        <v>101</v>
      </c>
      <c r="C122" s="532">
        <v>1664.5</v>
      </c>
      <c r="D122" s="533">
        <v>1664.5</v>
      </c>
      <c r="E122" s="164" t="s">
        <v>39</v>
      </c>
      <c r="F122" s="165" t="s">
        <v>159</v>
      </c>
      <c r="G122" s="165" t="s">
        <v>159</v>
      </c>
      <c r="H122" s="534" t="s">
        <v>153</v>
      </c>
      <c r="I122" s="535" t="s">
        <v>160</v>
      </c>
    </row>
    <row r="123" spans="1:9" s="536" customFormat="1" x14ac:dyDescent="0.3">
      <c r="A123" s="398"/>
      <c r="B123" s="166" t="s">
        <v>170</v>
      </c>
      <c r="C123" s="538"/>
      <c r="D123" s="167"/>
      <c r="E123" s="168"/>
      <c r="F123" s="169" t="s">
        <v>162</v>
      </c>
      <c r="G123" s="169" t="s">
        <v>162</v>
      </c>
      <c r="H123" s="539" t="s">
        <v>154</v>
      </c>
      <c r="I123" s="540" t="s">
        <v>163</v>
      </c>
    </row>
    <row r="124" spans="1:9" s="536" customFormat="1" x14ac:dyDescent="0.3">
      <c r="A124" s="398"/>
      <c r="B124" s="166"/>
      <c r="C124" s="538"/>
      <c r="D124" s="167"/>
      <c r="E124" s="168"/>
      <c r="F124" s="169" t="s">
        <v>164</v>
      </c>
      <c r="G124" s="169" t="s">
        <v>164</v>
      </c>
      <c r="H124" s="539" t="s">
        <v>155</v>
      </c>
      <c r="I124" s="541"/>
    </row>
    <row r="125" spans="1:9" s="536" customFormat="1" x14ac:dyDescent="0.3">
      <c r="A125" s="398"/>
      <c r="B125" s="166"/>
      <c r="C125" s="538"/>
      <c r="D125" s="167"/>
      <c r="E125" s="168"/>
      <c r="F125" s="169" t="s">
        <v>41</v>
      </c>
      <c r="G125" s="170" t="s">
        <v>135</v>
      </c>
      <c r="H125" s="539" t="s">
        <v>82</v>
      </c>
      <c r="I125" s="542" t="s">
        <v>156</v>
      </c>
    </row>
    <row r="126" spans="1:9" s="536" customFormat="1" x14ac:dyDescent="0.3">
      <c r="A126" s="399"/>
      <c r="B126" s="171"/>
      <c r="C126" s="544"/>
      <c r="D126" s="172"/>
      <c r="E126" s="173"/>
      <c r="F126" s="174">
        <v>1664.5</v>
      </c>
      <c r="G126" s="174">
        <v>1664.5</v>
      </c>
      <c r="H126" s="545"/>
      <c r="I126" s="546" t="s">
        <v>925</v>
      </c>
    </row>
    <row r="127" spans="1:9" s="536" customFormat="1" ht="23.45" customHeight="1" x14ac:dyDescent="0.3">
      <c r="A127" s="531">
        <v>25</v>
      </c>
      <c r="B127" s="162" t="s">
        <v>101</v>
      </c>
      <c r="C127" s="532">
        <v>2197.14</v>
      </c>
      <c r="D127" s="533">
        <v>2197.14</v>
      </c>
      <c r="E127" s="164" t="s">
        <v>39</v>
      </c>
      <c r="F127" s="165" t="s">
        <v>159</v>
      </c>
      <c r="G127" s="165" t="s">
        <v>159</v>
      </c>
      <c r="H127" s="534" t="s">
        <v>153</v>
      </c>
      <c r="I127" s="535" t="s">
        <v>160</v>
      </c>
    </row>
    <row r="128" spans="1:9" s="536" customFormat="1" x14ac:dyDescent="0.3">
      <c r="A128" s="537"/>
      <c r="B128" s="166" t="s">
        <v>171</v>
      </c>
      <c r="C128" s="538"/>
      <c r="D128" s="167"/>
      <c r="E128" s="168"/>
      <c r="F128" s="169" t="s">
        <v>162</v>
      </c>
      <c r="G128" s="169" t="s">
        <v>162</v>
      </c>
      <c r="H128" s="539" t="s">
        <v>154</v>
      </c>
      <c r="I128" s="540" t="s">
        <v>163</v>
      </c>
    </row>
    <row r="129" spans="1:9" s="536" customFormat="1" x14ac:dyDescent="0.3">
      <c r="A129" s="537"/>
      <c r="B129" s="166"/>
      <c r="C129" s="538"/>
      <c r="D129" s="167"/>
      <c r="E129" s="168"/>
      <c r="F129" s="169" t="s">
        <v>164</v>
      </c>
      <c r="G129" s="169" t="s">
        <v>164</v>
      </c>
      <c r="H129" s="539" t="s">
        <v>155</v>
      </c>
      <c r="I129" s="541"/>
    </row>
    <row r="130" spans="1:9" s="536" customFormat="1" x14ac:dyDescent="0.3">
      <c r="A130" s="537"/>
      <c r="B130" s="166"/>
      <c r="C130" s="538"/>
      <c r="D130" s="167"/>
      <c r="E130" s="168"/>
      <c r="F130" s="169" t="s">
        <v>41</v>
      </c>
      <c r="G130" s="170" t="s">
        <v>135</v>
      </c>
      <c r="H130" s="539" t="s">
        <v>82</v>
      </c>
      <c r="I130" s="542" t="s">
        <v>156</v>
      </c>
    </row>
    <row r="131" spans="1:9" s="536" customFormat="1" x14ac:dyDescent="0.3">
      <c r="A131" s="543"/>
      <c r="B131" s="171"/>
      <c r="C131" s="544"/>
      <c r="D131" s="172"/>
      <c r="E131" s="173"/>
      <c r="F131" s="174">
        <v>2197.14</v>
      </c>
      <c r="G131" s="174">
        <v>2197.14</v>
      </c>
      <c r="H131" s="545"/>
      <c r="I131" s="546" t="s">
        <v>925</v>
      </c>
    </row>
    <row r="132" spans="1:9" s="536" customFormat="1" ht="23.45" customHeight="1" x14ac:dyDescent="0.3">
      <c r="A132" s="397">
        <v>26</v>
      </c>
      <c r="B132" s="162" t="s">
        <v>101</v>
      </c>
      <c r="C132" s="532">
        <v>4993.5</v>
      </c>
      <c r="D132" s="533">
        <v>4993.5</v>
      </c>
      <c r="E132" s="164" t="s">
        <v>39</v>
      </c>
      <c r="F132" s="165" t="s">
        <v>159</v>
      </c>
      <c r="G132" s="165" t="s">
        <v>159</v>
      </c>
      <c r="H132" s="534" t="s">
        <v>153</v>
      </c>
      <c r="I132" s="535" t="s">
        <v>160</v>
      </c>
    </row>
    <row r="133" spans="1:9" s="536" customFormat="1" x14ac:dyDescent="0.3">
      <c r="A133" s="398"/>
      <c r="B133" s="166" t="s">
        <v>620</v>
      </c>
      <c r="C133" s="538"/>
      <c r="D133" s="167"/>
      <c r="E133" s="168"/>
      <c r="F133" s="169" t="s">
        <v>162</v>
      </c>
      <c r="G133" s="169" t="s">
        <v>162</v>
      </c>
      <c r="H133" s="539" t="s">
        <v>154</v>
      </c>
      <c r="I133" s="540" t="s">
        <v>163</v>
      </c>
    </row>
    <row r="134" spans="1:9" s="536" customFormat="1" x14ac:dyDescent="0.3">
      <c r="A134" s="398"/>
      <c r="B134" s="166"/>
      <c r="C134" s="538"/>
      <c r="D134" s="167"/>
      <c r="E134" s="168"/>
      <c r="F134" s="169" t="s">
        <v>164</v>
      </c>
      <c r="G134" s="169" t="s">
        <v>164</v>
      </c>
      <c r="H134" s="539" t="s">
        <v>155</v>
      </c>
      <c r="I134" s="541"/>
    </row>
    <row r="135" spans="1:9" s="536" customFormat="1" x14ac:dyDescent="0.3">
      <c r="A135" s="398"/>
      <c r="B135" s="166"/>
      <c r="C135" s="538"/>
      <c r="D135" s="167"/>
      <c r="E135" s="168"/>
      <c r="F135" s="169" t="s">
        <v>41</v>
      </c>
      <c r="G135" s="170" t="s">
        <v>135</v>
      </c>
      <c r="H135" s="539" t="s">
        <v>82</v>
      </c>
      <c r="I135" s="542" t="s">
        <v>156</v>
      </c>
    </row>
    <row r="136" spans="1:9" s="536" customFormat="1" x14ac:dyDescent="0.3">
      <c r="A136" s="399"/>
      <c r="B136" s="171"/>
      <c r="C136" s="544"/>
      <c r="D136" s="172"/>
      <c r="E136" s="173"/>
      <c r="F136" s="174">
        <v>4993.5</v>
      </c>
      <c r="G136" s="174">
        <v>4993.5</v>
      </c>
      <c r="H136" s="545"/>
      <c r="I136" s="546" t="s">
        <v>925</v>
      </c>
    </row>
    <row r="137" spans="1:9" s="536" customFormat="1" ht="20.25" customHeight="1" x14ac:dyDescent="0.3">
      <c r="A137" s="531">
        <v>27</v>
      </c>
      <c r="B137" s="162" t="s">
        <v>101</v>
      </c>
      <c r="C137" s="532">
        <v>6658</v>
      </c>
      <c r="D137" s="533">
        <v>6658</v>
      </c>
      <c r="E137" s="164" t="s">
        <v>39</v>
      </c>
      <c r="F137" s="165" t="s">
        <v>159</v>
      </c>
      <c r="G137" s="165" t="s">
        <v>159</v>
      </c>
      <c r="H137" s="534" t="s">
        <v>153</v>
      </c>
      <c r="I137" s="535" t="s">
        <v>160</v>
      </c>
    </row>
    <row r="138" spans="1:9" s="536" customFormat="1" x14ac:dyDescent="0.3">
      <c r="A138" s="537"/>
      <c r="B138" s="166" t="s">
        <v>167</v>
      </c>
      <c r="C138" s="538"/>
      <c r="D138" s="167"/>
      <c r="E138" s="168"/>
      <c r="F138" s="169" t="s">
        <v>162</v>
      </c>
      <c r="G138" s="169" t="s">
        <v>162</v>
      </c>
      <c r="H138" s="539" t="s">
        <v>154</v>
      </c>
      <c r="I138" s="540" t="s">
        <v>163</v>
      </c>
    </row>
    <row r="139" spans="1:9" s="536" customFormat="1" x14ac:dyDescent="0.3">
      <c r="A139" s="537"/>
      <c r="B139" s="166"/>
      <c r="C139" s="538"/>
      <c r="D139" s="167"/>
      <c r="E139" s="168"/>
      <c r="F139" s="169" t="s">
        <v>164</v>
      </c>
      <c r="G139" s="169" t="s">
        <v>164</v>
      </c>
      <c r="H139" s="539" t="s">
        <v>155</v>
      </c>
      <c r="I139" s="541"/>
    </row>
    <row r="140" spans="1:9" s="536" customFormat="1" x14ac:dyDescent="0.3">
      <c r="A140" s="537"/>
      <c r="B140" s="166"/>
      <c r="C140" s="538"/>
      <c r="D140" s="167"/>
      <c r="E140" s="168"/>
      <c r="F140" s="169" t="s">
        <v>41</v>
      </c>
      <c r="G140" s="170" t="s">
        <v>135</v>
      </c>
      <c r="H140" s="539" t="s">
        <v>82</v>
      </c>
      <c r="I140" s="542" t="s">
        <v>156</v>
      </c>
    </row>
    <row r="141" spans="1:9" s="536" customFormat="1" x14ac:dyDescent="0.3">
      <c r="A141" s="543"/>
      <c r="B141" s="171"/>
      <c r="C141" s="544"/>
      <c r="D141" s="172"/>
      <c r="E141" s="173"/>
      <c r="F141" s="174">
        <v>6658</v>
      </c>
      <c r="G141" s="174">
        <v>6658</v>
      </c>
      <c r="H141" s="545"/>
      <c r="I141" s="546" t="s">
        <v>925</v>
      </c>
    </row>
    <row r="142" spans="1:9" s="536" customFormat="1" x14ac:dyDescent="0.3">
      <c r="A142" s="397">
        <v>28</v>
      </c>
      <c r="B142" s="162" t="s">
        <v>83</v>
      </c>
      <c r="C142" s="163">
        <v>240</v>
      </c>
      <c r="D142" s="163">
        <v>240</v>
      </c>
      <c r="E142" s="164" t="s">
        <v>39</v>
      </c>
      <c r="F142" s="165" t="s">
        <v>786</v>
      </c>
      <c r="G142" s="165" t="s">
        <v>786</v>
      </c>
      <c r="H142" s="534" t="s">
        <v>153</v>
      </c>
      <c r="I142" s="535" t="s">
        <v>160</v>
      </c>
    </row>
    <row r="143" spans="1:9" s="536" customFormat="1" x14ac:dyDescent="0.3">
      <c r="A143" s="398"/>
      <c r="B143" s="166" t="s">
        <v>167</v>
      </c>
      <c r="C143" s="167"/>
      <c r="D143" s="167"/>
      <c r="E143" s="168"/>
      <c r="F143" s="169"/>
      <c r="G143" s="169"/>
      <c r="H143" s="539" t="s">
        <v>154</v>
      </c>
      <c r="I143" s="540" t="s">
        <v>163</v>
      </c>
    </row>
    <row r="144" spans="1:9" s="536" customFormat="1" x14ac:dyDescent="0.3">
      <c r="A144" s="398"/>
      <c r="B144" s="166"/>
      <c r="C144" s="167"/>
      <c r="D144" s="167"/>
      <c r="E144" s="168"/>
      <c r="F144" s="169"/>
      <c r="G144" s="169"/>
      <c r="H144" s="539" t="s">
        <v>155</v>
      </c>
      <c r="I144" s="541"/>
    </row>
    <row r="145" spans="1:9" s="536" customFormat="1" x14ac:dyDescent="0.3">
      <c r="A145" s="398"/>
      <c r="B145" s="166"/>
      <c r="C145" s="167"/>
      <c r="D145" s="167"/>
      <c r="E145" s="168"/>
      <c r="F145" s="169" t="s">
        <v>41</v>
      </c>
      <c r="G145" s="170" t="s">
        <v>135</v>
      </c>
      <c r="H145" s="539" t="s">
        <v>82</v>
      </c>
      <c r="I145" s="542" t="s">
        <v>156</v>
      </c>
    </row>
    <row r="146" spans="1:9" s="536" customFormat="1" x14ac:dyDescent="0.3">
      <c r="A146" s="399"/>
      <c r="B146" s="171"/>
      <c r="C146" s="172"/>
      <c r="D146" s="172"/>
      <c r="E146" s="173"/>
      <c r="F146" s="174">
        <v>240</v>
      </c>
      <c r="G146" s="174">
        <v>240</v>
      </c>
      <c r="H146" s="545"/>
      <c r="I146" s="546" t="s">
        <v>929</v>
      </c>
    </row>
    <row r="147" spans="1:9" s="409" customFormat="1" ht="24" customHeight="1" x14ac:dyDescent="0.3">
      <c r="A147" s="531">
        <v>29</v>
      </c>
      <c r="B147" s="426" t="s">
        <v>86</v>
      </c>
      <c r="C147" s="526">
        <v>1490</v>
      </c>
      <c r="D147" s="527">
        <v>1490</v>
      </c>
      <c r="E147" s="427" t="s">
        <v>39</v>
      </c>
      <c r="F147" s="414" t="s">
        <v>391</v>
      </c>
      <c r="G147" s="414" t="s">
        <v>391</v>
      </c>
      <c r="H147" s="528" t="s">
        <v>153</v>
      </c>
      <c r="I147" s="408" t="s">
        <v>160</v>
      </c>
    </row>
    <row r="148" spans="1:9" s="409" customFormat="1" x14ac:dyDescent="0.3">
      <c r="A148" s="537"/>
      <c r="B148" s="430" t="s">
        <v>1063</v>
      </c>
      <c r="C148" s="411"/>
      <c r="D148" s="438"/>
      <c r="E148" s="431"/>
      <c r="F148" s="410"/>
      <c r="G148" s="410"/>
      <c r="H148" s="529" t="s">
        <v>154</v>
      </c>
      <c r="I148" s="432" t="s">
        <v>163</v>
      </c>
    </row>
    <row r="149" spans="1:9" s="409" customFormat="1" x14ac:dyDescent="0.3">
      <c r="A149" s="537"/>
      <c r="B149" s="430"/>
      <c r="C149" s="411"/>
      <c r="D149" s="438"/>
      <c r="E149" s="431"/>
      <c r="F149" s="410"/>
      <c r="G149" s="410"/>
      <c r="H149" s="529" t="s">
        <v>155</v>
      </c>
      <c r="I149" s="428"/>
    </row>
    <row r="150" spans="1:9" s="409" customFormat="1" x14ac:dyDescent="0.3">
      <c r="A150" s="537"/>
      <c r="B150" s="430"/>
      <c r="C150" s="411"/>
      <c r="D150" s="438"/>
      <c r="E150" s="431"/>
      <c r="F150" s="410" t="s">
        <v>41</v>
      </c>
      <c r="G150" s="547" t="s">
        <v>135</v>
      </c>
      <c r="H150" s="529" t="s">
        <v>82</v>
      </c>
      <c r="I150" s="433" t="s">
        <v>156</v>
      </c>
    </row>
    <row r="151" spans="1:9" s="409" customFormat="1" x14ac:dyDescent="0.3">
      <c r="A151" s="543"/>
      <c r="B151" s="434"/>
      <c r="C151" s="412"/>
      <c r="D151" s="439"/>
      <c r="E151" s="435"/>
      <c r="F151" s="548">
        <v>1490</v>
      </c>
      <c r="G151" s="548">
        <v>1490</v>
      </c>
      <c r="H151" s="530"/>
      <c r="I151" s="436" t="s">
        <v>929</v>
      </c>
    </row>
    <row r="152" spans="1:9" s="409" customFormat="1" ht="24" customHeight="1" x14ac:dyDescent="0.3">
      <c r="A152" s="397">
        <v>30</v>
      </c>
      <c r="B152" s="426" t="s">
        <v>392</v>
      </c>
      <c r="C152" s="526">
        <v>2650</v>
      </c>
      <c r="D152" s="527">
        <v>2650</v>
      </c>
      <c r="E152" s="427" t="s">
        <v>39</v>
      </c>
      <c r="F152" s="414" t="s">
        <v>391</v>
      </c>
      <c r="G152" s="414" t="s">
        <v>391</v>
      </c>
      <c r="H152" s="528" t="s">
        <v>153</v>
      </c>
      <c r="I152" s="408" t="s">
        <v>160</v>
      </c>
    </row>
    <row r="153" spans="1:9" s="409" customFormat="1" x14ac:dyDescent="0.3">
      <c r="A153" s="398"/>
      <c r="B153" s="430"/>
      <c r="C153" s="411"/>
      <c r="D153" s="438"/>
      <c r="E153" s="431"/>
      <c r="F153" s="410"/>
      <c r="G153" s="410"/>
      <c r="H153" s="529" t="s">
        <v>154</v>
      </c>
      <c r="I153" s="432" t="s">
        <v>163</v>
      </c>
    </row>
    <row r="154" spans="1:9" s="409" customFormat="1" x14ac:dyDescent="0.3">
      <c r="A154" s="398"/>
      <c r="B154" s="430"/>
      <c r="C154" s="411"/>
      <c r="D154" s="438"/>
      <c r="E154" s="431"/>
      <c r="F154" s="410"/>
      <c r="G154" s="410"/>
      <c r="H154" s="529" t="s">
        <v>155</v>
      </c>
      <c r="I154" s="428"/>
    </row>
    <row r="155" spans="1:9" s="409" customFormat="1" x14ac:dyDescent="0.3">
      <c r="A155" s="398"/>
      <c r="B155" s="430"/>
      <c r="C155" s="411"/>
      <c r="D155" s="438"/>
      <c r="E155" s="431"/>
      <c r="F155" s="410" t="s">
        <v>41</v>
      </c>
      <c r="G155" s="547" t="s">
        <v>135</v>
      </c>
      <c r="H155" s="529" t="s">
        <v>82</v>
      </c>
      <c r="I155" s="433" t="s">
        <v>156</v>
      </c>
    </row>
    <row r="156" spans="1:9" s="409" customFormat="1" x14ac:dyDescent="0.3">
      <c r="A156" s="399"/>
      <c r="B156" s="434"/>
      <c r="C156" s="412"/>
      <c r="D156" s="439"/>
      <c r="E156" s="435"/>
      <c r="F156" s="548">
        <v>2650</v>
      </c>
      <c r="G156" s="548">
        <v>2650</v>
      </c>
      <c r="H156" s="530"/>
      <c r="I156" s="436" t="s">
        <v>1037</v>
      </c>
    </row>
    <row r="157" spans="1:9" s="536" customFormat="1" ht="20.25" customHeight="1" x14ac:dyDescent="0.3">
      <c r="A157" s="531">
        <v>31</v>
      </c>
      <c r="B157" s="162" t="s">
        <v>101</v>
      </c>
      <c r="C157" s="532">
        <v>1664.5</v>
      </c>
      <c r="D157" s="533">
        <v>1664.5</v>
      </c>
      <c r="E157" s="164" t="s">
        <v>39</v>
      </c>
      <c r="F157" s="165" t="s">
        <v>159</v>
      </c>
      <c r="G157" s="165" t="s">
        <v>159</v>
      </c>
      <c r="H157" s="534" t="s">
        <v>153</v>
      </c>
      <c r="I157" s="535" t="s">
        <v>160</v>
      </c>
    </row>
    <row r="158" spans="1:9" s="536" customFormat="1" x14ac:dyDescent="0.3">
      <c r="A158" s="537"/>
      <c r="B158" s="166" t="s">
        <v>169</v>
      </c>
      <c r="C158" s="538"/>
      <c r="D158" s="167"/>
      <c r="E158" s="168"/>
      <c r="F158" s="169" t="s">
        <v>162</v>
      </c>
      <c r="G158" s="169" t="s">
        <v>162</v>
      </c>
      <c r="H158" s="539" t="s">
        <v>154</v>
      </c>
      <c r="I158" s="540" t="s">
        <v>163</v>
      </c>
    </row>
    <row r="159" spans="1:9" s="536" customFormat="1" x14ac:dyDescent="0.3">
      <c r="A159" s="537"/>
      <c r="B159" s="166"/>
      <c r="C159" s="538"/>
      <c r="D159" s="167"/>
      <c r="E159" s="168"/>
      <c r="F159" s="169" t="s">
        <v>164</v>
      </c>
      <c r="G159" s="169" t="s">
        <v>164</v>
      </c>
      <c r="H159" s="539" t="s">
        <v>155</v>
      </c>
      <c r="I159" s="541"/>
    </row>
    <row r="160" spans="1:9" s="536" customFormat="1" x14ac:dyDescent="0.3">
      <c r="A160" s="537"/>
      <c r="B160" s="166"/>
      <c r="C160" s="538"/>
      <c r="D160" s="167"/>
      <c r="E160" s="168"/>
      <c r="F160" s="169" t="s">
        <v>41</v>
      </c>
      <c r="G160" s="170" t="s">
        <v>135</v>
      </c>
      <c r="H160" s="539" t="s">
        <v>82</v>
      </c>
      <c r="I160" s="542" t="s">
        <v>156</v>
      </c>
    </row>
    <row r="161" spans="1:9" s="536" customFormat="1" x14ac:dyDescent="0.3">
      <c r="A161" s="543"/>
      <c r="B161" s="171"/>
      <c r="C161" s="544"/>
      <c r="D161" s="172"/>
      <c r="E161" s="173"/>
      <c r="F161" s="174">
        <v>1664.5</v>
      </c>
      <c r="G161" s="174">
        <v>1664.5</v>
      </c>
      <c r="H161" s="545"/>
      <c r="I161" s="546" t="s">
        <v>1037</v>
      </c>
    </row>
    <row r="162" spans="1:9" s="536" customFormat="1" ht="20.25" customHeight="1" x14ac:dyDescent="0.3">
      <c r="A162" s="397">
        <v>32</v>
      </c>
      <c r="B162" s="162" t="s">
        <v>101</v>
      </c>
      <c r="C162" s="532">
        <v>1731.08</v>
      </c>
      <c r="D162" s="533">
        <v>1731.08</v>
      </c>
      <c r="E162" s="164" t="s">
        <v>39</v>
      </c>
      <c r="F162" s="165" t="s">
        <v>159</v>
      </c>
      <c r="G162" s="165" t="s">
        <v>159</v>
      </c>
      <c r="H162" s="534" t="s">
        <v>153</v>
      </c>
      <c r="I162" s="535" t="s">
        <v>160</v>
      </c>
    </row>
    <row r="163" spans="1:9" s="536" customFormat="1" x14ac:dyDescent="0.3">
      <c r="A163" s="398"/>
      <c r="B163" s="166" t="s">
        <v>171</v>
      </c>
      <c r="C163" s="538"/>
      <c r="D163" s="167"/>
      <c r="E163" s="168"/>
      <c r="F163" s="169" t="s">
        <v>162</v>
      </c>
      <c r="G163" s="169" t="s">
        <v>162</v>
      </c>
      <c r="H163" s="539" t="s">
        <v>154</v>
      </c>
      <c r="I163" s="540" t="s">
        <v>163</v>
      </c>
    </row>
    <row r="164" spans="1:9" s="536" customFormat="1" x14ac:dyDescent="0.3">
      <c r="A164" s="398"/>
      <c r="B164" s="166"/>
      <c r="C164" s="538"/>
      <c r="D164" s="167"/>
      <c r="E164" s="168"/>
      <c r="F164" s="169" t="s">
        <v>164</v>
      </c>
      <c r="G164" s="169" t="s">
        <v>164</v>
      </c>
      <c r="H164" s="539" t="s">
        <v>155</v>
      </c>
      <c r="I164" s="541"/>
    </row>
    <row r="165" spans="1:9" s="536" customFormat="1" x14ac:dyDescent="0.3">
      <c r="A165" s="398"/>
      <c r="B165" s="166"/>
      <c r="C165" s="538"/>
      <c r="D165" s="167"/>
      <c r="E165" s="168"/>
      <c r="F165" s="169" t="s">
        <v>41</v>
      </c>
      <c r="G165" s="170" t="s">
        <v>135</v>
      </c>
      <c r="H165" s="539" t="s">
        <v>82</v>
      </c>
      <c r="I165" s="542" t="s">
        <v>156</v>
      </c>
    </row>
    <row r="166" spans="1:9" s="536" customFormat="1" x14ac:dyDescent="0.3">
      <c r="A166" s="399"/>
      <c r="B166" s="171"/>
      <c r="C166" s="544"/>
      <c r="D166" s="172"/>
      <c r="E166" s="173"/>
      <c r="F166" s="174">
        <v>1731.08</v>
      </c>
      <c r="G166" s="174">
        <v>1731.08</v>
      </c>
      <c r="H166" s="545"/>
      <c r="I166" s="546" t="s">
        <v>1037</v>
      </c>
    </row>
    <row r="167" spans="1:9" s="409" customFormat="1" ht="24" customHeight="1" x14ac:dyDescent="0.3">
      <c r="A167" s="531">
        <v>33</v>
      </c>
      <c r="B167" s="426" t="s">
        <v>392</v>
      </c>
      <c r="C167" s="526">
        <v>1830</v>
      </c>
      <c r="D167" s="527">
        <v>1830</v>
      </c>
      <c r="E167" s="427" t="s">
        <v>39</v>
      </c>
      <c r="F167" s="414" t="s">
        <v>206</v>
      </c>
      <c r="G167" s="414" t="s">
        <v>206</v>
      </c>
      <c r="H167" s="528" t="s">
        <v>153</v>
      </c>
      <c r="I167" s="408" t="s">
        <v>160</v>
      </c>
    </row>
    <row r="168" spans="1:9" s="409" customFormat="1" x14ac:dyDescent="0.3">
      <c r="A168" s="537"/>
      <c r="B168" s="430"/>
      <c r="C168" s="411"/>
      <c r="D168" s="438"/>
      <c r="E168" s="431"/>
      <c r="F168" s="410"/>
      <c r="G168" s="410"/>
      <c r="H168" s="529" t="s">
        <v>154</v>
      </c>
      <c r="I168" s="432" t="s">
        <v>163</v>
      </c>
    </row>
    <row r="169" spans="1:9" s="409" customFormat="1" x14ac:dyDescent="0.3">
      <c r="A169" s="537"/>
      <c r="B169" s="430"/>
      <c r="C169" s="411"/>
      <c r="D169" s="438"/>
      <c r="E169" s="431"/>
      <c r="F169" s="410"/>
      <c r="G169" s="410"/>
      <c r="H169" s="529" t="s">
        <v>155</v>
      </c>
      <c r="I169" s="428"/>
    </row>
    <row r="170" spans="1:9" s="409" customFormat="1" x14ac:dyDescent="0.3">
      <c r="A170" s="537"/>
      <c r="B170" s="430"/>
      <c r="C170" s="411"/>
      <c r="D170" s="438"/>
      <c r="E170" s="431"/>
      <c r="F170" s="410" t="s">
        <v>41</v>
      </c>
      <c r="G170" s="547" t="s">
        <v>135</v>
      </c>
      <c r="H170" s="529" t="s">
        <v>82</v>
      </c>
      <c r="I170" s="433" t="s">
        <v>156</v>
      </c>
    </row>
    <row r="171" spans="1:9" s="409" customFormat="1" x14ac:dyDescent="0.3">
      <c r="A171" s="543"/>
      <c r="B171" s="434"/>
      <c r="C171" s="412"/>
      <c r="D171" s="439"/>
      <c r="E171" s="435"/>
      <c r="F171" s="548">
        <v>1830</v>
      </c>
      <c r="G171" s="548">
        <v>1830</v>
      </c>
      <c r="H171" s="530"/>
      <c r="I171" s="436" t="s">
        <v>1037</v>
      </c>
    </row>
    <row r="172" spans="1:9" s="409" customFormat="1" ht="24" customHeight="1" x14ac:dyDescent="0.3">
      <c r="A172" s="397">
        <v>34</v>
      </c>
      <c r="B172" s="426" t="s">
        <v>392</v>
      </c>
      <c r="C172" s="526">
        <v>70</v>
      </c>
      <c r="D172" s="527">
        <v>70</v>
      </c>
      <c r="E172" s="427" t="s">
        <v>39</v>
      </c>
      <c r="F172" s="414" t="s">
        <v>1065</v>
      </c>
      <c r="G172" s="414" t="s">
        <v>1065</v>
      </c>
      <c r="H172" s="528" t="s">
        <v>153</v>
      </c>
      <c r="I172" s="408" t="s">
        <v>160</v>
      </c>
    </row>
    <row r="173" spans="1:9" s="409" customFormat="1" x14ac:dyDescent="0.3">
      <c r="A173" s="398"/>
      <c r="B173" s="430"/>
      <c r="C173" s="411"/>
      <c r="D173" s="438"/>
      <c r="E173" s="431"/>
      <c r="F173" s="410"/>
      <c r="G173" s="410"/>
      <c r="H173" s="529" t="s">
        <v>154</v>
      </c>
      <c r="I173" s="432" t="s">
        <v>163</v>
      </c>
    </row>
    <row r="174" spans="1:9" s="409" customFormat="1" x14ac:dyDescent="0.3">
      <c r="A174" s="398"/>
      <c r="B174" s="430"/>
      <c r="C174" s="411"/>
      <c r="D174" s="438"/>
      <c r="E174" s="431"/>
      <c r="F174" s="410"/>
      <c r="G174" s="410"/>
      <c r="H174" s="529" t="s">
        <v>155</v>
      </c>
      <c r="I174" s="428"/>
    </row>
    <row r="175" spans="1:9" s="409" customFormat="1" x14ac:dyDescent="0.3">
      <c r="A175" s="398"/>
      <c r="B175" s="430"/>
      <c r="C175" s="411"/>
      <c r="D175" s="438"/>
      <c r="E175" s="431"/>
      <c r="F175" s="410" t="s">
        <v>41</v>
      </c>
      <c r="G175" s="547" t="s">
        <v>135</v>
      </c>
      <c r="H175" s="529" t="s">
        <v>82</v>
      </c>
      <c r="I175" s="433" t="s">
        <v>156</v>
      </c>
    </row>
    <row r="176" spans="1:9" s="409" customFormat="1" x14ac:dyDescent="0.3">
      <c r="A176" s="399"/>
      <c r="B176" s="434"/>
      <c r="C176" s="412"/>
      <c r="D176" s="439"/>
      <c r="E176" s="435"/>
      <c r="F176" s="548">
        <v>70</v>
      </c>
      <c r="G176" s="548">
        <v>70</v>
      </c>
      <c r="H176" s="530"/>
      <c r="I176" s="436" t="s">
        <v>1037</v>
      </c>
    </row>
    <row r="177" spans="1:9" s="409" customFormat="1" ht="24" customHeight="1" x14ac:dyDescent="0.3">
      <c r="A177" s="531">
        <v>35</v>
      </c>
      <c r="B177" s="426" t="s">
        <v>392</v>
      </c>
      <c r="C177" s="526">
        <v>520</v>
      </c>
      <c r="D177" s="527">
        <v>520</v>
      </c>
      <c r="E177" s="427" t="s">
        <v>39</v>
      </c>
      <c r="F177" s="414" t="s">
        <v>391</v>
      </c>
      <c r="G177" s="414" t="s">
        <v>391</v>
      </c>
      <c r="H177" s="528" t="s">
        <v>153</v>
      </c>
      <c r="I177" s="408" t="s">
        <v>160</v>
      </c>
    </row>
    <row r="178" spans="1:9" s="409" customFormat="1" x14ac:dyDescent="0.3">
      <c r="A178" s="537"/>
      <c r="B178" s="430"/>
      <c r="C178" s="411"/>
      <c r="D178" s="438"/>
      <c r="E178" s="431"/>
      <c r="F178" s="410"/>
      <c r="G178" s="410"/>
      <c r="H178" s="529" t="s">
        <v>154</v>
      </c>
      <c r="I178" s="432" t="s">
        <v>163</v>
      </c>
    </row>
    <row r="179" spans="1:9" s="409" customFormat="1" x14ac:dyDescent="0.3">
      <c r="A179" s="537"/>
      <c r="B179" s="430"/>
      <c r="C179" s="411"/>
      <c r="D179" s="438"/>
      <c r="E179" s="431"/>
      <c r="F179" s="410"/>
      <c r="G179" s="410"/>
      <c r="H179" s="529" t="s">
        <v>155</v>
      </c>
      <c r="I179" s="428"/>
    </row>
    <row r="180" spans="1:9" s="409" customFormat="1" x14ac:dyDescent="0.3">
      <c r="A180" s="537"/>
      <c r="B180" s="430"/>
      <c r="C180" s="411"/>
      <c r="D180" s="438"/>
      <c r="E180" s="431"/>
      <c r="F180" s="410" t="s">
        <v>41</v>
      </c>
      <c r="G180" s="547" t="s">
        <v>135</v>
      </c>
      <c r="H180" s="529" t="s">
        <v>82</v>
      </c>
      <c r="I180" s="433" t="s">
        <v>156</v>
      </c>
    </row>
    <row r="181" spans="1:9" s="409" customFormat="1" x14ac:dyDescent="0.3">
      <c r="A181" s="543"/>
      <c r="B181" s="434"/>
      <c r="C181" s="412"/>
      <c r="D181" s="439"/>
      <c r="E181" s="435"/>
      <c r="F181" s="548">
        <v>520</v>
      </c>
      <c r="G181" s="548">
        <v>520</v>
      </c>
      <c r="H181" s="530"/>
      <c r="I181" s="436" t="s">
        <v>1042</v>
      </c>
    </row>
    <row r="182" spans="1:9" s="536" customFormat="1" ht="20.25" customHeight="1" x14ac:dyDescent="0.3">
      <c r="A182" s="397">
        <v>36</v>
      </c>
      <c r="B182" s="162" t="s">
        <v>168</v>
      </c>
      <c r="C182" s="532">
        <v>8283</v>
      </c>
      <c r="D182" s="533">
        <v>8283</v>
      </c>
      <c r="E182" s="164" t="s">
        <v>39</v>
      </c>
      <c r="F182" s="165" t="s">
        <v>159</v>
      </c>
      <c r="G182" s="165" t="s">
        <v>159</v>
      </c>
      <c r="H182" s="534" t="s">
        <v>153</v>
      </c>
      <c r="I182" s="535" t="s">
        <v>160</v>
      </c>
    </row>
    <row r="183" spans="1:9" s="536" customFormat="1" x14ac:dyDescent="0.3">
      <c r="A183" s="398"/>
      <c r="B183" s="166" t="s">
        <v>166</v>
      </c>
      <c r="C183" s="538"/>
      <c r="D183" s="167"/>
      <c r="E183" s="168"/>
      <c r="F183" s="169" t="s">
        <v>162</v>
      </c>
      <c r="G183" s="169" t="s">
        <v>162</v>
      </c>
      <c r="H183" s="539" t="s">
        <v>154</v>
      </c>
      <c r="I183" s="540" t="s">
        <v>163</v>
      </c>
    </row>
    <row r="184" spans="1:9" s="536" customFormat="1" x14ac:dyDescent="0.3">
      <c r="A184" s="398"/>
      <c r="B184" s="166"/>
      <c r="C184" s="538"/>
      <c r="D184" s="167"/>
      <c r="E184" s="168"/>
      <c r="F184" s="169" t="s">
        <v>164</v>
      </c>
      <c r="G184" s="169" t="s">
        <v>164</v>
      </c>
      <c r="H184" s="539" t="s">
        <v>155</v>
      </c>
      <c r="I184" s="541"/>
    </row>
    <row r="185" spans="1:9" s="536" customFormat="1" x14ac:dyDescent="0.3">
      <c r="A185" s="398"/>
      <c r="B185" s="166"/>
      <c r="C185" s="538"/>
      <c r="D185" s="167"/>
      <c r="E185" s="168"/>
      <c r="F185" s="169" t="s">
        <v>41</v>
      </c>
      <c r="G185" s="170" t="s">
        <v>135</v>
      </c>
      <c r="H185" s="539" t="s">
        <v>82</v>
      </c>
      <c r="I185" s="542" t="s">
        <v>156</v>
      </c>
    </row>
    <row r="186" spans="1:9" s="536" customFormat="1" x14ac:dyDescent="0.3">
      <c r="A186" s="399"/>
      <c r="B186" s="171"/>
      <c r="C186" s="544"/>
      <c r="D186" s="172"/>
      <c r="E186" s="173"/>
      <c r="F186" s="174">
        <v>8283</v>
      </c>
      <c r="G186" s="174">
        <v>8283</v>
      </c>
      <c r="H186" s="545"/>
      <c r="I186" s="546" t="s">
        <v>1042</v>
      </c>
    </row>
    <row r="187" spans="1:9" s="409" customFormat="1" ht="24" customHeight="1" x14ac:dyDescent="0.3">
      <c r="A187" s="531">
        <v>37</v>
      </c>
      <c r="B187" s="426" t="s">
        <v>392</v>
      </c>
      <c r="C187" s="526">
        <v>1280</v>
      </c>
      <c r="D187" s="527">
        <v>1280</v>
      </c>
      <c r="E187" s="427" t="s">
        <v>39</v>
      </c>
      <c r="F187" s="414" t="s">
        <v>1066</v>
      </c>
      <c r="G187" s="414" t="s">
        <v>1066</v>
      </c>
      <c r="H187" s="528" t="s">
        <v>153</v>
      </c>
      <c r="I187" s="408" t="s">
        <v>160</v>
      </c>
    </row>
    <row r="188" spans="1:9" s="409" customFormat="1" x14ac:dyDescent="0.3">
      <c r="A188" s="537"/>
      <c r="B188" s="430" t="s">
        <v>487</v>
      </c>
      <c r="C188" s="411"/>
      <c r="D188" s="438"/>
      <c r="E188" s="431"/>
      <c r="F188" s="410"/>
      <c r="G188" s="410"/>
      <c r="H188" s="529" t="s">
        <v>154</v>
      </c>
      <c r="I188" s="432" t="s">
        <v>163</v>
      </c>
    </row>
    <row r="189" spans="1:9" s="409" customFormat="1" x14ac:dyDescent="0.3">
      <c r="A189" s="537"/>
      <c r="B189" s="430"/>
      <c r="C189" s="411"/>
      <c r="D189" s="438"/>
      <c r="E189" s="431"/>
      <c r="F189" s="410"/>
      <c r="G189" s="410"/>
      <c r="H189" s="529" t="s">
        <v>155</v>
      </c>
      <c r="I189" s="428"/>
    </row>
    <row r="190" spans="1:9" s="409" customFormat="1" x14ac:dyDescent="0.3">
      <c r="A190" s="537"/>
      <c r="B190" s="430"/>
      <c r="C190" s="411"/>
      <c r="D190" s="438"/>
      <c r="E190" s="431"/>
      <c r="F190" s="410" t="s">
        <v>41</v>
      </c>
      <c r="G190" s="547" t="s">
        <v>135</v>
      </c>
      <c r="H190" s="529" t="s">
        <v>82</v>
      </c>
      <c r="I190" s="433" t="s">
        <v>156</v>
      </c>
    </row>
    <row r="191" spans="1:9" s="409" customFormat="1" x14ac:dyDescent="0.3">
      <c r="A191" s="543"/>
      <c r="B191" s="434"/>
      <c r="C191" s="412"/>
      <c r="D191" s="439"/>
      <c r="E191" s="435"/>
      <c r="F191" s="548">
        <v>1280</v>
      </c>
      <c r="G191" s="548">
        <v>1280</v>
      </c>
      <c r="H191" s="530"/>
      <c r="I191" s="436" t="s">
        <v>950</v>
      </c>
    </row>
    <row r="192" spans="1:9" s="536" customFormat="1" ht="20.25" customHeight="1" x14ac:dyDescent="0.3">
      <c r="A192" s="397">
        <v>38</v>
      </c>
      <c r="B192" s="162" t="s">
        <v>168</v>
      </c>
      <c r="C192" s="532">
        <v>2694.5</v>
      </c>
      <c r="D192" s="533">
        <v>2694.5</v>
      </c>
      <c r="E192" s="164" t="s">
        <v>39</v>
      </c>
      <c r="F192" s="165" t="s">
        <v>159</v>
      </c>
      <c r="G192" s="165" t="s">
        <v>159</v>
      </c>
      <c r="H192" s="534" t="s">
        <v>153</v>
      </c>
      <c r="I192" s="535" t="s">
        <v>160</v>
      </c>
    </row>
    <row r="193" spans="1:9" s="536" customFormat="1" x14ac:dyDescent="0.3">
      <c r="A193" s="398"/>
      <c r="B193" s="166" t="s">
        <v>170</v>
      </c>
      <c r="C193" s="538"/>
      <c r="D193" s="167"/>
      <c r="E193" s="168"/>
      <c r="F193" s="169" t="s">
        <v>162</v>
      </c>
      <c r="G193" s="169" t="s">
        <v>162</v>
      </c>
      <c r="H193" s="539" t="s">
        <v>154</v>
      </c>
      <c r="I193" s="540" t="s">
        <v>163</v>
      </c>
    </row>
    <row r="194" spans="1:9" s="536" customFormat="1" x14ac:dyDescent="0.3">
      <c r="A194" s="398"/>
      <c r="B194" s="166"/>
      <c r="C194" s="538"/>
      <c r="D194" s="167"/>
      <c r="E194" s="168"/>
      <c r="F194" s="169" t="s">
        <v>164</v>
      </c>
      <c r="G194" s="169" t="s">
        <v>164</v>
      </c>
      <c r="H194" s="539" t="s">
        <v>155</v>
      </c>
      <c r="I194" s="541"/>
    </row>
    <row r="195" spans="1:9" s="536" customFormat="1" x14ac:dyDescent="0.3">
      <c r="A195" s="398"/>
      <c r="B195" s="166"/>
      <c r="C195" s="538"/>
      <c r="D195" s="167"/>
      <c r="E195" s="168"/>
      <c r="F195" s="169" t="s">
        <v>41</v>
      </c>
      <c r="G195" s="170" t="s">
        <v>135</v>
      </c>
      <c r="H195" s="539" t="s">
        <v>82</v>
      </c>
      <c r="I195" s="542" t="s">
        <v>156</v>
      </c>
    </row>
    <row r="196" spans="1:9" s="536" customFormat="1" x14ac:dyDescent="0.3">
      <c r="A196" s="399"/>
      <c r="B196" s="171"/>
      <c r="C196" s="544"/>
      <c r="D196" s="172"/>
      <c r="E196" s="173"/>
      <c r="F196" s="174">
        <v>2694.5</v>
      </c>
      <c r="G196" s="174">
        <v>2694.5</v>
      </c>
      <c r="H196" s="545"/>
      <c r="I196" s="546" t="s">
        <v>1022</v>
      </c>
    </row>
    <row r="197" spans="1:9" s="536" customFormat="1" ht="20.25" customHeight="1" x14ac:dyDescent="0.3">
      <c r="A197" s="531">
        <v>39</v>
      </c>
      <c r="B197" s="162" t="s">
        <v>101</v>
      </c>
      <c r="C197" s="532">
        <v>1997.4</v>
      </c>
      <c r="D197" s="533">
        <v>1997.4</v>
      </c>
      <c r="E197" s="164" t="s">
        <v>39</v>
      </c>
      <c r="F197" s="165" t="s">
        <v>159</v>
      </c>
      <c r="G197" s="165" t="s">
        <v>159</v>
      </c>
      <c r="H197" s="534" t="s">
        <v>153</v>
      </c>
      <c r="I197" s="535" t="s">
        <v>160</v>
      </c>
    </row>
    <row r="198" spans="1:9" s="536" customFormat="1" x14ac:dyDescent="0.3">
      <c r="A198" s="537"/>
      <c r="B198" s="166" t="s">
        <v>171</v>
      </c>
      <c r="C198" s="538"/>
      <c r="D198" s="167"/>
      <c r="E198" s="168"/>
      <c r="F198" s="169" t="s">
        <v>162</v>
      </c>
      <c r="G198" s="169" t="s">
        <v>162</v>
      </c>
      <c r="H198" s="539" t="s">
        <v>154</v>
      </c>
      <c r="I198" s="540" t="s">
        <v>163</v>
      </c>
    </row>
    <row r="199" spans="1:9" s="536" customFormat="1" x14ac:dyDescent="0.3">
      <c r="A199" s="537"/>
      <c r="B199" s="166"/>
      <c r="C199" s="538"/>
      <c r="D199" s="167"/>
      <c r="E199" s="168"/>
      <c r="F199" s="169" t="s">
        <v>164</v>
      </c>
      <c r="G199" s="169" t="s">
        <v>164</v>
      </c>
      <c r="H199" s="539" t="s">
        <v>155</v>
      </c>
      <c r="I199" s="541"/>
    </row>
    <row r="200" spans="1:9" s="536" customFormat="1" x14ac:dyDescent="0.3">
      <c r="A200" s="537"/>
      <c r="B200" s="166"/>
      <c r="C200" s="538"/>
      <c r="D200" s="167"/>
      <c r="E200" s="168"/>
      <c r="F200" s="169" t="s">
        <v>41</v>
      </c>
      <c r="G200" s="170" t="s">
        <v>135</v>
      </c>
      <c r="H200" s="539" t="s">
        <v>82</v>
      </c>
      <c r="I200" s="542" t="s">
        <v>156</v>
      </c>
    </row>
    <row r="201" spans="1:9" s="536" customFormat="1" x14ac:dyDescent="0.3">
      <c r="A201" s="543"/>
      <c r="B201" s="171"/>
      <c r="C201" s="544"/>
      <c r="D201" s="172"/>
      <c r="E201" s="173"/>
      <c r="F201" s="174">
        <v>1997.4</v>
      </c>
      <c r="G201" s="174">
        <v>1997.4</v>
      </c>
      <c r="H201" s="545"/>
      <c r="I201" s="546" t="s">
        <v>1022</v>
      </c>
    </row>
    <row r="202" spans="1:9" s="536" customFormat="1" ht="20.25" customHeight="1" x14ac:dyDescent="0.3">
      <c r="A202" s="397">
        <v>40</v>
      </c>
      <c r="B202" s="162" t="s">
        <v>83</v>
      </c>
      <c r="C202" s="163">
        <v>200</v>
      </c>
      <c r="D202" s="163">
        <v>200</v>
      </c>
      <c r="E202" s="164" t="s">
        <v>39</v>
      </c>
      <c r="F202" s="165" t="s">
        <v>787</v>
      </c>
      <c r="G202" s="165" t="s">
        <v>787</v>
      </c>
      <c r="H202" s="534" t="s">
        <v>153</v>
      </c>
      <c r="I202" s="535" t="s">
        <v>160</v>
      </c>
    </row>
    <row r="203" spans="1:9" s="536" customFormat="1" x14ac:dyDescent="0.3">
      <c r="A203" s="398"/>
      <c r="B203" s="166" t="s">
        <v>171</v>
      </c>
      <c r="C203" s="167"/>
      <c r="D203" s="167"/>
      <c r="E203" s="168"/>
      <c r="F203" s="169"/>
      <c r="G203" s="169"/>
      <c r="H203" s="539" t="s">
        <v>154</v>
      </c>
      <c r="I203" s="540" t="s">
        <v>163</v>
      </c>
    </row>
    <row r="204" spans="1:9" s="536" customFormat="1" x14ac:dyDescent="0.3">
      <c r="A204" s="398"/>
      <c r="B204" s="166"/>
      <c r="C204" s="167"/>
      <c r="D204" s="167"/>
      <c r="E204" s="168"/>
      <c r="F204" s="169"/>
      <c r="G204" s="169"/>
      <c r="H204" s="539" t="s">
        <v>155</v>
      </c>
      <c r="I204" s="541"/>
    </row>
    <row r="205" spans="1:9" s="536" customFormat="1" x14ac:dyDescent="0.3">
      <c r="A205" s="398"/>
      <c r="B205" s="166"/>
      <c r="C205" s="167"/>
      <c r="D205" s="167"/>
      <c r="E205" s="168"/>
      <c r="F205" s="169" t="s">
        <v>41</v>
      </c>
      <c r="G205" s="170" t="s">
        <v>135</v>
      </c>
      <c r="H205" s="539" t="s">
        <v>82</v>
      </c>
      <c r="I205" s="542" t="s">
        <v>156</v>
      </c>
    </row>
    <row r="206" spans="1:9" s="536" customFormat="1" x14ac:dyDescent="0.3">
      <c r="A206" s="399"/>
      <c r="B206" s="171"/>
      <c r="C206" s="172"/>
      <c r="D206" s="172"/>
      <c r="E206" s="173"/>
      <c r="F206" s="174">
        <v>200</v>
      </c>
      <c r="G206" s="174">
        <v>200</v>
      </c>
      <c r="H206" s="545"/>
      <c r="I206" s="546" t="s">
        <v>920</v>
      </c>
    </row>
    <row r="207" spans="1:9" s="409" customFormat="1" ht="24" customHeight="1" x14ac:dyDescent="0.3">
      <c r="A207" s="531">
        <v>41</v>
      </c>
      <c r="B207" s="426" t="s">
        <v>392</v>
      </c>
      <c r="C207" s="526">
        <v>110</v>
      </c>
      <c r="D207" s="527">
        <v>110</v>
      </c>
      <c r="E207" s="427" t="s">
        <v>39</v>
      </c>
      <c r="F207" s="414" t="s">
        <v>1067</v>
      </c>
      <c r="G207" s="414" t="s">
        <v>1067</v>
      </c>
      <c r="H207" s="528" t="s">
        <v>153</v>
      </c>
      <c r="I207" s="408" t="s">
        <v>160</v>
      </c>
    </row>
    <row r="208" spans="1:9" s="409" customFormat="1" x14ac:dyDescent="0.3">
      <c r="A208" s="537"/>
      <c r="B208" s="430" t="s">
        <v>1068</v>
      </c>
      <c r="C208" s="411"/>
      <c r="D208" s="438"/>
      <c r="E208" s="431"/>
      <c r="F208" s="410"/>
      <c r="G208" s="410"/>
      <c r="H208" s="529" t="s">
        <v>154</v>
      </c>
      <c r="I208" s="432" t="s">
        <v>163</v>
      </c>
    </row>
    <row r="209" spans="1:9" s="409" customFormat="1" x14ac:dyDescent="0.3">
      <c r="A209" s="537"/>
      <c r="B209" s="430"/>
      <c r="C209" s="411"/>
      <c r="D209" s="438"/>
      <c r="E209" s="431"/>
      <c r="F209" s="410"/>
      <c r="G209" s="410"/>
      <c r="H209" s="529" t="s">
        <v>155</v>
      </c>
      <c r="I209" s="428"/>
    </row>
    <row r="210" spans="1:9" s="409" customFormat="1" x14ac:dyDescent="0.3">
      <c r="A210" s="537"/>
      <c r="B210" s="430"/>
      <c r="C210" s="411"/>
      <c r="D210" s="438"/>
      <c r="E210" s="431"/>
      <c r="F210" s="410" t="s">
        <v>41</v>
      </c>
      <c r="G210" s="547" t="s">
        <v>135</v>
      </c>
      <c r="H210" s="529" t="s">
        <v>82</v>
      </c>
      <c r="I210" s="433" t="s">
        <v>156</v>
      </c>
    </row>
    <row r="211" spans="1:9" s="409" customFormat="1" x14ac:dyDescent="0.3">
      <c r="A211" s="543"/>
      <c r="B211" s="434"/>
      <c r="C211" s="412"/>
      <c r="D211" s="439"/>
      <c r="E211" s="435"/>
      <c r="F211" s="548">
        <v>110</v>
      </c>
      <c r="G211" s="548">
        <v>110</v>
      </c>
      <c r="H211" s="530"/>
      <c r="I211" s="436" t="s">
        <v>920</v>
      </c>
    </row>
    <row r="212" spans="1:9" s="536" customFormat="1" ht="20.25" customHeight="1" x14ac:dyDescent="0.3">
      <c r="A212" s="397">
        <v>42</v>
      </c>
      <c r="B212" s="162" t="s">
        <v>101</v>
      </c>
      <c r="C212" s="532">
        <v>2230.4299999999998</v>
      </c>
      <c r="D212" s="533">
        <v>2230.4299999999998</v>
      </c>
      <c r="E212" s="164" t="s">
        <v>39</v>
      </c>
      <c r="F212" s="165" t="s">
        <v>159</v>
      </c>
      <c r="G212" s="165" t="s">
        <v>159</v>
      </c>
      <c r="H212" s="534" t="s">
        <v>153</v>
      </c>
      <c r="I212" s="535" t="s">
        <v>160</v>
      </c>
    </row>
    <row r="213" spans="1:9" s="536" customFormat="1" x14ac:dyDescent="0.3">
      <c r="A213" s="398"/>
      <c r="B213" s="166" t="s">
        <v>171</v>
      </c>
      <c r="C213" s="538"/>
      <c r="D213" s="167"/>
      <c r="E213" s="168"/>
      <c r="F213" s="169" t="s">
        <v>162</v>
      </c>
      <c r="G213" s="169" t="s">
        <v>162</v>
      </c>
      <c r="H213" s="539" t="s">
        <v>154</v>
      </c>
      <c r="I213" s="540" t="s">
        <v>163</v>
      </c>
    </row>
    <row r="214" spans="1:9" s="536" customFormat="1" x14ac:dyDescent="0.3">
      <c r="A214" s="398"/>
      <c r="B214" s="166"/>
      <c r="C214" s="538"/>
      <c r="D214" s="167"/>
      <c r="E214" s="168"/>
      <c r="F214" s="169" t="s">
        <v>164</v>
      </c>
      <c r="G214" s="169" t="s">
        <v>164</v>
      </c>
      <c r="H214" s="539" t="s">
        <v>155</v>
      </c>
      <c r="I214" s="541"/>
    </row>
    <row r="215" spans="1:9" s="536" customFormat="1" x14ac:dyDescent="0.3">
      <c r="A215" s="398"/>
      <c r="B215" s="166"/>
      <c r="C215" s="538"/>
      <c r="D215" s="167"/>
      <c r="E215" s="168"/>
      <c r="F215" s="169" t="s">
        <v>41</v>
      </c>
      <c r="G215" s="170" t="s">
        <v>135</v>
      </c>
      <c r="H215" s="539" t="s">
        <v>82</v>
      </c>
      <c r="I215" s="542" t="s">
        <v>156</v>
      </c>
    </row>
    <row r="216" spans="1:9" s="536" customFormat="1" x14ac:dyDescent="0.3">
      <c r="A216" s="399"/>
      <c r="B216" s="171"/>
      <c r="C216" s="544"/>
      <c r="D216" s="172"/>
      <c r="E216" s="173"/>
      <c r="F216" s="174">
        <v>2230.4299999999998</v>
      </c>
      <c r="G216" s="174">
        <v>2230.4299999999998</v>
      </c>
      <c r="H216" s="545"/>
      <c r="I216" s="546" t="s">
        <v>920</v>
      </c>
    </row>
    <row r="217" spans="1:9" s="536" customFormat="1" x14ac:dyDescent="0.3">
      <c r="A217" s="531">
        <v>43</v>
      </c>
      <c r="B217" s="162" t="s">
        <v>83</v>
      </c>
      <c r="C217" s="163">
        <v>120</v>
      </c>
      <c r="D217" s="163">
        <v>120</v>
      </c>
      <c r="E217" s="164" t="s">
        <v>39</v>
      </c>
      <c r="F217" s="165" t="s">
        <v>1064</v>
      </c>
      <c r="G217" s="165" t="s">
        <v>1064</v>
      </c>
      <c r="H217" s="534" t="s">
        <v>153</v>
      </c>
      <c r="I217" s="535" t="s">
        <v>160</v>
      </c>
    </row>
    <row r="218" spans="1:9" s="536" customFormat="1" x14ac:dyDescent="0.3">
      <c r="A218" s="537"/>
      <c r="B218" s="166" t="s">
        <v>167</v>
      </c>
      <c r="C218" s="167"/>
      <c r="D218" s="167"/>
      <c r="E218" s="168"/>
      <c r="F218" s="169"/>
      <c r="G218" s="169"/>
      <c r="H218" s="539" t="s">
        <v>154</v>
      </c>
      <c r="I218" s="540" t="s">
        <v>163</v>
      </c>
    </row>
    <row r="219" spans="1:9" s="536" customFormat="1" x14ac:dyDescent="0.3">
      <c r="A219" s="537"/>
      <c r="B219" s="166"/>
      <c r="C219" s="167"/>
      <c r="D219" s="167"/>
      <c r="E219" s="168"/>
      <c r="F219" s="169"/>
      <c r="G219" s="169"/>
      <c r="H219" s="539" t="s">
        <v>155</v>
      </c>
      <c r="I219" s="541"/>
    </row>
    <row r="220" spans="1:9" s="536" customFormat="1" x14ac:dyDescent="0.3">
      <c r="A220" s="537"/>
      <c r="B220" s="166"/>
      <c r="C220" s="167"/>
      <c r="D220" s="167"/>
      <c r="E220" s="168"/>
      <c r="F220" s="169" t="s">
        <v>41</v>
      </c>
      <c r="G220" s="170" t="s">
        <v>135</v>
      </c>
      <c r="H220" s="539" t="s">
        <v>82</v>
      </c>
      <c r="I220" s="542" t="s">
        <v>156</v>
      </c>
    </row>
    <row r="221" spans="1:9" s="536" customFormat="1" x14ac:dyDescent="0.3">
      <c r="A221" s="543"/>
      <c r="B221" s="171"/>
      <c r="C221" s="172"/>
      <c r="D221" s="172"/>
      <c r="E221" s="173"/>
      <c r="F221" s="174">
        <v>120</v>
      </c>
      <c r="G221" s="174">
        <v>120</v>
      </c>
      <c r="H221" s="545"/>
      <c r="I221" s="546" t="s">
        <v>920</v>
      </c>
    </row>
    <row r="222" spans="1:9" s="536" customFormat="1" ht="20.25" customHeight="1" x14ac:dyDescent="0.3">
      <c r="A222" s="397">
        <v>44</v>
      </c>
      <c r="B222" s="162" t="s">
        <v>101</v>
      </c>
      <c r="C222" s="532">
        <v>1664.5</v>
      </c>
      <c r="D222" s="533">
        <v>1664.5</v>
      </c>
      <c r="E222" s="164" t="s">
        <v>39</v>
      </c>
      <c r="F222" s="165" t="s">
        <v>159</v>
      </c>
      <c r="G222" s="165" t="s">
        <v>159</v>
      </c>
      <c r="H222" s="534" t="s">
        <v>153</v>
      </c>
      <c r="I222" s="535" t="s">
        <v>160</v>
      </c>
    </row>
    <row r="223" spans="1:9" s="536" customFormat="1" x14ac:dyDescent="0.3">
      <c r="A223" s="398"/>
      <c r="B223" s="166" t="s">
        <v>170</v>
      </c>
      <c r="C223" s="538"/>
      <c r="D223" s="167"/>
      <c r="E223" s="168"/>
      <c r="F223" s="169" t="s">
        <v>162</v>
      </c>
      <c r="G223" s="169" t="s">
        <v>162</v>
      </c>
      <c r="H223" s="539" t="s">
        <v>154</v>
      </c>
      <c r="I223" s="540" t="s">
        <v>163</v>
      </c>
    </row>
    <row r="224" spans="1:9" s="536" customFormat="1" x14ac:dyDescent="0.3">
      <c r="A224" s="398"/>
      <c r="B224" s="166"/>
      <c r="C224" s="538"/>
      <c r="D224" s="167"/>
      <c r="E224" s="168"/>
      <c r="F224" s="169" t="s">
        <v>164</v>
      </c>
      <c r="G224" s="169" t="s">
        <v>164</v>
      </c>
      <c r="H224" s="539" t="s">
        <v>155</v>
      </c>
      <c r="I224" s="541"/>
    </row>
    <row r="225" spans="1:9" s="536" customFormat="1" x14ac:dyDescent="0.3">
      <c r="A225" s="398"/>
      <c r="B225" s="166"/>
      <c r="C225" s="538"/>
      <c r="D225" s="167"/>
      <c r="E225" s="168"/>
      <c r="F225" s="169" t="s">
        <v>41</v>
      </c>
      <c r="G225" s="170" t="s">
        <v>135</v>
      </c>
      <c r="H225" s="539" t="s">
        <v>82</v>
      </c>
      <c r="I225" s="542" t="s">
        <v>156</v>
      </c>
    </row>
    <row r="226" spans="1:9" s="536" customFormat="1" ht="28.9" customHeight="1" x14ac:dyDescent="0.3">
      <c r="A226" s="399"/>
      <c r="B226" s="171"/>
      <c r="C226" s="544"/>
      <c r="D226" s="172"/>
      <c r="E226" s="173"/>
      <c r="F226" s="174">
        <v>1664.5</v>
      </c>
      <c r="G226" s="174">
        <v>1664.5</v>
      </c>
      <c r="H226" s="545"/>
      <c r="I226" s="546" t="s">
        <v>1050</v>
      </c>
    </row>
    <row r="227" spans="1:9" s="536" customFormat="1" ht="20.25" customHeight="1" x14ac:dyDescent="0.3">
      <c r="A227" s="531">
        <v>45</v>
      </c>
      <c r="B227" s="162" t="s">
        <v>101</v>
      </c>
      <c r="C227" s="532">
        <v>2297.0100000000002</v>
      </c>
      <c r="D227" s="533">
        <v>2297.0100000000002</v>
      </c>
      <c r="E227" s="164" t="s">
        <v>39</v>
      </c>
      <c r="F227" s="165" t="s">
        <v>159</v>
      </c>
      <c r="G227" s="165" t="s">
        <v>159</v>
      </c>
      <c r="H227" s="534" t="s">
        <v>153</v>
      </c>
      <c r="I227" s="535" t="s">
        <v>160</v>
      </c>
    </row>
    <row r="228" spans="1:9" s="536" customFormat="1" x14ac:dyDescent="0.3">
      <c r="A228" s="537"/>
      <c r="B228" s="166" t="s">
        <v>171</v>
      </c>
      <c r="C228" s="538"/>
      <c r="D228" s="167"/>
      <c r="E228" s="168"/>
      <c r="F228" s="169" t="s">
        <v>162</v>
      </c>
      <c r="G228" s="169" t="s">
        <v>162</v>
      </c>
      <c r="H228" s="539" t="s">
        <v>154</v>
      </c>
      <c r="I228" s="540" t="s">
        <v>163</v>
      </c>
    </row>
    <row r="229" spans="1:9" s="536" customFormat="1" x14ac:dyDescent="0.3">
      <c r="A229" s="537"/>
      <c r="B229" s="166"/>
      <c r="C229" s="538"/>
      <c r="D229" s="167"/>
      <c r="E229" s="168"/>
      <c r="F229" s="169" t="s">
        <v>164</v>
      </c>
      <c r="G229" s="169" t="s">
        <v>164</v>
      </c>
      <c r="H229" s="539" t="s">
        <v>155</v>
      </c>
      <c r="I229" s="541"/>
    </row>
    <row r="230" spans="1:9" s="536" customFormat="1" x14ac:dyDescent="0.3">
      <c r="A230" s="537"/>
      <c r="B230" s="166"/>
      <c r="C230" s="538"/>
      <c r="D230" s="167"/>
      <c r="E230" s="168"/>
      <c r="F230" s="169" t="s">
        <v>41</v>
      </c>
      <c r="G230" s="170" t="s">
        <v>135</v>
      </c>
      <c r="H230" s="539" t="s">
        <v>82</v>
      </c>
      <c r="I230" s="542" t="s">
        <v>156</v>
      </c>
    </row>
    <row r="231" spans="1:9" s="536" customFormat="1" x14ac:dyDescent="0.3">
      <c r="A231" s="543"/>
      <c r="B231" s="171"/>
      <c r="C231" s="544"/>
      <c r="D231" s="172"/>
      <c r="E231" s="173"/>
      <c r="F231" s="174">
        <v>2297.0100000000002</v>
      </c>
      <c r="G231" s="174">
        <v>2297.0100000000002</v>
      </c>
      <c r="H231" s="545"/>
      <c r="I231" s="546" t="s">
        <v>923</v>
      </c>
    </row>
    <row r="232" spans="1:9" s="536" customFormat="1" x14ac:dyDescent="0.3">
      <c r="A232" s="397">
        <v>46</v>
      </c>
      <c r="B232" s="162" t="s">
        <v>83</v>
      </c>
      <c r="C232" s="163">
        <v>240</v>
      </c>
      <c r="D232" s="163">
        <v>240</v>
      </c>
      <c r="E232" s="164" t="s">
        <v>39</v>
      </c>
      <c r="F232" s="165" t="s">
        <v>1064</v>
      </c>
      <c r="G232" s="165" t="s">
        <v>1064</v>
      </c>
      <c r="H232" s="534" t="s">
        <v>153</v>
      </c>
      <c r="I232" s="535" t="s">
        <v>160</v>
      </c>
    </row>
    <row r="233" spans="1:9" s="536" customFormat="1" x14ac:dyDescent="0.3">
      <c r="A233" s="398"/>
      <c r="B233" s="166" t="s">
        <v>167</v>
      </c>
      <c r="C233" s="167"/>
      <c r="D233" s="167"/>
      <c r="E233" s="168"/>
      <c r="F233" s="169"/>
      <c r="G233" s="169"/>
      <c r="H233" s="539" t="s">
        <v>154</v>
      </c>
      <c r="I233" s="540" t="s">
        <v>163</v>
      </c>
    </row>
    <row r="234" spans="1:9" s="536" customFormat="1" x14ac:dyDescent="0.3">
      <c r="A234" s="398"/>
      <c r="B234" s="166"/>
      <c r="C234" s="167"/>
      <c r="D234" s="167"/>
      <c r="E234" s="168"/>
      <c r="F234" s="169"/>
      <c r="G234" s="169"/>
      <c r="H234" s="539" t="s">
        <v>155</v>
      </c>
      <c r="I234" s="541"/>
    </row>
    <row r="235" spans="1:9" s="536" customFormat="1" x14ac:dyDescent="0.3">
      <c r="A235" s="398"/>
      <c r="B235" s="166"/>
      <c r="C235" s="167"/>
      <c r="D235" s="167"/>
      <c r="E235" s="168"/>
      <c r="F235" s="169" t="s">
        <v>41</v>
      </c>
      <c r="G235" s="170" t="s">
        <v>135</v>
      </c>
      <c r="H235" s="539" t="s">
        <v>82</v>
      </c>
      <c r="I235" s="542" t="s">
        <v>156</v>
      </c>
    </row>
    <row r="236" spans="1:9" s="536" customFormat="1" x14ac:dyDescent="0.3">
      <c r="A236" s="399"/>
      <c r="B236" s="171"/>
      <c r="C236" s="172"/>
      <c r="D236" s="172"/>
      <c r="E236" s="173"/>
      <c r="F236" s="174">
        <v>240</v>
      </c>
      <c r="G236" s="174">
        <v>240</v>
      </c>
      <c r="H236" s="545"/>
      <c r="I236" s="546" t="s">
        <v>926</v>
      </c>
    </row>
    <row r="237" spans="1:9" s="536" customFormat="1" x14ac:dyDescent="0.3">
      <c r="A237" s="531">
        <v>47</v>
      </c>
      <c r="B237" s="162" t="s">
        <v>83</v>
      </c>
      <c r="C237" s="163">
        <v>120</v>
      </c>
      <c r="D237" s="163">
        <v>120</v>
      </c>
      <c r="E237" s="164" t="s">
        <v>39</v>
      </c>
      <c r="F237" s="165" t="s">
        <v>1064</v>
      </c>
      <c r="G237" s="165" t="s">
        <v>1064</v>
      </c>
      <c r="H237" s="534" t="s">
        <v>153</v>
      </c>
      <c r="I237" s="535" t="s">
        <v>160</v>
      </c>
    </row>
    <row r="238" spans="1:9" s="536" customFormat="1" x14ac:dyDescent="0.3">
      <c r="A238" s="537"/>
      <c r="B238" s="166" t="s">
        <v>167</v>
      </c>
      <c r="C238" s="167"/>
      <c r="D238" s="167"/>
      <c r="E238" s="168"/>
      <c r="F238" s="169"/>
      <c r="G238" s="169"/>
      <c r="H238" s="539" t="s">
        <v>154</v>
      </c>
      <c r="I238" s="540" t="s">
        <v>163</v>
      </c>
    </row>
    <row r="239" spans="1:9" s="536" customFormat="1" x14ac:dyDescent="0.3">
      <c r="A239" s="537"/>
      <c r="B239" s="166"/>
      <c r="C239" s="167"/>
      <c r="D239" s="167"/>
      <c r="E239" s="168"/>
      <c r="F239" s="169"/>
      <c r="G239" s="169"/>
      <c r="H239" s="539" t="s">
        <v>155</v>
      </c>
      <c r="I239" s="541"/>
    </row>
    <row r="240" spans="1:9" s="536" customFormat="1" x14ac:dyDescent="0.3">
      <c r="A240" s="537"/>
      <c r="B240" s="166"/>
      <c r="C240" s="167"/>
      <c r="D240" s="167"/>
      <c r="E240" s="168"/>
      <c r="F240" s="169" t="s">
        <v>41</v>
      </c>
      <c r="G240" s="170" t="s">
        <v>135</v>
      </c>
      <c r="H240" s="539" t="s">
        <v>82</v>
      </c>
      <c r="I240" s="542" t="s">
        <v>156</v>
      </c>
    </row>
    <row r="241" spans="1:9" s="536" customFormat="1" x14ac:dyDescent="0.3">
      <c r="A241" s="543"/>
      <c r="B241" s="171"/>
      <c r="C241" s="172"/>
      <c r="D241" s="172"/>
      <c r="E241" s="173"/>
      <c r="F241" s="174">
        <v>120</v>
      </c>
      <c r="G241" s="174">
        <v>120</v>
      </c>
      <c r="H241" s="545"/>
      <c r="I241" s="546" t="s">
        <v>924</v>
      </c>
    </row>
    <row r="242" spans="1:9" s="536" customFormat="1" x14ac:dyDescent="0.3">
      <c r="A242" s="397">
        <v>48</v>
      </c>
      <c r="B242" s="162" t="s">
        <v>83</v>
      </c>
      <c r="C242" s="163">
        <v>1990</v>
      </c>
      <c r="D242" s="163">
        <v>1990</v>
      </c>
      <c r="E242" s="164" t="s">
        <v>39</v>
      </c>
      <c r="F242" s="165" t="s">
        <v>1069</v>
      </c>
      <c r="G242" s="165" t="s">
        <v>1069</v>
      </c>
      <c r="H242" s="534" t="s">
        <v>153</v>
      </c>
      <c r="I242" s="535" t="s">
        <v>160</v>
      </c>
    </row>
    <row r="243" spans="1:9" s="536" customFormat="1" x14ac:dyDescent="0.3">
      <c r="A243" s="398"/>
      <c r="B243" s="166" t="s">
        <v>167</v>
      </c>
      <c r="C243" s="167"/>
      <c r="D243" s="167"/>
      <c r="E243" s="168"/>
      <c r="F243" s="169"/>
      <c r="G243" s="169"/>
      <c r="H243" s="539" t="s">
        <v>154</v>
      </c>
      <c r="I243" s="540" t="s">
        <v>163</v>
      </c>
    </row>
    <row r="244" spans="1:9" s="536" customFormat="1" x14ac:dyDescent="0.3">
      <c r="A244" s="398"/>
      <c r="B244" s="166"/>
      <c r="C244" s="167"/>
      <c r="D244" s="167"/>
      <c r="E244" s="168"/>
      <c r="F244" s="169"/>
      <c r="G244" s="169"/>
      <c r="H244" s="539" t="s">
        <v>155</v>
      </c>
      <c r="I244" s="541"/>
    </row>
    <row r="245" spans="1:9" s="536" customFormat="1" x14ac:dyDescent="0.3">
      <c r="A245" s="398"/>
      <c r="B245" s="166"/>
      <c r="C245" s="167"/>
      <c r="D245" s="167"/>
      <c r="E245" s="168"/>
      <c r="F245" s="169" t="s">
        <v>41</v>
      </c>
      <c r="G245" s="170" t="s">
        <v>135</v>
      </c>
      <c r="H245" s="539" t="s">
        <v>82</v>
      </c>
      <c r="I245" s="542" t="s">
        <v>156</v>
      </c>
    </row>
    <row r="246" spans="1:9" s="536" customFormat="1" x14ac:dyDescent="0.3">
      <c r="A246" s="399"/>
      <c r="B246" s="171"/>
      <c r="C246" s="172"/>
      <c r="D246" s="172"/>
      <c r="E246" s="173"/>
      <c r="F246" s="174">
        <v>1990</v>
      </c>
      <c r="G246" s="174">
        <v>1990</v>
      </c>
      <c r="H246" s="545"/>
      <c r="I246" s="546" t="s">
        <v>937</v>
      </c>
    </row>
    <row r="247" spans="1:9" s="536" customFormat="1" ht="20.25" customHeight="1" x14ac:dyDescent="0.3">
      <c r="A247" s="531">
        <v>49</v>
      </c>
      <c r="B247" s="162" t="s">
        <v>12</v>
      </c>
      <c r="C247" s="163">
        <v>2000</v>
      </c>
      <c r="D247" s="163">
        <v>2000</v>
      </c>
      <c r="E247" s="164" t="s">
        <v>39</v>
      </c>
      <c r="F247" s="165" t="s">
        <v>173</v>
      </c>
      <c r="G247" s="165" t="s">
        <v>173</v>
      </c>
      <c r="H247" s="534" t="s">
        <v>153</v>
      </c>
      <c r="I247" s="535" t="s">
        <v>160</v>
      </c>
    </row>
    <row r="248" spans="1:9" s="536" customFormat="1" x14ac:dyDescent="0.3">
      <c r="A248" s="537"/>
      <c r="B248" s="166"/>
      <c r="C248" s="167"/>
      <c r="D248" s="167"/>
      <c r="E248" s="168"/>
      <c r="F248" s="169"/>
      <c r="G248" s="169"/>
      <c r="H248" s="539" t="s">
        <v>154</v>
      </c>
      <c r="I248" s="540" t="s">
        <v>163</v>
      </c>
    </row>
    <row r="249" spans="1:9" s="536" customFormat="1" x14ac:dyDescent="0.3">
      <c r="A249" s="537"/>
      <c r="B249" s="166"/>
      <c r="C249" s="167"/>
      <c r="D249" s="167"/>
      <c r="E249" s="168"/>
      <c r="F249" s="169"/>
      <c r="G249" s="169"/>
      <c r="H249" s="539" t="s">
        <v>155</v>
      </c>
      <c r="I249" s="541"/>
    </row>
    <row r="250" spans="1:9" s="536" customFormat="1" x14ac:dyDescent="0.3">
      <c r="A250" s="537"/>
      <c r="B250" s="166"/>
      <c r="C250" s="167"/>
      <c r="D250" s="167"/>
      <c r="E250" s="168"/>
      <c r="F250" s="169" t="s">
        <v>41</v>
      </c>
      <c r="G250" s="170" t="s">
        <v>135</v>
      </c>
      <c r="H250" s="539" t="s">
        <v>82</v>
      </c>
      <c r="I250" s="542" t="s">
        <v>156</v>
      </c>
    </row>
    <row r="251" spans="1:9" s="536" customFormat="1" x14ac:dyDescent="0.3">
      <c r="A251" s="543"/>
      <c r="B251" s="171"/>
      <c r="C251" s="172"/>
      <c r="D251" s="172"/>
      <c r="E251" s="173"/>
      <c r="F251" s="174">
        <v>2000</v>
      </c>
      <c r="G251" s="174">
        <v>2000</v>
      </c>
      <c r="H251" s="545"/>
      <c r="I251" s="546" t="s">
        <v>937</v>
      </c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1" orientation="landscape" horizontalDpi="0" verticalDpi="0" r:id="rId1"/>
  <rowBreaks count="8" manualBreakCount="8">
    <brk id="36" max="16383" man="1"/>
    <brk id="71" max="16383" man="1"/>
    <brk id="106" max="16383" man="1"/>
    <brk id="141" max="16383" man="1"/>
    <brk id="176" max="16383" man="1"/>
    <brk id="211" max="16383" man="1"/>
    <brk id="246" max="16383" man="1"/>
    <brk id="28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5</vt:i4>
      </vt:variant>
    </vt:vector>
  </HeadingPairs>
  <TitlesOfParts>
    <vt:vector size="32" baseType="lpstr">
      <vt:lpstr>ออป.เหนือล่าง</vt:lpstr>
      <vt:lpstr> งานบริหารฯ ตก.</vt:lpstr>
      <vt:lpstr>สป.ลาดยาว ตก.</vt:lpstr>
      <vt:lpstr>สป.ท่าสองยาง ตก.</vt:lpstr>
      <vt:lpstr>สป.พบพระ ตก.</vt:lpstr>
      <vt:lpstr>สป.คลองสวนหมากฯ ตก.</vt:lpstr>
      <vt:lpstr>สป.เมืองตากฯ ตก.</vt:lpstr>
      <vt:lpstr>สป.แม่ละเมาฯ ตก.</vt:lpstr>
      <vt:lpstr>สป.ห้วยระบำ ตก.</vt:lpstr>
      <vt:lpstr>สป.ไผ่เขียวฯ ตก.</vt:lpstr>
      <vt:lpstr>สป.บ้านด่านฯ ตก.</vt:lpstr>
      <vt:lpstr>งานบริหารฯ ส.ธอ.</vt:lpstr>
      <vt:lpstr>ปร.ตาก ส.ธอ.</vt:lpstr>
      <vt:lpstr>ปร.กำแพง ส.ธอ.</vt:lpstr>
      <vt:lpstr>บริหารฯ พล.</vt:lpstr>
      <vt:lpstr>สป.เขากระยาง พล.</vt:lpstr>
      <vt:lpstr>สป.ลุ่มน้ำวังทอง พล.</vt:lpstr>
      <vt:lpstr>สป.เขาคณา พล.</vt:lpstr>
      <vt:lpstr> สป.น้ำตาก พล.</vt:lpstr>
      <vt:lpstr>สป.วัดโบสถ์ พล.</vt:lpstr>
      <vt:lpstr>งานบริหารฯ อต</vt:lpstr>
      <vt:lpstr>สป.ปากปาด อต.</vt:lpstr>
      <vt:lpstr>สป.ห้วยลี อต.</vt:lpstr>
      <vt:lpstr>สป.แม่สาน อต.</vt:lpstr>
      <vt:lpstr>สป.ท่าปลา อต.</vt:lpstr>
      <vt:lpstr>สป.ศรีสัชฯ อต.</vt:lpstr>
      <vt:lpstr>สป.ห้วยฉลองฯ อต.</vt:lpstr>
      <vt:lpstr>'สป.ท่าปลา อต.'!Print_Area</vt:lpstr>
      <vt:lpstr>'สป.ลุ่มน้ำวังทอง พล.'!Print_Area</vt:lpstr>
      <vt:lpstr>'สป.วัดโบสถ์ พล.'!Print_Area</vt:lpstr>
      <vt:lpstr>'สป.ศรีสัชฯ อต.'!Print_Area</vt:lpstr>
      <vt:lpstr>ออป.เหนือล่าง!Print_Area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2023-06-13T04:48:12Z</cp:lastPrinted>
  <dcterms:created xsi:type="dcterms:W3CDTF">2020-12-15T03:01:47Z</dcterms:created>
  <dcterms:modified xsi:type="dcterms:W3CDTF">2024-08-16T08:13:59Z</dcterms:modified>
</cp:coreProperties>
</file>