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235" windowHeight="7755"/>
  </bookViews>
  <sheets>
    <sheet name="แบบรายงาน ส.ขร.1" sheetId="1" r:id="rId1"/>
  </sheets>
  <definedNames>
    <definedName name="_xlnm.Print_Titles" localSheetId="0">'แบบรายงาน ส.ขร.1'!$1:$5</definedName>
  </definedNames>
  <calcPr calcId="145621"/>
</workbook>
</file>

<file path=xl/calcChain.xml><?xml version="1.0" encoding="utf-8"?>
<calcChain xmlns="http://schemas.openxmlformats.org/spreadsheetml/2006/main">
  <c r="H93" i="1" l="1"/>
  <c r="K93" i="1" s="1"/>
  <c r="E93" i="1"/>
  <c r="P92" i="1"/>
  <c r="L92" i="1"/>
  <c r="K92" i="1"/>
  <c r="H92" i="1"/>
  <c r="P91" i="1"/>
  <c r="L91" i="1"/>
  <c r="K91" i="1"/>
  <c r="H91" i="1"/>
  <c r="P90" i="1"/>
  <c r="L90" i="1"/>
  <c r="K90" i="1"/>
  <c r="H90" i="1"/>
  <c r="P89" i="1"/>
  <c r="L89" i="1"/>
  <c r="K89" i="1"/>
  <c r="H89" i="1"/>
  <c r="P88" i="1"/>
  <c r="L88" i="1"/>
  <c r="K88" i="1"/>
  <c r="H88" i="1"/>
  <c r="P87" i="1"/>
  <c r="L87" i="1"/>
  <c r="K87" i="1"/>
  <c r="H87" i="1"/>
  <c r="P86" i="1"/>
  <c r="L86" i="1"/>
  <c r="K86" i="1"/>
  <c r="H86" i="1"/>
  <c r="E85" i="1"/>
  <c r="H85" i="1" s="1"/>
  <c r="K85" i="1" s="1"/>
  <c r="P84" i="1"/>
  <c r="L84" i="1"/>
  <c r="H84" i="1"/>
  <c r="K84" i="1" s="1"/>
  <c r="P83" i="1"/>
  <c r="L83" i="1"/>
  <c r="H83" i="1"/>
  <c r="K83" i="1" s="1"/>
  <c r="P82" i="1"/>
  <c r="L82" i="1"/>
  <c r="H82" i="1"/>
  <c r="K82" i="1" s="1"/>
  <c r="P81" i="1"/>
  <c r="L81" i="1"/>
  <c r="H81" i="1"/>
  <c r="K81" i="1" s="1"/>
  <c r="P80" i="1"/>
  <c r="L80" i="1"/>
  <c r="H80" i="1"/>
  <c r="K80" i="1" s="1"/>
  <c r="P79" i="1"/>
  <c r="L79" i="1"/>
  <c r="H79" i="1"/>
  <c r="K79" i="1" s="1"/>
  <c r="E78" i="1"/>
  <c r="H78" i="1" s="1"/>
  <c r="K78" i="1" s="1"/>
  <c r="P77" i="1"/>
  <c r="L77" i="1"/>
  <c r="H77" i="1"/>
  <c r="K77" i="1" s="1"/>
  <c r="P76" i="1"/>
  <c r="L76" i="1"/>
  <c r="H76" i="1"/>
  <c r="K76" i="1" s="1"/>
  <c r="K75" i="1"/>
  <c r="H75" i="1"/>
  <c r="E75" i="1"/>
  <c r="P74" i="1"/>
  <c r="L74" i="1"/>
  <c r="K74" i="1"/>
  <c r="H74" i="1"/>
  <c r="P73" i="1"/>
  <c r="L73" i="1"/>
  <c r="K73" i="1"/>
  <c r="H73" i="1"/>
  <c r="P72" i="1"/>
  <c r="L72" i="1"/>
  <c r="K72" i="1"/>
  <c r="H72" i="1"/>
  <c r="H71" i="1"/>
  <c r="K71" i="1" s="1"/>
  <c r="E71" i="1"/>
  <c r="P70" i="1"/>
  <c r="L70" i="1"/>
  <c r="K70" i="1"/>
  <c r="H70" i="1"/>
  <c r="P69" i="1"/>
  <c r="L69" i="1"/>
  <c r="K69" i="1"/>
  <c r="H69" i="1"/>
  <c r="P68" i="1"/>
  <c r="L68" i="1"/>
  <c r="K68" i="1"/>
  <c r="H68" i="1"/>
  <c r="E67" i="1"/>
  <c r="H67" i="1" s="1"/>
  <c r="K67" i="1" s="1"/>
  <c r="P66" i="1"/>
  <c r="L66" i="1"/>
  <c r="H66" i="1"/>
  <c r="K66" i="1" s="1"/>
  <c r="P65" i="1"/>
  <c r="L65" i="1"/>
  <c r="H65" i="1"/>
  <c r="K65" i="1" s="1"/>
  <c r="P64" i="1"/>
  <c r="L64" i="1"/>
  <c r="H64" i="1"/>
  <c r="K64" i="1" s="1"/>
  <c r="P63" i="1"/>
  <c r="L63" i="1"/>
  <c r="H63" i="1"/>
  <c r="K63" i="1" s="1"/>
  <c r="E62" i="1"/>
  <c r="H62" i="1" s="1"/>
  <c r="K62" i="1" s="1"/>
  <c r="P61" i="1"/>
  <c r="L61" i="1"/>
  <c r="H61" i="1"/>
  <c r="K61" i="1" s="1"/>
  <c r="P60" i="1"/>
  <c r="L60" i="1"/>
  <c r="H60" i="1"/>
  <c r="K60" i="1" s="1"/>
  <c r="P59" i="1"/>
  <c r="L59" i="1"/>
  <c r="H59" i="1"/>
  <c r="K59" i="1" s="1"/>
  <c r="P58" i="1"/>
  <c r="L58" i="1"/>
  <c r="H58" i="1"/>
  <c r="K58" i="1" s="1"/>
  <c r="P57" i="1"/>
  <c r="L57" i="1"/>
  <c r="H57" i="1"/>
  <c r="K57" i="1" s="1"/>
  <c r="P56" i="1"/>
  <c r="L56" i="1"/>
  <c r="H56" i="1"/>
  <c r="K56" i="1" s="1"/>
  <c r="P55" i="1"/>
  <c r="L55" i="1"/>
  <c r="H55" i="1"/>
  <c r="K55" i="1" s="1"/>
  <c r="P54" i="1"/>
  <c r="L54" i="1"/>
  <c r="H54" i="1"/>
  <c r="K54" i="1" s="1"/>
  <c r="P53" i="1"/>
  <c r="L53" i="1"/>
  <c r="H53" i="1"/>
  <c r="K53" i="1" s="1"/>
  <c r="P52" i="1"/>
  <c r="L52" i="1"/>
  <c r="H52" i="1"/>
  <c r="K52" i="1" s="1"/>
  <c r="P51" i="1"/>
  <c r="L51" i="1"/>
  <c r="H51" i="1"/>
  <c r="K51" i="1" s="1"/>
  <c r="P50" i="1"/>
  <c r="L50" i="1"/>
  <c r="H50" i="1"/>
  <c r="K50" i="1" s="1"/>
  <c r="K49" i="1"/>
  <c r="H49" i="1"/>
  <c r="E49" i="1"/>
  <c r="P48" i="1"/>
  <c r="L48" i="1"/>
  <c r="K48" i="1"/>
  <c r="H48" i="1"/>
  <c r="H47" i="1"/>
  <c r="K47" i="1" s="1"/>
  <c r="E47" i="1"/>
  <c r="P46" i="1"/>
  <c r="L46" i="1"/>
  <c r="K46" i="1"/>
  <c r="H46" i="1"/>
  <c r="P45" i="1"/>
  <c r="L45" i="1"/>
  <c r="K45" i="1"/>
  <c r="H45" i="1"/>
  <c r="P44" i="1"/>
  <c r="L44" i="1"/>
  <c r="K44" i="1"/>
  <c r="H44" i="1"/>
  <c r="P43" i="1"/>
  <c r="L43" i="1"/>
  <c r="K43" i="1"/>
  <c r="H43" i="1"/>
  <c r="P42" i="1"/>
  <c r="L42" i="1"/>
  <c r="K42" i="1"/>
  <c r="H42" i="1"/>
  <c r="P41" i="1"/>
  <c r="L41" i="1"/>
  <c r="K41" i="1"/>
  <c r="H41" i="1"/>
  <c r="P40" i="1"/>
  <c r="L40" i="1"/>
  <c r="K40" i="1"/>
  <c r="H40" i="1"/>
  <c r="P39" i="1"/>
  <c r="L39" i="1"/>
  <c r="K39" i="1"/>
  <c r="H39" i="1"/>
  <c r="P38" i="1"/>
  <c r="L38" i="1"/>
  <c r="K38" i="1"/>
  <c r="H38" i="1"/>
  <c r="P37" i="1"/>
  <c r="L37" i="1"/>
  <c r="K37" i="1"/>
  <c r="H37" i="1"/>
  <c r="P36" i="1"/>
  <c r="L36" i="1"/>
  <c r="K36" i="1"/>
  <c r="H36" i="1"/>
  <c r="P35" i="1"/>
  <c r="L35" i="1"/>
  <c r="K35" i="1"/>
  <c r="H35" i="1"/>
  <c r="P34" i="1"/>
  <c r="L34" i="1"/>
  <c r="K34" i="1"/>
  <c r="H34" i="1"/>
  <c r="P33" i="1"/>
  <c r="L33" i="1"/>
  <c r="K33" i="1"/>
  <c r="H33" i="1"/>
  <c r="P32" i="1"/>
  <c r="L32" i="1"/>
  <c r="K32" i="1"/>
  <c r="H32" i="1"/>
  <c r="P31" i="1"/>
  <c r="L31" i="1"/>
  <c r="K31" i="1"/>
  <c r="H31" i="1"/>
  <c r="E30" i="1"/>
  <c r="H30" i="1" s="1"/>
  <c r="K30" i="1" s="1"/>
  <c r="P29" i="1"/>
  <c r="L29" i="1"/>
  <c r="H29" i="1"/>
  <c r="K29" i="1" s="1"/>
  <c r="P28" i="1"/>
  <c r="L28" i="1"/>
  <c r="H28" i="1"/>
  <c r="K28" i="1" s="1"/>
  <c r="P27" i="1"/>
  <c r="L27" i="1"/>
  <c r="H27" i="1"/>
  <c r="K27" i="1" s="1"/>
  <c r="P26" i="1"/>
  <c r="L26" i="1"/>
  <c r="H26" i="1"/>
  <c r="K26" i="1" s="1"/>
  <c r="P25" i="1"/>
  <c r="L25" i="1"/>
  <c r="H25" i="1"/>
  <c r="K25" i="1" s="1"/>
  <c r="P24" i="1"/>
  <c r="L24" i="1"/>
  <c r="H24" i="1"/>
  <c r="K24" i="1" s="1"/>
  <c r="P23" i="1"/>
  <c r="L23" i="1"/>
  <c r="H23" i="1"/>
  <c r="K23" i="1" s="1"/>
  <c r="P22" i="1"/>
  <c r="L22" i="1"/>
  <c r="H22" i="1"/>
  <c r="K22" i="1" s="1"/>
  <c r="P21" i="1"/>
  <c r="L21" i="1"/>
  <c r="H21" i="1"/>
  <c r="K21" i="1" s="1"/>
  <c r="P20" i="1"/>
  <c r="L20" i="1"/>
  <c r="H20" i="1"/>
  <c r="K20" i="1" s="1"/>
  <c r="E19" i="1"/>
  <c r="H19" i="1" s="1"/>
  <c r="K19" i="1" s="1"/>
  <c r="P18" i="1"/>
  <c r="L18" i="1"/>
  <c r="H18" i="1"/>
  <c r="K18" i="1" s="1"/>
  <c r="P17" i="1"/>
  <c r="L17" i="1"/>
  <c r="H17" i="1"/>
  <c r="K17" i="1" s="1"/>
  <c r="H16" i="1"/>
  <c r="K16" i="1" s="1"/>
  <c r="E16" i="1"/>
  <c r="P15" i="1"/>
  <c r="L15" i="1"/>
  <c r="K15" i="1"/>
  <c r="H15" i="1"/>
  <c r="P14" i="1"/>
  <c r="L14" i="1"/>
  <c r="K14" i="1"/>
  <c r="H14" i="1"/>
  <c r="P13" i="1"/>
  <c r="L13" i="1"/>
  <c r="K13" i="1"/>
  <c r="H13" i="1"/>
  <c r="P12" i="1"/>
  <c r="L12" i="1"/>
  <c r="K12" i="1"/>
  <c r="H12" i="1"/>
  <c r="P11" i="1"/>
  <c r="L11" i="1"/>
  <c r="K11" i="1"/>
  <c r="H11" i="1"/>
  <c r="P10" i="1"/>
  <c r="L10" i="1"/>
  <c r="K10" i="1"/>
  <c r="H10" i="1"/>
  <c r="P9" i="1"/>
  <c r="L9" i="1"/>
  <c r="K9" i="1"/>
  <c r="H9" i="1"/>
  <c r="P8" i="1"/>
  <c r="L8" i="1"/>
  <c r="K8" i="1"/>
  <c r="H8" i="1"/>
  <c r="P7" i="1"/>
  <c r="L7" i="1"/>
  <c r="K7" i="1"/>
  <c r="H7" i="1"/>
  <c r="P6" i="1"/>
  <c r="L6" i="1"/>
  <c r="K6" i="1"/>
  <c r="H6" i="1"/>
</calcChain>
</file>

<file path=xl/sharedStrings.xml><?xml version="1.0" encoding="utf-8"?>
<sst xmlns="http://schemas.openxmlformats.org/spreadsheetml/2006/main" count="526" uniqueCount="106">
  <si>
    <t>องค์การอุตสาหกรรมป่าไม้เขตนครราชสีมา</t>
  </si>
  <si>
    <t>วันที่ 31 เดือน ธันวาคม พ.ศ. 2567</t>
  </si>
  <si>
    <t>เขต/ส่วน</t>
  </si>
  <si>
    <t>สวนป่า/งาน</t>
  </si>
  <si>
    <t>เดือน</t>
  </si>
  <si>
    <t>งานที่ซื้อหรือจ้าง</t>
  </si>
  <si>
    <t>วงเงินงบประมาณ
ที่ได้รับจัดสรร (บาท)</t>
  </si>
  <si>
    <t>แหล่งที่มา
ของงบประมาณ</t>
  </si>
  <si>
    <t>สถานะการ
จัดซื้อจัดจ้าง</t>
  </si>
  <si>
    <t>ราคากลาง
 (บาท)</t>
  </si>
  <si>
    <t>วิธีการ
จัดซื้อจัดจ้าง</t>
  </si>
  <si>
    <t>รายชื่อผู้เสนอราคา 
และราคาที่เสนอ</t>
  </si>
  <si>
    <t>ราคาที่ตกลง
ซื้อหรือจ้าง (บาท)</t>
  </si>
  <si>
    <t>รายชื่อผู้ประกอบการ
ที่ได้รับการคัดเลือก</t>
  </si>
  <si>
    <t>เหตุผลที่คัดเลือก
โดยสรุป</t>
  </si>
  <si>
    <t>เลขประจำตัว
ผู้เสียภาษี</t>
  </si>
  <si>
    <t xml:space="preserve">วันที่ลงนามในสัญญา </t>
  </si>
  <si>
    <t>วันสิ้นสุดสัญญา</t>
  </si>
  <si>
    <t>เขต นม.</t>
  </si>
  <si>
    <t>ธันวาคม</t>
  </si>
  <si>
    <t>ค่าวัสดุสิ้นเปลือง</t>
  </si>
  <si>
    <t>งบรายได้รายจ่าย</t>
  </si>
  <si>
    <t>สิ้นสุดสัญญา</t>
  </si>
  <si>
    <t>วิธีเฉพาะเจาะจง</t>
  </si>
  <si>
    <t>ร้านท็อฟฟี่โฮลเซลล์ จำกัด</t>
  </si>
  <si>
    <t>เกณฑ์ราคา</t>
  </si>
  <si>
    <t>0305536000800</t>
  </si>
  <si>
    <t>ค่าถ่ายเอกสาร</t>
  </si>
  <si>
    <t>หจก. ออฟฟิศ เซ็นเตอร์ กรุ๊ป</t>
  </si>
  <si>
    <t>0303561000328</t>
  </si>
  <si>
    <t>ค่าเครื่องเขียน - แบบพิมพ์</t>
  </si>
  <si>
    <t>ร้านสหวิทยา</t>
  </si>
  <si>
    <t>3929900243010</t>
  </si>
  <si>
    <t>ค่าซ่อมแซม (ทรัพย์สิน)</t>
  </si>
  <si>
    <t>ร้านพีแอนด์พี เซอร์วิส</t>
  </si>
  <si>
    <t>ค่าซ่อมแซม (พาหนะ)</t>
  </si>
  <si>
    <t>งบลงทุน</t>
  </si>
  <si>
    <t>อู่ช่างเขียน</t>
  </si>
  <si>
    <t>หจก.ชัยพัทธ์เครื่องเขียน</t>
  </si>
  <si>
    <t>ค่่าถ่ายเอกสาร</t>
  </si>
  <si>
    <t>อู่ช่างพล</t>
  </si>
  <si>
    <t>ร้าน อู๊ดการยาง</t>
  </si>
  <si>
    <t>สวนป่าเกษตรสมบูรณ์</t>
  </si>
  <si>
    <t>อู่ ส.ดีเซล</t>
  </si>
  <si>
    <t>ค่าสารเคมี</t>
  </si>
  <si>
    <t>ร้าน รวมเกษตรคอนสาร</t>
  </si>
  <si>
    <t>สวนป่าคอนสาร</t>
  </si>
  <si>
    <t>บริษัท พีเอสวายโอโต้ กรุ๊ป จำกัด</t>
  </si>
  <si>
    <t>0405560006242</t>
  </si>
  <si>
    <t>ร้าน ถวิลการยาง</t>
  </si>
  <si>
    <t>136130049311</t>
  </si>
  <si>
    <t>ร้าน พิริยะวัฒนา</t>
  </si>
  <si>
    <t>3421000616097</t>
  </si>
  <si>
    <t>ค่าเบ็ดเตล็ด</t>
  </si>
  <si>
    <t>ค่าบำรุงรักษา (พาหนะ)</t>
  </si>
  <si>
    <t>ร้าน อ.ยิ่งเจริญ</t>
  </si>
  <si>
    <t>ร้าน นายคอมพิวเตอร์</t>
  </si>
  <si>
    <t>สวนป่าด่านขุนทด</t>
  </si>
  <si>
    <t>ค่าบำรุงรักษา (ทรัพย์สิน)</t>
  </si>
  <si>
    <t>ร้านแดงบริการอะไหล่ยนต์</t>
  </si>
  <si>
    <t>ร้านณัฐสิทธิ์อุปกรณ์</t>
  </si>
  <si>
    <t>บจก. สงวนพงษ์แทรคเตอร์ มิตรภาพ</t>
  </si>
  <si>
    <t>0305545000957</t>
  </si>
  <si>
    <t>ร้านบุญนำการช่าง</t>
  </si>
  <si>
    <t>ร้านยนต์เสรี</t>
  </si>
  <si>
    <t>ร้านสมคิดการไฟฟ้า</t>
  </si>
  <si>
    <t>1313731810</t>
  </si>
  <si>
    <t>สวนป่าวังน้ำเขียว</t>
  </si>
  <si>
    <t>การยางแห่งประเทศไทย</t>
  </si>
  <si>
    <t>0994001057192</t>
  </si>
  <si>
    <t>สวนป่าสูงเนิน</t>
  </si>
  <si>
    <t>ร้านหนองแวงวัสดุก่อสร้าง</t>
  </si>
  <si>
    <t>1311391764</t>
  </si>
  <si>
    <t>ร้านพีเอสที สีคิ้ว</t>
  </si>
  <si>
    <t>3102001848734</t>
  </si>
  <si>
    <t>ร้านจีพีไฮดรอลิค</t>
  </si>
  <si>
    <t>3309901446165</t>
  </si>
  <si>
    <t>อู่. ช่างพล</t>
  </si>
  <si>
    <t>1801660714</t>
  </si>
  <si>
    <t>ส.รวมช่าง (ช่างแดง)</t>
  </si>
  <si>
    <t>ดาวรุ่งการยาง</t>
  </si>
  <si>
    <t>3401000021409</t>
  </si>
  <si>
    <t>สวนป่าหนองคู</t>
  </si>
  <si>
    <t>บจก. รวมชัยจักรกลเกษตร</t>
  </si>
  <si>
    <t>0325551000114</t>
  </si>
  <si>
    <t>อู่รัตนประดิษฐ์เซอร์วิส</t>
  </si>
  <si>
    <t>บุญอำไพการเกษตร</t>
  </si>
  <si>
    <t>สวนป่าดงพลอง</t>
  </si>
  <si>
    <t>ร้านชัยพันธ์การเกษตร</t>
  </si>
  <si>
    <t>สวนป่าโคกโจด</t>
  </si>
  <si>
    <t>ณรงค์ มาศขาว</t>
  </si>
  <si>
    <t>สวนป่าดงใหญ่ 4</t>
  </si>
  <si>
    <t>ร้านไอซ์ยางพารา</t>
  </si>
  <si>
    <t>สวนป่าดงสายทอ</t>
  </si>
  <si>
    <t>ร้านชรินทร์มอเตอร์</t>
  </si>
  <si>
    <t>ร้านศรีส้ม</t>
  </si>
  <si>
    <t>3320100174631</t>
  </si>
  <si>
    <t>ร้านจิตรพลาสติก</t>
  </si>
  <si>
    <t>3205760000030</t>
  </si>
  <si>
    <t>ร้านทักษิณออยล์</t>
  </si>
  <si>
    <t>3320300645343</t>
  </si>
  <si>
    <t>ร้านสิทธิชัย ซีร็อก</t>
  </si>
  <si>
    <t>3110100124856</t>
  </si>
  <si>
    <t>สวนป่าภูดิน</t>
  </si>
  <si>
    <t>ร้านเฉลิมการช่าง</t>
  </si>
  <si>
    <t>สรุปผลการดำเนินการจัดซื้อจัดจ้างในรอบเดือนธันวาคม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</si>
</sst>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.00;\(#,##0.00\)"/>
    <numFmt numFmtId="188" formatCode="d\ mmm\ yy"/>
    <numFmt numFmtId="189" formatCode="d\ mmmyy"/>
  </numFmts>
  <fonts count="3" x14ac:knownFonts="1"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4BACC6"/>
        <bgColor rgb="FF4BACC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theme="4"/>
        <bgColor theme="4"/>
      </patternFill>
    </fill>
    <fill>
      <patternFill patternType="solid">
        <fgColor rgb="FFF1C232"/>
        <bgColor rgb="FFF1C232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  <fill>
      <patternFill patternType="solid">
        <fgColor theme="9"/>
        <bgColor theme="9"/>
      </patternFill>
    </fill>
    <fill>
      <patternFill patternType="solid">
        <fgColor rgb="FF93C47D"/>
        <bgColor rgb="FF93C47D"/>
      </patternFill>
    </fill>
    <fill>
      <patternFill patternType="solid">
        <fgColor rgb="FF4A86E8"/>
        <bgColor rgb="FF4A86E8"/>
      </patternFill>
    </fill>
    <fill>
      <patternFill patternType="solid">
        <fgColor theme="8"/>
        <bgColor theme="8"/>
      </patternFill>
    </fill>
    <fill>
      <patternFill patternType="solid">
        <fgColor rgb="FFB4A7D6"/>
        <bgColor rgb="FFB4A7D6"/>
      </patternFill>
    </fill>
    <fill>
      <patternFill patternType="solid">
        <fgColor rgb="FFF9CB9C"/>
        <bgColor rgb="FFF9CB9C"/>
      </patternFill>
    </fill>
    <fill>
      <patternFill patternType="solid">
        <fgColor rgb="FFFF9900"/>
        <bgColor rgb="FFFF9900"/>
      </patternFill>
    </fill>
    <fill>
      <patternFill patternType="solid">
        <fgColor rgb="FF76A5AF"/>
        <bgColor rgb="FF76A5AF"/>
      </patternFill>
    </fill>
    <fill>
      <patternFill patternType="solid">
        <fgColor rgb="FFD9D2E9"/>
        <bgColor rgb="FFD9D2E9"/>
      </patternFill>
    </fill>
    <fill>
      <patternFill patternType="solid">
        <fgColor rgb="FF00FFFF"/>
        <bgColor rgb="FF00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Border="1" applyAlignment="1"/>
    <xf numFmtId="0" fontId="2" fillId="2" borderId="2" xfId="0" applyFont="1" applyFill="1" applyBorder="1" applyAlignment="1">
      <alignment horizontal="center"/>
    </xf>
    <xf numFmtId="187" fontId="2" fillId="0" borderId="2" xfId="0" applyNumberFormat="1" applyFont="1" applyBorder="1" applyAlignment="1"/>
    <xf numFmtId="0" fontId="2" fillId="0" borderId="2" xfId="0" applyFont="1" applyBorder="1" applyAlignment="1">
      <alignment horizontal="center"/>
    </xf>
    <xf numFmtId="187" fontId="2" fillId="0" borderId="2" xfId="0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center"/>
    </xf>
    <xf numFmtId="188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187" fontId="2" fillId="0" borderId="3" xfId="0" applyNumberFormat="1" applyFont="1" applyBorder="1" applyAlignment="1"/>
    <xf numFmtId="187" fontId="2" fillId="0" borderId="3" xfId="0" applyNumberFormat="1" applyFont="1" applyBorder="1" applyAlignment="1">
      <alignment horizontal="right"/>
    </xf>
    <xf numFmtId="0" fontId="2" fillId="0" borderId="3" xfId="0" quotePrefix="1" applyFont="1" applyBorder="1" applyAlignment="1">
      <alignment horizontal="center"/>
    </xf>
    <xf numFmtId="188" fontId="2" fillId="0" borderId="3" xfId="0" applyNumberFormat="1" applyFont="1" applyBorder="1" applyAlignment="1">
      <alignment horizontal="center"/>
    </xf>
    <xf numFmtId="187" fontId="2" fillId="3" borderId="3" xfId="0" applyNumberFormat="1" applyFont="1" applyFill="1" applyBorder="1" applyAlignment="1"/>
    <xf numFmtId="187" fontId="2" fillId="3" borderId="3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187" fontId="2" fillId="5" borderId="3" xfId="0" applyNumberFormat="1" applyFont="1" applyFill="1" applyBorder="1" applyAlignment="1"/>
    <xf numFmtId="187" fontId="2" fillId="5" borderId="3" xfId="0" applyNumberFormat="1" applyFont="1" applyFill="1" applyBorder="1" applyAlignment="1">
      <alignment horizontal="right"/>
    </xf>
    <xf numFmtId="0" fontId="2" fillId="6" borderId="3" xfId="0" applyFont="1" applyFill="1" applyBorder="1" applyAlignment="1">
      <alignment horizontal="center"/>
    </xf>
    <xf numFmtId="187" fontId="2" fillId="7" borderId="3" xfId="0" applyNumberFormat="1" applyFont="1" applyFill="1" applyBorder="1" applyAlignment="1"/>
    <xf numFmtId="187" fontId="2" fillId="7" borderId="3" xfId="0" applyNumberFormat="1" applyFont="1" applyFill="1" applyBorder="1" applyAlignment="1">
      <alignment horizontal="right"/>
    </xf>
    <xf numFmtId="0" fontId="2" fillId="8" borderId="3" xfId="0" applyFont="1" applyFill="1" applyBorder="1" applyAlignment="1">
      <alignment horizontal="center"/>
    </xf>
    <xf numFmtId="189" fontId="2" fillId="0" borderId="3" xfId="0" applyNumberFormat="1" applyFont="1" applyBorder="1" applyAlignment="1">
      <alignment horizontal="center"/>
    </xf>
    <xf numFmtId="187" fontId="2" fillId="6" borderId="3" xfId="0" applyNumberFormat="1" applyFont="1" applyFill="1" applyBorder="1" applyAlignment="1"/>
    <xf numFmtId="187" fontId="2" fillId="6" borderId="3" xfId="0" applyNumberFormat="1" applyFont="1" applyFill="1" applyBorder="1" applyAlignment="1">
      <alignment horizontal="right"/>
    </xf>
    <xf numFmtId="0" fontId="2" fillId="9" borderId="3" xfId="0" applyFont="1" applyFill="1" applyBorder="1" applyAlignment="1">
      <alignment horizontal="center"/>
    </xf>
    <xf numFmtId="187" fontId="2" fillId="10" borderId="3" xfId="0" applyNumberFormat="1" applyFont="1" applyFill="1" applyBorder="1" applyAlignment="1"/>
    <xf numFmtId="187" fontId="2" fillId="11" borderId="3" xfId="0" applyNumberFormat="1" applyFont="1" applyFill="1" applyBorder="1" applyAlignment="1">
      <alignment horizontal="right"/>
    </xf>
    <xf numFmtId="0" fontId="2" fillId="12" borderId="3" xfId="0" applyFont="1" applyFill="1" applyBorder="1" applyAlignment="1">
      <alignment horizontal="center"/>
    </xf>
    <xf numFmtId="187" fontId="2" fillId="13" borderId="3" xfId="0" applyNumberFormat="1" applyFont="1" applyFill="1" applyBorder="1" applyAlignment="1"/>
    <xf numFmtId="187" fontId="2" fillId="13" borderId="3" xfId="0" applyNumberFormat="1" applyFont="1" applyFill="1" applyBorder="1" applyAlignment="1">
      <alignment horizontal="right"/>
    </xf>
    <xf numFmtId="0" fontId="2" fillId="14" borderId="3" xfId="0" applyFont="1" applyFill="1" applyBorder="1" applyAlignment="1">
      <alignment horizontal="center"/>
    </xf>
    <xf numFmtId="187" fontId="2" fillId="15" borderId="3" xfId="0" applyNumberFormat="1" applyFont="1" applyFill="1" applyBorder="1" applyAlignment="1"/>
    <xf numFmtId="187" fontId="2" fillId="1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87" fontId="2" fillId="12" borderId="3" xfId="0" applyNumberFormat="1" applyFont="1" applyFill="1" applyBorder="1" applyAlignment="1"/>
    <xf numFmtId="187" fontId="2" fillId="12" borderId="3" xfId="0" applyNumberFormat="1" applyFont="1" applyFill="1" applyBorder="1" applyAlignment="1">
      <alignment horizontal="right"/>
    </xf>
    <xf numFmtId="0" fontId="2" fillId="16" borderId="3" xfId="0" applyFont="1" applyFill="1" applyBorder="1" applyAlignment="1">
      <alignment horizontal="center"/>
    </xf>
    <xf numFmtId="187" fontId="2" fillId="17" borderId="3" xfId="0" applyNumberFormat="1" applyFont="1" applyFill="1" applyBorder="1" applyAlignment="1"/>
    <xf numFmtId="187" fontId="2" fillId="17" borderId="3" xfId="0" applyNumberFormat="1" applyFont="1" applyFill="1" applyBorder="1" applyAlignment="1">
      <alignment horizontal="right"/>
    </xf>
    <xf numFmtId="187" fontId="2" fillId="18" borderId="3" xfId="0" applyNumberFormat="1" applyFont="1" applyFill="1" applyBorder="1" applyAlignment="1"/>
    <xf numFmtId="187" fontId="2" fillId="18" borderId="3" xfId="0" applyNumberFormat="1" applyFont="1" applyFill="1" applyBorder="1" applyAlignment="1">
      <alignment horizontal="right"/>
    </xf>
    <xf numFmtId="0" fontId="2" fillId="19" borderId="3" xfId="0" applyFont="1" applyFill="1" applyBorder="1" applyAlignment="1">
      <alignment horizontal="center"/>
    </xf>
    <xf numFmtId="187" fontId="2" fillId="20" borderId="3" xfId="0" applyNumberFormat="1" applyFont="1" applyFill="1" applyBorder="1" applyAlignment="1"/>
    <xf numFmtId="187" fontId="2" fillId="20" borderId="3" xfId="0" applyNumberFormat="1" applyFont="1" applyFill="1" applyBorder="1" applyAlignment="1">
      <alignment horizontal="right"/>
    </xf>
    <xf numFmtId="0" fontId="2" fillId="21" borderId="3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187" fontId="2" fillId="22" borderId="4" xfId="0" applyNumberFormat="1" applyFont="1" applyFill="1" applyBorder="1" applyAlignment="1"/>
    <xf numFmtId="187" fontId="2" fillId="2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3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5" sqref="H5"/>
    </sheetView>
  </sheetViews>
  <sheetFormatPr defaultColWidth="6.875" defaultRowHeight="24" x14ac:dyDescent="0.55000000000000004"/>
  <cols>
    <col min="1" max="1" width="9.625" style="1" customWidth="1"/>
    <col min="2" max="2" width="16.875" style="1" customWidth="1"/>
    <col min="3" max="3" width="9.375" style="1" customWidth="1"/>
    <col min="4" max="4" width="19.25" style="1" bestFit="1" customWidth="1"/>
    <col min="5" max="6" width="15" style="1" customWidth="1"/>
    <col min="7" max="7" width="14.375" style="1" customWidth="1"/>
    <col min="8" max="9" width="15" style="1" customWidth="1"/>
    <col min="10" max="10" width="26.375" style="1" bestFit="1" customWidth="1"/>
    <col min="11" max="11" width="15" style="1" customWidth="1"/>
    <col min="12" max="12" width="26.375" style="1" bestFit="1" customWidth="1"/>
    <col min="13" max="15" width="15" style="1" hidden="1" customWidth="1"/>
    <col min="16" max="16" width="15" style="1" customWidth="1"/>
    <col min="17" max="16384" width="6.875" style="1"/>
  </cols>
  <sheetData>
    <row r="1" spans="1:27" x14ac:dyDescent="0.55000000000000004">
      <c r="A1" s="56" t="s">
        <v>105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27" x14ac:dyDescent="0.55000000000000004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7" x14ac:dyDescent="0.55000000000000004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7" ht="18" customHeight="1" x14ac:dyDescent="0.55000000000000004"/>
    <row r="5" spans="1:27" s="5" customFormat="1" ht="65.25" customHeight="1" x14ac:dyDescent="0.2">
      <c r="A5" s="2" t="s">
        <v>2</v>
      </c>
      <c r="B5" s="2" t="s">
        <v>3</v>
      </c>
      <c r="C5" s="2" t="s">
        <v>4</v>
      </c>
      <c r="D5" s="2" t="s">
        <v>5</v>
      </c>
      <c r="E5" s="3" t="s">
        <v>6</v>
      </c>
      <c r="F5" s="2" t="s">
        <v>7</v>
      </c>
      <c r="G5" s="2" t="s">
        <v>8</v>
      </c>
      <c r="H5" s="3" t="s">
        <v>9</v>
      </c>
      <c r="I5" s="2" t="s">
        <v>10</v>
      </c>
      <c r="J5" s="2" t="s">
        <v>11</v>
      </c>
      <c r="K5" s="3" t="s">
        <v>12</v>
      </c>
      <c r="L5" s="2" t="s">
        <v>13</v>
      </c>
      <c r="M5" s="2" t="s">
        <v>14</v>
      </c>
      <c r="N5" s="2" t="s">
        <v>15</v>
      </c>
      <c r="O5" s="2" t="s">
        <v>16</v>
      </c>
      <c r="P5" s="2" t="s">
        <v>17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1" customHeight="1" x14ac:dyDescent="0.55000000000000004">
      <c r="A6" s="6" t="s">
        <v>18</v>
      </c>
      <c r="B6" s="7" t="s">
        <v>18</v>
      </c>
      <c r="C6" s="6" t="s">
        <v>19</v>
      </c>
      <c r="D6" s="6" t="s">
        <v>20</v>
      </c>
      <c r="E6" s="8">
        <v>499.5</v>
      </c>
      <c r="F6" s="9" t="s">
        <v>21</v>
      </c>
      <c r="G6" s="9" t="s">
        <v>22</v>
      </c>
      <c r="H6" s="8">
        <f t="shared" ref="H6:H37" si="0">E6</f>
        <v>499.5</v>
      </c>
      <c r="I6" s="9" t="s">
        <v>23</v>
      </c>
      <c r="J6" s="6" t="s">
        <v>24</v>
      </c>
      <c r="K6" s="10">
        <f t="shared" ref="K6:K37" si="1">H6</f>
        <v>499.5</v>
      </c>
      <c r="L6" s="6" t="str">
        <f t="shared" ref="L6:L92" si="2">J6</f>
        <v>ร้านท็อฟฟี่โฮลเซลล์ จำกัด</v>
      </c>
      <c r="M6" s="9" t="s">
        <v>25</v>
      </c>
      <c r="N6" s="11" t="s">
        <v>26</v>
      </c>
      <c r="O6" s="12">
        <v>24810</v>
      </c>
      <c r="P6" s="12">
        <f t="shared" ref="P6:P92" si="3">O6</f>
        <v>24810</v>
      </c>
    </row>
    <row r="7" spans="1:27" ht="21" customHeight="1" x14ac:dyDescent="0.55000000000000004">
      <c r="A7" s="13"/>
      <c r="B7" s="14"/>
      <c r="C7" s="13"/>
      <c r="D7" s="13" t="s">
        <v>27</v>
      </c>
      <c r="E7" s="15">
        <v>2911.54</v>
      </c>
      <c r="F7" s="14" t="s">
        <v>21</v>
      </c>
      <c r="G7" s="14" t="s">
        <v>22</v>
      </c>
      <c r="H7" s="15">
        <f t="shared" si="0"/>
        <v>2911.54</v>
      </c>
      <c r="I7" s="14" t="s">
        <v>23</v>
      </c>
      <c r="J7" s="13" t="s">
        <v>28</v>
      </c>
      <c r="K7" s="16">
        <f t="shared" si="1"/>
        <v>2911.54</v>
      </c>
      <c r="L7" s="13" t="str">
        <f t="shared" si="2"/>
        <v>หจก. ออฟฟิศ เซ็นเตอร์ กรุ๊ป</v>
      </c>
      <c r="M7" s="14" t="s">
        <v>25</v>
      </c>
      <c r="N7" s="17" t="s">
        <v>29</v>
      </c>
      <c r="O7" s="18">
        <v>24817</v>
      </c>
      <c r="P7" s="18">
        <f t="shared" si="3"/>
        <v>24817</v>
      </c>
    </row>
    <row r="8" spans="1:27" ht="21" customHeight="1" x14ac:dyDescent="0.55000000000000004">
      <c r="A8" s="13"/>
      <c r="B8" s="14"/>
      <c r="C8" s="13"/>
      <c r="D8" s="13" t="s">
        <v>30</v>
      </c>
      <c r="E8" s="15">
        <v>4525</v>
      </c>
      <c r="F8" s="14" t="s">
        <v>21</v>
      </c>
      <c r="G8" s="14" t="s">
        <v>22</v>
      </c>
      <c r="H8" s="15">
        <f t="shared" si="0"/>
        <v>4525</v>
      </c>
      <c r="I8" s="14" t="s">
        <v>23</v>
      </c>
      <c r="J8" s="13" t="s">
        <v>31</v>
      </c>
      <c r="K8" s="16">
        <f t="shared" si="1"/>
        <v>4525</v>
      </c>
      <c r="L8" s="13" t="str">
        <f t="shared" si="2"/>
        <v>ร้านสหวิทยา</v>
      </c>
      <c r="M8" s="14" t="s">
        <v>25</v>
      </c>
      <c r="N8" s="17" t="s">
        <v>32</v>
      </c>
      <c r="O8" s="18">
        <v>24818</v>
      </c>
      <c r="P8" s="18">
        <f t="shared" si="3"/>
        <v>24818</v>
      </c>
    </row>
    <row r="9" spans="1:27" ht="21" customHeight="1" x14ac:dyDescent="0.55000000000000004">
      <c r="A9" s="13"/>
      <c r="B9" s="14"/>
      <c r="C9" s="13"/>
      <c r="D9" s="13" t="s">
        <v>33</v>
      </c>
      <c r="E9" s="15">
        <v>200</v>
      </c>
      <c r="F9" s="14" t="s">
        <v>21</v>
      </c>
      <c r="G9" s="14" t="s">
        <v>22</v>
      </c>
      <c r="H9" s="15">
        <f t="shared" si="0"/>
        <v>200</v>
      </c>
      <c r="I9" s="14" t="s">
        <v>23</v>
      </c>
      <c r="J9" s="13" t="s">
        <v>34</v>
      </c>
      <c r="K9" s="16">
        <f t="shared" si="1"/>
        <v>200</v>
      </c>
      <c r="L9" s="13" t="str">
        <f t="shared" si="2"/>
        <v>ร้านพีแอนด์พี เซอร์วิส</v>
      </c>
      <c r="M9" s="14" t="s">
        <v>25</v>
      </c>
      <c r="N9" s="14"/>
      <c r="O9" s="18">
        <v>24818</v>
      </c>
      <c r="P9" s="18">
        <f t="shared" si="3"/>
        <v>24818</v>
      </c>
    </row>
    <row r="10" spans="1:27" ht="21" customHeight="1" x14ac:dyDescent="0.55000000000000004">
      <c r="A10" s="13"/>
      <c r="B10" s="14"/>
      <c r="C10" s="13"/>
      <c r="D10" s="13" t="s">
        <v>30</v>
      </c>
      <c r="E10" s="15">
        <v>475</v>
      </c>
      <c r="F10" s="14" t="s">
        <v>21</v>
      </c>
      <c r="G10" s="14" t="s">
        <v>22</v>
      </c>
      <c r="H10" s="15">
        <f t="shared" si="0"/>
        <v>475</v>
      </c>
      <c r="I10" s="14" t="s">
        <v>23</v>
      </c>
      <c r="J10" s="13" t="s">
        <v>31</v>
      </c>
      <c r="K10" s="16">
        <f t="shared" si="1"/>
        <v>475</v>
      </c>
      <c r="L10" s="13" t="str">
        <f t="shared" si="2"/>
        <v>ร้านสหวิทยา</v>
      </c>
      <c r="M10" s="14" t="s">
        <v>25</v>
      </c>
      <c r="N10" s="17" t="s">
        <v>32</v>
      </c>
      <c r="O10" s="18">
        <v>24829</v>
      </c>
      <c r="P10" s="18">
        <f t="shared" si="3"/>
        <v>24829</v>
      </c>
    </row>
    <row r="11" spans="1:27" ht="21" customHeight="1" x14ac:dyDescent="0.55000000000000004">
      <c r="A11" s="13"/>
      <c r="B11" s="14"/>
      <c r="C11" s="13"/>
      <c r="D11" s="13" t="s">
        <v>35</v>
      </c>
      <c r="E11" s="15">
        <v>27316</v>
      </c>
      <c r="F11" s="14" t="s">
        <v>36</v>
      </c>
      <c r="G11" s="14" t="s">
        <v>22</v>
      </c>
      <c r="H11" s="15">
        <f t="shared" si="0"/>
        <v>27316</v>
      </c>
      <c r="I11" s="14" t="s">
        <v>23</v>
      </c>
      <c r="J11" s="13" t="s">
        <v>37</v>
      </c>
      <c r="K11" s="16">
        <f t="shared" si="1"/>
        <v>27316</v>
      </c>
      <c r="L11" s="13" t="str">
        <f t="shared" si="2"/>
        <v>อู่ช่างเขียน</v>
      </c>
      <c r="M11" s="14" t="s">
        <v>25</v>
      </c>
      <c r="N11" s="14"/>
      <c r="O11" s="18">
        <v>24831</v>
      </c>
      <c r="P11" s="18">
        <f t="shared" si="3"/>
        <v>24831</v>
      </c>
    </row>
    <row r="12" spans="1:27" ht="21" customHeight="1" x14ac:dyDescent="0.55000000000000004">
      <c r="A12" s="13"/>
      <c r="B12" s="14"/>
      <c r="C12" s="13"/>
      <c r="D12" s="13" t="s">
        <v>30</v>
      </c>
      <c r="E12" s="15">
        <v>508.25</v>
      </c>
      <c r="F12" s="14" t="s">
        <v>21</v>
      </c>
      <c r="G12" s="14" t="s">
        <v>22</v>
      </c>
      <c r="H12" s="15">
        <f t="shared" si="0"/>
        <v>508.25</v>
      </c>
      <c r="I12" s="14" t="s">
        <v>23</v>
      </c>
      <c r="J12" s="13" t="s">
        <v>38</v>
      </c>
      <c r="K12" s="16">
        <f t="shared" si="1"/>
        <v>508.25</v>
      </c>
      <c r="L12" s="13" t="str">
        <f t="shared" si="2"/>
        <v>หจก.ชัยพัทธ์เครื่องเขียน</v>
      </c>
      <c r="M12" s="14" t="s">
        <v>25</v>
      </c>
      <c r="N12" s="14"/>
      <c r="O12" s="18">
        <v>24831</v>
      </c>
      <c r="P12" s="18">
        <f t="shared" si="3"/>
        <v>24831</v>
      </c>
    </row>
    <row r="13" spans="1:27" ht="21" customHeight="1" x14ac:dyDescent="0.55000000000000004">
      <c r="A13" s="13"/>
      <c r="B13" s="14"/>
      <c r="C13" s="13"/>
      <c r="D13" s="13" t="s">
        <v>39</v>
      </c>
      <c r="E13" s="15">
        <v>2800</v>
      </c>
      <c r="F13" s="14" t="s">
        <v>21</v>
      </c>
      <c r="G13" s="14" t="s">
        <v>22</v>
      </c>
      <c r="H13" s="15">
        <f t="shared" si="0"/>
        <v>2800</v>
      </c>
      <c r="I13" s="14" t="s">
        <v>23</v>
      </c>
      <c r="J13" s="13" t="s">
        <v>28</v>
      </c>
      <c r="K13" s="16">
        <f t="shared" si="1"/>
        <v>2800</v>
      </c>
      <c r="L13" s="13" t="str">
        <f t="shared" si="2"/>
        <v>หจก. ออฟฟิศ เซ็นเตอร์ กรุ๊ป</v>
      </c>
      <c r="M13" s="14" t="s">
        <v>25</v>
      </c>
      <c r="N13" s="17" t="s">
        <v>29</v>
      </c>
      <c r="O13" s="18">
        <v>24832</v>
      </c>
      <c r="P13" s="18">
        <f t="shared" si="3"/>
        <v>24832</v>
      </c>
    </row>
    <row r="14" spans="1:27" ht="21" customHeight="1" x14ac:dyDescent="0.55000000000000004">
      <c r="A14" s="13"/>
      <c r="B14" s="14"/>
      <c r="C14" s="13"/>
      <c r="D14" s="13" t="s">
        <v>35</v>
      </c>
      <c r="E14" s="15">
        <v>17630</v>
      </c>
      <c r="F14" s="14" t="s">
        <v>36</v>
      </c>
      <c r="G14" s="14" t="s">
        <v>22</v>
      </c>
      <c r="H14" s="15">
        <f t="shared" si="0"/>
        <v>17630</v>
      </c>
      <c r="I14" s="14" t="s">
        <v>23</v>
      </c>
      <c r="J14" s="13" t="s">
        <v>40</v>
      </c>
      <c r="K14" s="16">
        <f t="shared" si="1"/>
        <v>17630</v>
      </c>
      <c r="L14" s="13" t="str">
        <f t="shared" si="2"/>
        <v>อู่ช่างพล</v>
      </c>
      <c r="M14" s="14" t="s">
        <v>25</v>
      </c>
      <c r="N14" s="14"/>
      <c r="O14" s="18">
        <v>24833</v>
      </c>
      <c r="P14" s="18">
        <f t="shared" si="3"/>
        <v>24833</v>
      </c>
    </row>
    <row r="15" spans="1:27" ht="21" customHeight="1" x14ac:dyDescent="0.55000000000000004">
      <c r="A15" s="13"/>
      <c r="B15" s="14"/>
      <c r="C15" s="13"/>
      <c r="D15" s="13" t="s">
        <v>35</v>
      </c>
      <c r="E15" s="15">
        <v>17500</v>
      </c>
      <c r="F15" s="14" t="s">
        <v>36</v>
      </c>
      <c r="G15" s="14" t="s">
        <v>22</v>
      </c>
      <c r="H15" s="15">
        <f t="shared" si="0"/>
        <v>17500</v>
      </c>
      <c r="I15" s="14" t="s">
        <v>23</v>
      </c>
      <c r="J15" s="13" t="s">
        <v>41</v>
      </c>
      <c r="K15" s="16">
        <f t="shared" si="1"/>
        <v>17500</v>
      </c>
      <c r="L15" s="13" t="str">
        <f t="shared" si="2"/>
        <v>ร้าน อู๊ดการยาง</v>
      </c>
      <c r="M15" s="14" t="s">
        <v>25</v>
      </c>
      <c r="N15" s="14"/>
      <c r="O15" s="18">
        <v>24833</v>
      </c>
      <c r="P15" s="18">
        <f t="shared" si="3"/>
        <v>24833</v>
      </c>
    </row>
    <row r="16" spans="1:27" ht="21" customHeight="1" x14ac:dyDescent="0.55000000000000004">
      <c r="A16" s="13"/>
      <c r="B16" s="14"/>
      <c r="C16" s="13"/>
      <c r="D16" s="13"/>
      <c r="E16" s="19">
        <f>SUM(E6:E15)</f>
        <v>74365.290000000008</v>
      </c>
      <c r="F16" s="14"/>
      <c r="G16" s="14"/>
      <c r="H16" s="19">
        <f t="shared" si="0"/>
        <v>74365.290000000008</v>
      </c>
      <c r="I16" s="14"/>
      <c r="J16" s="13"/>
      <c r="K16" s="20">
        <f t="shared" si="1"/>
        <v>74365.290000000008</v>
      </c>
      <c r="L16" s="13"/>
      <c r="M16" s="14" t="s">
        <v>25</v>
      </c>
      <c r="N16" s="14"/>
      <c r="O16" s="14"/>
      <c r="P16" s="14"/>
    </row>
    <row r="17" spans="1:16" ht="21" customHeight="1" x14ac:dyDescent="0.55000000000000004">
      <c r="A17" s="13"/>
      <c r="B17" s="21" t="s">
        <v>42</v>
      </c>
      <c r="C17" s="13"/>
      <c r="D17" s="13" t="s">
        <v>35</v>
      </c>
      <c r="E17" s="15">
        <v>450</v>
      </c>
      <c r="F17" s="14" t="s">
        <v>21</v>
      </c>
      <c r="G17" s="14" t="s">
        <v>22</v>
      </c>
      <c r="H17" s="15">
        <f t="shared" si="0"/>
        <v>450</v>
      </c>
      <c r="I17" s="14" t="s">
        <v>23</v>
      </c>
      <c r="J17" s="13" t="s">
        <v>43</v>
      </c>
      <c r="K17" s="16">
        <f t="shared" si="1"/>
        <v>450</v>
      </c>
      <c r="L17" s="13" t="str">
        <f t="shared" si="2"/>
        <v>อู่ ส.ดีเซล</v>
      </c>
      <c r="M17" s="14" t="s">
        <v>25</v>
      </c>
      <c r="N17" s="14"/>
      <c r="O17" s="18">
        <v>24810</v>
      </c>
      <c r="P17" s="18">
        <f t="shared" si="3"/>
        <v>24810</v>
      </c>
    </row>
    <row r="18" spans="1:16" ht="21" customHeight="1" x14ac:dyDescent="0.55000000000000004">
      <c r="A18" s="13"/>
      <c r="B18" s="14"/>
      <c r="C18" s="13"/>
      <c r="D18" s="13" t="s">
        <v>44</v>
      </c>
      <c r="E18" s="15">
        <v>6000</v>
      </c>
      <c r="F18" s="14" t="s">
        <v>21</v>
      </c>
      <c r="G18" s="14" t="s">
        <v>22</v>
      </c>
      <c r="H18" s="15">
        <f t="shared" si="0"/>
        <v>6000</v>
      </c>
      <c r="I18" s="14" t="s">
        <v>23</v>
      </c>
      <c r="J18" s="13" t="s">
        <v>45</v>
      </c>
      <c r="K18" s="16">
        <f t="shared" si="1"/>
        <v>6000</v>
      </c>
      <c r="L18" s="13" t="str">
        <f t="shared" si="2"/>
        <v>ร้าน รวมเกษตรคอนสาร</v>
      </c>
      <c r="M18" s="14" t="s">
        <v>25</v>
      </c>
      <c r="N18" s="14"/>
      <c r="O18" s="18">
        <v>24816</v>
      </c>
      <c r="P18" s="18">
        <f t="shared" si="3"/>
        <v>24816</v>
      </c>
    </row>
    <row r="19" spans="1:16" ht="21" customHeight="1" x14ac:dyDescent="0.55000000000000004">
      <c r="A19" s="13"/>
      <c r="B19" s="14"/>
      <c r="C19" s="13"/>
      <c r="D19" s="13"/>
      <c r="E19" s="22">
        <f>SUM(E17:E18)</f>
        <v>6450</v>
      </c>
      <c r="F19" s="14"/>
      <c r="G19" s="14"/>
      <c r="H19" s="22">
        <f t="shared" si="0"/>
        <v>6450</v>
      </c>
      <c r="I19" s="14"/>
      <c r="J19" s="13"/>
      <c r="K19" s="23">
        <f t="shared" si="1"/>
        <v>6450</v>
      </c>
      <c r="L19" s="13"/>
      <c r="M19" s="14" t="s">
        <v>25</v>
      </c>
      <c r="N19" s="14"/>
      <c r="O19" s="14"/>
      <c r="P19" s="14"/>
    </row>
    <row r="20" spans="1:16" ht="21" customHeight="1" x14ac:dyDescent="0.55000000000000004">
      <c r="A20" s="13"/>
      <c r="B20" s="24" t="s">
        <v>46</v>
      </c>
      <c r="C20" s="13"/>
      <c r="D20" s="13" t="s">
        <v>35</v>
      </c>
      <c r="E20" s="15">
        <v>1284</v>
      </c>
      <c r="F20" s="14" t="s">
        <v>36</v>
      </c>
      <c r="G20" s="14" t="s">
        <v>22</v>
      </c>
      <c r="H20" s="15">
        <f t="shared" si="0"/>
        <v>1284</v>
      </c>
      <c r="I20" s="14" t="s">
        <v>23</v>
      </c>
      <c r="J20" s="13" t="s">
        <v>47</v>
      </c>
      <c r="K20" s="16">
        <f t="shared" si="1"/>
        <v>1284</v>
      </c>
      <c r="L20" s="13" t="str">
        <f t="shared" si="2"/>
        <v>บริษัท พีเอสวายโอโต้ กรุ๊ป จำกัด</v>
      </c>
      <c r="M20" s="14" t="s">
        <v>25</v>
      </c>
      <c r="N20" s="17" t="s">
        <v>48</v>
      </c>
      <c r="O20" s="18">
        <v>24802</v>
      </c>
      <c r="P20" s="18">
        <f t="shared" si="3"/>
        <v>24802</v>
      </c>
    </row>
    <row r="21" spans="1:16" ht="21" customHeight="1" x14ac:dyDescent="0.55000000000000004">
      <c r="A21" s="13"/>
      <c r="B21" s="14"/>
      <c r="C21" s="13"/>
      <c r="D21" s="13" t="s">
        <v>44</v>
      </c>
      <c r="E21" s="15">
        <v>1500</v>
      </c>
      <c r="F21" s="14" t="s">
        <v>21</v>
      </c>
      <c r="G21" s="14" t="s">
        <v>22</v>
      </c>
      <c r="H21" s="15">
        <f t="shared" si="0"/>
        <v>1500</v>
      </c>
      <c r="I21" s="14" t="s">
        <v>23</v>
      </c>
      <c r="J21" s="13" t="s">
        <v>45</v>
      </c>
      <c r="K21" s="16">
        <f t="shared" si="1"/>
        <v>1500</v>
      </c>
      <c r="L21" s="13" t="str">
        <f t="shared" si="2"/>
        <v>ร้าน รวมเกษตรคอนสาร</v>
      </c>
      <c r="M21" s="14" t="s">
        <v>25</v>
      </c>
      <c r="N21" s="14"/>
      <c r="O21" s="18">
        <v>24810</v>
      </c>
      <c r="P21" s="18">
        <f t="shared" si="3"/>
        <v>24810</v>
      </c>
    </row>
    <row r="22" spans="1:16" ht="21" customHeight="1" x14ac:dyDescent="0.55000000000000004">
      <c r="A22" s="13"/>
      <c r="B22" s="14"/>
      <c r="C22" s="13"/>
      <c r="D22" s="13" t="s">
        <v>35</v>
      </c>
      <c r="E22" s="15">
        <v>500</v>
      </c>
      <c r="F22" s="14" t="s">
        <v>36</v>
      </c>
      <c r="G22" s="14" t="s">
        <v>22</v>
      </c>
      <c r="H22" s="15">
        <f t="shared" si="0"/>
        <v>500</v>
      </c>
      <c r="I22" s="14" t="s">
        <v>23</v>
      </c>
      <c r="J22" s="13" t="s">
        <v>49</v>
      </c>
      <c r="K22" s="16">
        <f t="shared" si="1"/>
        <v>500</v>
      </c>
      <c r="L22" s="13" t="str">
        <f t="shared" si="2"/>
        <v>ร้าน ถวิลการยาง</v>
      </c>
      <c r="M22" s="14" t="s">
        <v>25</v>
      </c>
      <c r="N22" s="17" t="s">
        <v>50</v>
      </c>
      <c r="O22" s="18">
        <v>24812</v>
      </c>
      <c r="P22" s="18">
        <f t="shared" si="3"/>
        <v>24812</v>
      </c>
    </row>
    <row r="23" spans="1:16" ht="21" customHeight="1" x14ac:dyDescent="0.55000000000000004">
      <c r="A23" s="13"/>
      <c r="B23" s="14"/>
      <c r="C23" s="13"/>
      <c r="D23" s="13" t="s">
        <v>44</v>
      </c>
      <c r="E23" s="15">
        <v>1500</v>
      </c>
      <c r="F23" s="14" t="s">
        <v>21</v>
      </c>
      <c r="G23" s="14" t="s">
        <v>22</v>
      </c>
      <c r="H23" s="15">
        <f t="shared" si="0"/>
        <v>1500</v>
      </c>
      <c r="I23" s="14" t="s">
        <v>23</v>
      </c>
      <c r="J23" s="13" t="s">
        <v>45</v>
      </c>
      <c r="K23" s="16">
        <f t="shared" si="1"/>
        <v>1500</v>
      </c>
      <c r="L23" s="13" t="str">
        <f t="shared" si="2"/>
        <v>ร้าน รวมเกษตรคอนสาร</v>
      </c>
      <c r="M23" s="14" t="s">
        <v>25</v>
      </c>
      <c r="N23" s="14"/>
      <c r="O23" s="18">
        <v>24816</v>
      </c>
      <c r="P23" s="18">
        <f t="shared" si="3"/>
        <v>24816</v>
      </c>
    </row>
    <row r="24" spans="1:16" ht="21" customHeight="1" x14ac:dyDescent="0.55000000000000004">
      <c r="A24" s="13"/>
      <c r="B24" s="14"/>
      <c r="C24" s="13"/>
      <c r="D24" s="13" t="s">
        <v>30</v>
      </c>
      <c r="E24" s="15">
        <v>725</v>
      </c>
      <c r="F24" s="14" t="s">
        <v>36</v>
      </c>
      <c r="G24" s="14" t="s">
        <v>22</v>
      </c>
      <c r="H24" s="15">
        <f t="shared" si="0"/>
        <v>725</v>
      </c>
      <c r="I24" s="14" t="s">
        <v>23</v>
      </c>
      <c r="J24" s="13" t="s">
        <v>51</v>
      </c>
      <c r="K24" s="16">
        <f t="shared" si="1"/>
        <v>725</v>
      </c>
      <c r="L24" s="13" t="str">
        <f t="shared" si="2"/>
        <v>ร้าน พิริยะวัฒนา</v>
      </c>
      <c r="M24" s="14" t="s">
        <v>25</v>
      </c>
      <c r="N24" s="17" t="s">
        <v>52</v>
      </c>
      <c r="O24" s="18">
        <v>24817</v>
      </c>
      <c r="P24" s="18">
        <f t="shared" si="3"/>
        <v>24817</v>
      </c>
    </row>
    <row r="25" spans="1:16" ht="21" customHeight="1" x14ac:dyDescent="0.55000000000000004">
      <c r="A25" s="13"/>
      <c r="B25" s="14"/>
      <c r="C25" s="13"/>
      <c r="D25" s="13" t="s">
        <v>53</v>
      </c>
      <c r="E25" s="15">
        <v>140</v>
      </c>
      <c r="F25" s="14" t="s">
        <v>36</v>
      </c>
      <c r="G25" s="14" t="s">
        <v>22</v>
      </c>
      <c r="H25" s="15">
        <f t="shared" si="0"/>
        <v>140</v>
      </c>
      <c r="I25" s="14" t="s">
        <v>23</v>
      </c>
      <c r="J25" s="13" t="s">
        <v>51</v>
      </c>
      <c r="K25" s="16">
        <f t="shared" si="1"/>
        <v>140</v>
      </c>
      <c r="L25" s="13" t="str">
        <f t="shared" si="2"/>
        <v>ร้าน พิริยะวัฒนา</v>
      </c>
      <c r="M25" s="14" t="s">
        <v>25</v>
      </c>
      <c r="N25" s="17" t="s">
        <v>52</v>
      </c>
      <c r="O25" s="18">
        <v>24817</v>
      </c>
      <c r="P25" s="18">
        <f t="shared" si="3"/>
        <v>24817</v>
      </c>
    </row>
    <row r="26" spans="1:16" ht="21" customHeight="1" x14ac:dyDescent="0.55000000000000004">
      <c r="A26" s="13"/>
      <c r="B26" s="14"/>
      <c r="C26" s="13"/>
      <c r="D26" s="13" t="s">
        <v>54</v>
      </c>
      <c r="E26" s="15">
        <v>130</v>
      </c>
      <c r="F26" s="14" t="s">
        <v>36</v>
      </c>
      <c r="G26" s="14" t="s">
        <v>22</v>
      </c>
      <c r="H26" s="15">
        <f t="shared" si="0"/>
        <v>130</v>
      </c>
      <c r="I26" s="14" t="s">
        <v>23</v>
      </c>
      <c r="J26" s="13" t="s">
        <v>55</v>
      </c>
      <c r="K26" s="16">
        <f t="shared" si="1"/>
        <v>130</v>
      </c>
      <c r="L26" s="13" t="str">
        <f t="shared" si="2"/>
        <v>ร้าน อ.ยิ่งเจริญ</v>
      </c>
      <c r="M26" s="14" t="s">
        <v>25</v>
      </c>
      <c r="N26" s="14"/>
      <c r="O26" s="18">
        <v>24819</v>
      </c>
      <c r="P26" s="18">
        <f t="shared" si="3"/>
        <v>24819</v>
      </c>
    </row>
    <row r="27" spans="1:16" ht="21" customHeight="1" x14ac:dyDescent="0.55000000000000004">
      <c r="A27" s="13"/>
      <c r="B27" s="14"/>
      <c r="C27" s="13"/>
      <c r="D27" s="13" t="s">
        <v>30</v>
      </c>
      <c r="E27" s="15">
        <v>750</v>
      </c>
      <c r="F27" s="14" t="s">
        <v>36</v>
      </c>
      <c r="G27" s="14" t="s">
        <v>22</v>
      </c>
      <c r="H27" s="15">
        <f t="shared" si="0"/>
        <v>750</v>
      </c>
      <c r="I27" s="14" t="s">
        <v>23</v>
      </c>
      <c r="J27" s="13" t="s">
        <v>56</v>
      </c>
      <c r="K27" s="16">
        <f t="shared" si="1"/>
        <v>750</v>
      </c>
      <c r="L27" s="13" t="str">
        <f t="shared" si="2"/>
        <v>ร้าน นายคอมพิวเตอร์</v>
      </c>
      <c r="M27" s="14" t="s">
        <v>25</v>
      </c>
      <c r="N27" s="14"/>
      <c r="O27" s="18">
        <v>24820</v>
      </c>
      <c r="P27" s="18">
        <f t="shared" si="3"/>
        <v>24820</v>
      </c>
    </row>
    <row r="28" spans="1:16" ht="21" customHeight="1" x14ac:dyDescent="0.55000000000000004">
      <c r="A28" s="13"/>
      <c r="B28" s="14"/>
      <c r="C28" s="13"/>
      <c r="D28" s="13" t="s">
        <v>44</v>
      </c>
      <c r="E28" s="15">
        <v>1500</v>
      </c>
      <c r="F28" s="14" t="s">
        <v>21</v>
      </c>
      <c r="G28" s="14" t="s">
        <v>22</v>
      </c>
      <c r="H28" s="15">
        <f t="shared" si="0"/>
        <v>1500</v>
      </c>
      <c r="I28" s="14" t="s">
        <v>23</v>
      </c>
      <c r="J28" s="13" t="s">
        <v>45</v>
      </c>
      <c r="K28" s="16">
        <f t="shared" si="1"/>
        <v>1500</v>
      </c>
      <c r="L28" s="13" t="str">
        <f t="shared" si="2"/>
        <v>ร้าน รวมเกษตรคอนสาร</v>
      </c>
      <c r="M28" s="14" t="s">
        <v>25</v>
      </c>
      <c r="N28" s="14"/>
      <c r="O28" s="18">
        <v>24824</v>
      </c>
      <c r="P28" s="18">
        <f t="shared" si="3"/>
        <v>24824</v>
      </c>
    </row>
    <row r="29" spans="1:16" ht="21" customHeight="1" x14ac:dyDescent="0.55000000000000004">
      <c r="A29" s="13"/>
      <c r="B29" s="14"/>
      <c r="C29" s="13"/>
      <c r="D29" s="13" t="s">
        <v>35</v>
      </c>
      <c r="E29" s="15">
        <v>500</v>
      </c>
      <c r="F29" s="14" t="s">
        <v>36</v>
      </c>
      <c r="G29" s="14" t="s">
        <v>22</v>
      </c>
      <c r="H29" s="15">
        <f t="shared" si="0"/>
        <v>500</v>
      </c>
      <c r="I29" s="14" t="s">
        <v>23</v>
      </c>
      <c r="J29" s="13" t="s">
        <v>49</v>
      </c>
      <c r="K29" s="16">
        <f t="shared" si="1"/>
        <v>500</v>
      </c>
      <c r="L29" s="13" t="str">
        <f t="shared" si="2"/>
        <v>ร้าน ถวิลการยาง</v>
      </c>
      <c r="M29" s="14" t="s">
        <v>25</v>
      </c>
      <c r="N29" s="14"/>
      <c r="O29" s="18">
        <v>24825</v>
      </c>
      <c r="P29" s="18">
        <f t="shared" si="3"/>
        <v>24825</v>
      </c>
    </row>
    <row r="30" spans="1:16" ht="21" customHeight="1" x14ac:dyDescent="0.55000000000000004">
      <c r="A30" s="13"/>
      <c r="B30" s="14"/>
      <c r="C30" s="13"/>
      <c r="D30" s="13"/>
      <c r="E30" s="25">
        <f>SUM(E20:E29)</f>
        <v>8529</v>
      </c>
      <c r="F30" s="14"/>
      <c r="G30" s="14"/>
      <c r="H30" s="25">
        <f t="shared" si="0"/>
        <v>8529</v>
      </c>
      <c r="I30" s="14"/>
      <c r="J30" s="13"/>
      <c r="K30" s="26">
        <f t="shared" si="1"/>
        <v>8529</v>
      </c>
      <c r="L30" s="13"/>
      <c r="M30" s="14" t="s">
        <v>25</v>
      </c>
      <c r="N30" s="14"/>
      <c r="O30" s="14"/>
      <c r="P30" s="14"/>
    </row>
    <row r="31" spans="1:16" ht="21" customHeight="1" x14ac:dyDescent="0.55000000000000004">
      <c r="A31" s="13"/>
      <c r="B31" s="27" t="s">
        <v>57</v>
      </c>
      <c r="C31" s="13"/>
      <c r="D31" s="13" t="s">
        <v>58</v>
      </c>
      <c r="E31" s="15">
        <v>120</v>
      </c>
      <c r="F31" s="14" t="s">
        <v>36</v>
      </c>
      <c r="G31" s="14" t="s">
        <v>22</v>
      </c>
      <c r="H31" s="15">
        <f t="shared" si="0"/>
        <v>120</v>
      </c>
      <c r="I31" s="14" t="s">
        <v>23</v>
      </c>
      <c r="J31" s="13" t="s">
        <v>59</v>
      </c>
      <c r="K31" s="16">
        <f t="shared" si="1"/>
        <v>120</v>
      </c>
      <c r="L31" s="13" t="str">
        <f t="shared" si="2"/>
        <v>ร้านแดงบริการอะไหล่ยนต์</v>
      </c>
      <c r="M31" s="14" t="s">
        <v>25</v>
      </c>
      <c r="N31" s="14"/>
      <c r="O31" s="18">
        <v>24802</v>
      </c>
      <c r="P31" s="18">
        <f t="shared" si="3"/>
        <v>24802</v>
      </c>
    </row>
    <row r="32" spans="1:16" ht="21" customHeight="1" x14ac:dyDescent="0.55000000000000004">
      <c r="A32" s="13"/>
      <c r="B32" s="14"/>
      <c r="C32" s="13"/>
      <c r="D32" s="13" t="s">
        <v>33</v>
      </c>
      <c r="E32" s="15">
        <v>200</v>
      </c>
      <c r="F32" s="14" t="s">
        <v>36</v>
      </c>
      <c r="G32" s="14" t="s">
        <v>22</v>
      </c>
      <c r="H32" s="15">
        <f t="shared" si="0"/>
        <v>200</v>
      </c>
      <c r="I32" s="14" t="s">
        <v>23</v>
      </c>
      <c r="J32" s="13" t="s">
        <v>60</v>
      </c>
      <c r="K32" s="16">
        <f t="shared" si="1"/>
        <v>200</v>
      </c>
      <c r="L32" s="13" t="str">
        <f t="shared" si="2"/>
        <v>ร้านณัฐสิทธิ์อุปกรณ์</v>
      </c>
      <c r="M32" s="14" t="s">
        <v>25</v>
      </c>
      <c r="N32" s="14"/>
      <c r="O32" s="18">
        <v>24804</v>
      </c>
      <c r="P32" s="18">
        <f t="shared" si="3"/>
        <v>24804</v>
      </c>
    </row>
    <row r="33" spans="1:16" ht="21" customHeight="1" x14ac:dyDescent="0.55000000000000004">
      <c r="A33" s="13"/>
      <c r="B33" s="14"/>
      <c r="C33" s="13"/>
      <c r="D33" s="13" t="s">
        <v>35</v>
      </c>
      <c r="E33" s="15">
        <v>250</v>
      </c>
      <c r="F33" s="14" t="s">
        <v>36</v>
      </c>
      <c r="G33" s="14" t="s">
        <v>22</v>
      </c>
      <c r="H33" s="15">
        <f t="shared" si="0"/>
        <v>250</v>
      </c>
      <c r="I33" s="14" t="s">
        <v>23</v>
      </c>
      <c r="J33" s="13" t="s">
        <v>59</v>
      </c>
      <c r="K33" s="16">
        <f t="shared" si="1"/>
        <v>250</v>
      </c>
      <c r="L33" s="13" t="str">
        <f t="shared" si="2"/>
        <v>ร้านแดงบริการอะไหล่ยนต์</v>
      </c>
      <c r="M33" s="14" t="s">
        <v>25</v>
      </c>
      <c r="N33" s="14"/>
      <c r="O33" s="18">
        <v>24804</v>
      </c>
      <c r="P33" s="18">
        <f t="shared" si="3"/>
        <v>24804</v>
      </c>
    </row>
    <row r="34" spans="1:16" ht="21" customHeight="1" x14ac:dyDescent="0.55000000000000004">
      <c r="A34" s="13"/>
      <c r="B34" s="14"/>
      <c r="C34" s="13"/>
      <c r="D34" s="13" t="s">
        <v>35</v>
      </c>
      <c r="E34" s="15">
        <v>200</v>
      </c>
      <c r="F34" s="14" t="s">
        <v>36</v>
      </c>
      <c r="G34" s="14" t="s">
        <v>22</v>
      </c>
      <c r="H34" s="15">
        <f t="shared" si="0"/>
        <v>200</v>
      </c>
      <c r="I34" s="14" t="s">
        <v>23</v>
      </c>
      <c r="J34" s="13" t="s">
        <v>59</v>
      </c>
      <c r="K34" s="16">
        <f t="shared" si="1"/>
        <v>200</v>
      </c>
      <c r="L34" s="13" t="str">
        <f t="shared" si="2"/>
        <v>ร้านแดงบริการอะไหล่ยนต์</v>
      </c>
      <c r="M34" s="14" t="s">
        <v>25</v>
      </c>
      <c r="N34" s="14"/>
      <c r="O34" s="18">
        <v>24808</v>
      </c>
      <c r="P34" s="18">
        <f t="shared" si="3"/>
        <v>24808</v>
      </c>
    </row>
    <row r="35" spans="1:16" ht="21" customHeight="1" x14ac:dyDescent="0.55000000000000004">
      <c r="A35" s="13"/>
      <c r="B35" s="14"/>
      <c r="C35" s="13"/>
      <c r="D35" s="13" t="s">
        <v>35</v>
      </c>
      <c r="E35" s="15">
        <v>1406</v>
      </c>
      <c r="F35" s="14" t="s">
        <v>36</v>
      </c>
      <c r="G35" s="14" t="s">
        <v>22</v>
      </c>
      <c r="H35" s="15">
        <f t="shared" si="0"/>
        <v>1406</v>
      </c>
      <c r="I35" s="14" t="s">
        <v>23</v>
      </c>
      <c r="J35" s="13" t="s">
        <v>61</v>
      </c>
      <c r="K35" s="16">
        <f t="shared" si="1"/>
        <v>1406</v>
      </c>
      <c r="L35" s="13" t="str">
        <f t="shared" si="2"/>
        <v>บจก. สงวนพงษ์แทรคเตอร์ มิตรภาพ</v>
      </c>
      <c r="M35" s="14" t="s">
        <v>25</v>
      </c>
      <c r="N35" s="17" t="s">
        <v>62</v>
      </c>
      <c r="O35" s="18">
        <v>24808</v>
      </c>
      <c r="P35" s="18">
        <f t="shared" si="3"/>
        <v>24808</v>
      </c>
    </row>
    <row r="36" spans="1:16" ht="21" customHeight="1" x14ac:dyDescent="0.55000000000000004">
      <c r="A36" s="13"/>
      <c r="B36" s="14"/>
      <c r="C36" s="13"/>
      <c r="D36" s="13" t="s">
        <v>33</v>
      </c>
      <c r="E36" s="15">
        <v>600</v>
      </c>
      <c r="F36" s="14" t="s">
        <v>36</v>
      </c>
      <c r="G36" s="14" t="s">
        <v>22</v>
      </c>
      <c r="H36" s="15">
        <f t="shared" si="0"/>
        <v>600</v>
      </c>
      <c r="I36" s="14" t="s">
        <v>23</v>
      </c>
      <c r="J36" s="13" t="s">
        <v>60</v>
      </c>
      <c r="K36" s="16">
        <f t="shared" si="1"/>
        <v>600</v>
      </c>
      <c r="L36" s="13" t="str">
        <f t="shared" si="2"/>
        <v>ร้านณัฐสิทธิ์อุปกรณ์</v>
      </c>
      <c r="M36" s="14" t="s">
        <v>25</v>
      </c>
      <c r="N36" s="14"/>
      <c r="O36" s="18">
        <v>24809</v>
      </c>
      <c r="P36" s="18">
        <f t="shared" si="3"/>
        <v>24809</v>
      </c>
    </row>
    <row r="37" spans="1:16" ht="21" customHeight="1" x14ac:dyDescent="0.55000000000000004">
      <c r="A37" s="13"/>
      <c r="B37" s="14"/>
      <c r="C37" s="13"/>
      <c r="D37" s="13" t="s">
        <v>33</v>
      </c>
      <c r="E37" s="15">
        <v>480</v>
      </c>
      <c r="F37" s="14" t="s">
        <v>36</v>
      </c>
      <c r="G37" s="14" t="s">
        <v>22</v>
      </c>
      <c r="H37" s="15">
        <f t="shared" si="0"/>
        <v>480</v>
      </c>
      <c r="I37" s="14" t="s">
        <v>23</v>
      </c>
      <c r="J37" s="13" t="s">
        <v>60</v>
      </c>
      <c r="K37" s="16">
        <f t="shared" si="1"/>
        <v>480</v>
      </c>
      <c r="L37" s="13" t="str">
        <f t="shared" si="2"/>
        <v>ร้านณัฐสิทธิ์อุปกรณ์</v>
      </c>
      <c r="M37" s="14" t="s">
        <v>25</v>
      </c>
      <c r="N37" s="14"/>
      <c r="O37" s="18">
        <v>24809</v>
      </c>
      <c r="P37" s="18">
        <f t="shared" si="3"/>
        <v>24809</v>
      </c>
    </row>
    <row r="38" spans="1:16" ht="21" customHeight="1" x14ac:dyDescent="0.55000000000000004">
      <c r="A38" s="13"/>
      <c r="B38" s="14"/>
      <c r="C38" s="13"/>
      <c r="D38" s="13" t="s">
        <v>33</v>
      </c>
      <c r="E38" s="15">
        <v>280</v>
      </c>
      <c r="F38" s="14" t="s">
        <v>36</v>
      </c>
      <c r="G38" s="14" t="s">
        <v>22</v>
      </c>
      <c r="H38" s="15">
        <f t="shared" ref="H38:H69" si="4">E38</f>
        <v>280</v>
      </c>
      <c r="I38" s="14" t="s">
        <v>23</v>
      </c>
      <c r="J38" s="13" t="s">
        <v>60</v>
      </c>
      <c r="K38" s="16">
        <f t="shared" ref="K38:K69" si="5">H38</f>
        <v>280</v>
      </c>
      <c r="L38" s="13" t="str">
        <f t="shared" si="2"/>
        <v>ร้านณัฐสิทธิ์อุปกรณ์</v>
      </c>
      <c r="M38" s="14" t="s">
        <v>25</v>
      </c>
      <c r="N38" s="14"/>
      <c r="O38" s="18">
        <v>24809</v>
      </c>
      <c r="P38" s="18">
        <f t="shared" si="3"/>
        <v>24809</v>
      </c>
    </row>
    <row r="39" spans="1:16" ht="21" customHeight="1" x14ac:dyDescent="0.55000000000000004">
      <c r="A39" s="13"/>
      <c r="B39" s="14"/>
      <c r="C39" s="13"/>
      <c r="D39" s="13" t="s">
        <v>35</v>
      </c>
      <c r="E39" s="15">
        <v>320</v>
      </c>
      <c r="F39" s="14" t="s">
        <v>36</v>
      </c>
      <c r="G39" s="14" t="s">
        <v>22</v>
      </c>
      <c r="H39" s="15">
        <f t="shared" si="4"/>
        <v>320</v>
      </c>
      <c r="I39" s="14" t="s">
        <v>23</v>
      </c>
      <c r="J39" s="13" t="s">
        <v>63</v>
      </c>
      <c r="K39" s="16">
        <f t="shared" si="5"/>
        <v>320</v>
      </c>
      <c r="L39" s="13" t="str">
        <f t="shared" si="2"/>
        <v>ร้านบุญนำการช่าง</v>
      </c>
      <c r="M39" s="14" t="s">
        <v>25</v>
      </c>
      <c r="N39" s="14"/>
      <c r="O39" s="18">
        <v>24809</v>
      </c>
      <c r="P39" s="18">
        <f t="shared" si="3"/>
        <v>24809</v>
      </c>
    </row>
    <row r="40" spans="1:16" ht="21" customHeight="1" x14ac:dyDescent="0.55000000000000004">
      <c r="A40" s="13"/>
      <c r="B40" s="14"/>
      <c r="C40" s="13"/>
      <c r="D40" s="13" t="s">
        <v>54</v>
      </c>
      <c r="E40" s="15">
        <v>1500</v>
      </c>
      <c r="F40" s="14" t="s">
        <v>36</v>
      </c>
      <c r="G40" s="14" t="s">
        <v>22</v>
      </c>
      <c r="H40" s="15">
        <f t="shared" si="4"/>
        <v>1500</v>
      </c>
      <c r="I40" s="14" t="s">
        <v>23</v>
      </c>
      <c r="J40" s="13" t="s">
        <v>64</v>
      </c>
      <c r="K40" s="16">
        <f t="shared" si="5"/>
        <v>1500</v>
      </c>
      <c r="L40" s="13" t="str">
        <f t="shared" si="2"/>
        <v>ร้านยนต์เสรี</v>
      </c>
      <c r="M40" s="14" t="s">
        <v>25</v>
      </c>
      <c r="N40" s="14"/>
      <c r="O40" s="28">
        <v>24819</v>
      </c>
      <c r="P40" s="28">
        <f t="shared" si="3"/>
        <v>24819</v>
      </c>
    </row>
    <row r="41" spans="1:16" ht="21" customHeight="1" x14ac:dyDescent="0.55000000000000004">
      <c r="A41" s="13"/>
      <c r="B41" s="14"/>
      <c r="C41" s="13"/>
      <c r="D41" s="13" t="s">
        <v>58</v>
      </c>
      <c r="E41" s="15">
        <v>130</v>
      </c>
      <c r="F41" s="14" t="s">
        <v>36</v>
      </c>
      <c r="G41" s="14" t="s">
        <v>22</v>
      </c>
      <c r="H41" s="15">
        <f t="shared" si="4"/>
        <v>130</v>
      </c>
      <c r="I41" s="14" t="s">
        <v>23</v>
      </c>
      <c r="J41" s="13" t="s">
        <v>59</v>
      </c>
      <c r="K41" s="16">
        <f t="shared" si="5"/>
        <v>130</v>
      </c>
      <c r="L41" s="13" t="str">
        <f t="shared" si="2"/>
        <v>ร้านแดงบริการอะไหล่ยนต์</v>
      </c>
      <c r="M41" s="14" t="s">
        <v>25</v>
      </c>
      <c r="N41" s="14"/>
      <c r="O41" s="18">
        <v>24824</v>
      </c>
      <c r="P41" s="18">
        <f t="shared" si="3"/>
        <v>24824</v>
      </c>
    </row>
    <row r="42" spans="1:16" ht="21" customHeight="1" x14ac:dyDescent="0.55000000000000004">
      <c r="A42" s="13"/>
      <c r="B42" s="14"/>
      <c r="C42" s="13"/>
      <c r="D42" s="13" t="s">
        <v>54</v>
      </c>
      <c r="E42" s="15">
        <v>1500</v>
      </c>
      <c r="F42" s="14" t="s">
        <v>36</v>
      </c>
      <c r="G42" s="14" t="s">
        <v>22</v>
      </c>
      <c r="H42" s="15">
        <f t="shared" si="4"/>
        <v>1500</v>
      </c>
      <c r="I42" s="14" t="s">
        <v>23</v>
      </c>
      <c r="J42" s="13" t="s">
        <v>64</v>
      </c>
      <c r="K42" s="16">
        <f t="shared" si="5"/>
        <v>1500</v>
      </c>
      <c r="L42" s="13" t="str">
        <f t="shared" si="2"/>
        <v>ร้านยนต์เสรี</v>
      </c>
      <c r="M42" s="14" t="s">
        <v>25</v>
      </c>
      <c r="N42" s="14"/>
      <c r="O42" s="18">
        <v>24824</v>
      </c>
      <c r="P42" s="18">
        <f t="shared" si="3"/>
        <v>24824</v>
      </c>
    </row>
    <row r="43" spans="1:16" ht="21" customHeight="1" x14ac:dyDescent="0.55000000000000004">
      <c r="A43" s="13"/>
      <c r="B43" s="14"/>
      <c r="C43" s="13"/>
      <c r="D43" s="13" t="s">
        <v>33</v>
      </c>
      <c r="E43" s="15">
        <v>855</v>
      </c>
      <c r="F43" s="14" t="s">
        <v>36</v>
      </c>
      <c r="G43" s="14" t="s">
        <v>22</v>
      </c>
      <c r="H43" s="15">
        <f t="shared" si="4"/>
        <v>855</v>
      </c>
      <c r="I43" s="14" t="s">
        <v>23</v>
      </c>
      <c r="J43" s="13" t="s">
        <v>60</v>
      </c>
      <c r="K43" s="16">
        <f t="shared" si="5"/>
        <v>855</v>
      </c>
      <c r="L43" s="13" t="str">
        <f t="shared" si="2"/>
        <v>ร้านณัฐสิทธิ์อุปกรณ์</v>
      </c>
      <c r="M43" s="14" t="s">
        <v>25</v>
      </c>
      <c r="N43" s="14"/>
      <c r="O43" s="18">
        <v>24825</v>
      </c>
      <c r="P43" s="18">
        <f t="shared" si="3"/>
        <v>24825</v>
      </c>
    </row>
    <row r="44" spans="1:16" ht="21" customHeight="1" x14ac:dyDescent="0.55000000000000004">
      <c r="A44" s="13"/>
      <c r="B44" s="14"/>
      <c r="C44" s="13"/>
      <c r="D44" s="13" t="s">
        <v>33</v>
      </c>
      <c r="E44" s="15">
        <v>800</v>
      </c>
      <c r="F44" s="14" t="s">
        <v>36</v>
      </c>
      <c r="G44" s="14" t="s">
        <v>22</v>
      </c>
      <c r="H44" s="15">
        <f t="shared" si="4"/>
        <v>800</v>
      </c>
      <c r="I44" s="14" t="s">
        <v>23</v>
      </c>
      <c r="J44" s="13" t="s">
        <v>60</v>
      </c>
      <c r="K44" s="16">
        <f t="shared" si="5"/>
        <v>800</v>
      </c>
      <c r="L44" s="13" t="str">
        <f t="shared" si="2"/>
        <v>ร้านณัฐสิทธิ์อุปกรณ์</v>
      </c>
      <c r="M44" s="14" t="s">
        <v>25</v>
      </c>
      <c r="N44" s="14"/>
      <c r="O44" s="18">
        <v>24826</v>
      </c>
      <c r="P44" s="18">
        <f t="shared" si="3"/>
        <v>24826</v>
      </c>
    </row>
    <row r="45" spans="1:16" ht="21" customHeight="1" x14ac:dyDescent="0.55000000000000004">
      <c r="A45" s="13"/>
      <c r="B45" s="14"/>
      <c r="C45" s="13"/>
      <c r="D45" s="13" t="s">
        <v>35</v>
      </c>
      <c r="E45" s="15">
        <v>800</v>
      </c>
      <c r="F45" s="14" t="s">
        <v>36</v>
      </c>
      <c r="G45" s="14" t="s">
        <v>22</v>
      </c>
      <c r="H45" s="15">
        <f t="shared" si="4"/>
        <v>800</v>
      </c>
      <c r="I45" s="14" t="s">
        <v>23</v>
      </c>
      <c r="J45" s="13" t="s">
        <v>65</v>
      </c>
      <c r="K45" s="16">
        <f t="shared" si="5"/>
        <v>800</v>
      </c>
      <c r="L45" s="13" t="str">
        <f t="shared" si="2"/>
        <v>ร้านสมคิดการไฟฟ้า</v>
      </c>
      <c r="M45" s="14" t="s">
        <v>25</v>
      </c>
      <c r="N45" s="17" t="s">
        <v>66</v>
      </c>
      <c r="O45" s="18">
        <v>24826</v>
      </c>
      <c r="P45" s="18">
        <f t="shared" si="3"/>
        <v>24826</v>
      </c>
    </row>
    <row r="46" spans="1:16" ht="21" customHeight="1" x14ac:dyDescent="0.55000000000000004">
      <c r="A46" s="13"/>
      <c r="B46" s="14"/>
      <c r="C46" s="13"/>
      <c r="D46" s="13" t="s">
        <v>54</v>
      </c>
      <c r="E46" s="15">
        <v>1550</v>
      </c>
      <c r="F46" s="14" t="s">
        <v>36</v>
      </c>
      <c r="G46" s="14" t="s">
        <v>22</v>
      </c>
      <c r="H46" s="15">
        <f t="shared" si="4"/>
        <v>1550</v>
      </c>
      <c r="I46" s="14" t="s">
        <v>23</v>
      </c>
      <c r="J46" s="13" t="s">
        <v>59</v>
      </c>
      <c r="K46" s="16">
        <f t="shared" si="5"/>
        <v>1550</v>
      </c>
      <c r="L46" s="13" t="str">
        <f t="shared" si="2"/>
        <v>ร้านแดงบริการอะไหล่ยนต์</v>
      </c>
      <c r="M46" s="14" t="s">
        <v>25</v>
      </c>
      <c r="N46" s="14"/>
      <c r="O46" s="18">
        <v>24829</v>
      </c>
      <c r="P46" s="18">
        <f t="shared" si="3"/>
        <v>24829</v>
      </c>
    </row>
    <row r="47" spans="1:16" ht="21" customHeight="1" x14ac:dyDescent="0.55000000000000004">
      <c r="A47" s="13"/>
      <c r="B47" s="14"/>
      <c r="C47" s="13"/>
      <c r="D47" s="13"/>
      <c r="E47" s="29">
        <f>SUM(E31:E46)</f>
        <v>10991</v>
      </c>
      <c r="F47" s="14"/>
      <c r="G47" s="14"/>
      <c r="H47" s="29">
        <f t="shared" si="4"/>
        <v>10991</v>
      </c>
      <c r="I47" s="14"/>
      <c r="J47" s="13"/>
      <c r="K47" s="30">
        <f t="shared" si="5"/>
        <v>10991</v>
      </c>
      <c r="L47" s="13"/>
      <c r="M47" s="14" t="s">
        <v>25</v>
      </c>
      <c r="N47" s="14"/>
      <c r="O47" s="14"/>
      <c r="P47" s="14"/>
    </row>
    <row r="48" spans="1:16" ht="21" customHeight="1" x14ac:dyDescent="0.55000000000000004">
      <c r="A48" s="13"/>
      <c r="B48" s="31" t="s">
        <v>67</v>
      </c>
      <c r="C48" s="13"/>
      <c r="D48" s="13" t="s">
        <v>44</v>
      </c>
      <c r="E48" s="15">
        <v>6450</v>
      </c>
      <c r="F48" s="14" t="s">
        <v>21</v>
      </c>
      <c r="G48" s="14" t="s">
        <v>22</v>
      </c>
      <c r="H48" s="15">
        <f t="shared" si="4"/>
        <v>6450</v>
      </c>
      <c r="I48" s="14" t="s">
        <v>23</v>
      </c>
      <c r="J48" s="13" t="s">
        <v>68</v>
      </c>
      <c r="K48" s="16">
        <f t="shared" si="5"/>
        <v>6450</v>
      </c>
      <c r="L48" s="13" t="str">
        <f t="shared" si="2"/>
        <v>การยางแห่งประเทศไทย</v>
      </c>
      <c r="M48" s="14" t="s">
        <v>25</v>
      </c>
      <c r="N48" s="17" t="s">
        <v>69</v>
      </c>
      <c r="O48" s="18">
        <v>24822</v>
      </c>
      <c r="P48" s="18">
        <f t="shared" si="3"/>
        <v>24822</v>
      </c>
    </row>
    <row r="49" spans="1:16" ht="21" customHeight="1" x14ac:dyDescent="0.55000000000000004">
      <c r="A49" s="13"/>
      <c r="B49" s="14"/>
      <c r="C49" s="13"/>
      <c r="D49" s="13"/>
      <c r="E49" s="32">
        <f>SUM(E48)</f>
        <v>6450</v>
      </c>
      <c r="F49" s="14"/>
      <c r="G49" s="14"/>
      <c r="H49" s="32">
        <f t="shared" si="4"/>
        <v>6450</v>
      </c>
      <c r="I49" s="14"/>
      <c r="J49" s="13"/>
      <c r="K49" s="33">
        <f t="shared" si="5"/>
        <v>6450</v>
      </c>
      <c r="L49" s="13"/>
      <c r="M49" s="14" t="s">
        <v>25</v>
      </c>
      <c r="N49" s="14"/>
      <c r="O49" s="14"/>
      <c r="P49" s="14"/>
    </row>
    <row r="50" spans="1:16" ht="21" customHeight="1" x14ac:dyDescent="0.55000000000000004">
      <c r="A50" s="13"/>
      <c r="B50" s="34" t="s">
        <v>70</v>
      </c>
      <c r="C50" s="13"/>
      <c r="D50" s="13" t="s">
        <v>20</v>
      </c>
      <c r="E50" s="15">
        <v>145</v>
      </c>
      <c r="F50" s="14" t="s">
        <v>36</v>
      </c>
      <c r="G50" s="14" t="s">
        <v>22</v>
      </c>
      <c r="H50" s="15">
        <f t="shared" si="4"/>
        <v>145</v>
      </c>
      <c r="I50" s="14" t="s">
        <v>23</v>
      </c>
      <c r="J50" s="13" t="s">
        <v>71</v>
      </c>
      <c r="K50" s="16">
        <f t="shared" si="5"/>
        <v>145</v>
      </c>
      <c r="L50" s="13" t="str">
        <f t="shared" si="2"/>
        <v>ร้านหนองแวงวัสดุก่อสร้าง</v>
      </c>
      <c r="M50" s="14" t="s">
        <v>25</v>
      </c>
      <c r="N50" s="17" t="s">
        <v>72</v>
      </c>
      <c r="O50" s="18">
        <v>24802</v>
      </c>
      <c r="P50" s="18">
        <f t="shared" si="3"/>
        <v>24802</v>
      </c>
    </row>
    <row r="51" spans="1:16" ht="21" customHeight="1" x14ac:dyDescent="0.55000000000000004">
      <c r="A51" s="13"/>
      <c r="B51" s="14"/>
      <c r="C51" s="13"/>
      <c r="D51" s="13" t="s">
        <v>30</v>
      </c>
      <c r="E51" s="15">
        <v>650</v>
      </c>
      <c r="F51" s="14" t="s">
        <v>36</v>
      </c>
      <c r="G51" s="14" t="s">
        <v>22</v>
      </c>
      <c r="H51" s="15">
        <f t="shared" si="4"/>
        <v>650</v>
      </c>
      <c r="I51" s="14" t="s">
        <v>23</v>
      </c>
      <c r="J51" s="13" t="s">
        <v>73</v>
      </c>
      <c r="K51" s="16">
        <f t="shared" si="5"/>
        <v>650</v>
      </c>
      <c r="L51" s="13" t="str">
        <f t="shared" si="2"/>
        <v>ร้านพีเอสที สีคิ้ว</v>
      </c>
      <c r="M51" s="14" t="s">
        <v>25</v>
      </c>
      <c r="N51" s="17" t="s">
        <v>74</v>
      </c>
      <c r="O51" s="18">
        <v>24804</v>
      </c>
      <c r="P51" s="18">
        <f t="shared" si="3"/>
        <v>24804</v>
      </c>
    </row>
    <row r="52" spans="1:16" ht="21" customHeight="1" x14ac:dyDescent="0.55000000000000004">
      <c r="A52" s="13"/>
      <c r="B52" s="14"/>
      <c r="C52" s="13"/>
      <c r="D52" s="13" t="s">
        <v>20</v>
      </c>
      <c r="E52" s="15">
        <v>1515</v>
      </c>
      <c r="F52" s="14" t="s">
        <v>36</v>
      </c>
      <c r="G52" s="14" t="s">
        <v>22</v>
      </c>
      <c r="H52" s="15">
        <f t="shared" si="4"/>
        <v>1515</v>
      </c>
      <c r="I52" s="14" t="s">
        <v>23</v>
      </c>
      <c r="J52" s="13" t="s">
        <v>73</v>
      </c>
      <c r="K52" s="16">
        <f t="shared" si="5"/>
        <v>1515</v>
      </c>
      <c r="L52" s="13" t="str">
        <f t="shared" si="2"/>
        <v>ร้านพีเอสที สีคิ้ว</v>
      </c>
      <c r="M52" s="14" t="s">
        <v>25</v>
      </c>
      <c r="N52" s="17" t="s">
        <v>74</v>
      </c>
      <c r="O52" s="18">
        <v>24804</v>
      </c>
      <c r="P52" s="18">
        <f t="shared" si="3"/>
        <v>24804</v>
      </c>
    </row>
    <row r="53" spans="1:16" ht="21" customHeight="1" x14ac:dyDescent="0.55000000000000004">
      <c r="A53" s="13"/>
      <c r="B53" s="14"/>
      <c r="C53" s="13"/>
      <c r="D53" s="13" t="s">
        <v>53</v>
      </c>
      <c r="E53" s="15">
        <v>210</v>
      </c>
      <c r="F53" s="14" t="s">
        <v>36</v>
      </c>
      <c r="G53" s="14" t="s">
        <v>22</v>
      </c>
      <c r="H53" s="15">
        <f t="shared" si="4"/>
        <v>210</v>
      </c>
      <c r="I53" s="14" t="s">
        <v>23</v>
      </c>
      <c r="J53" s="13" t="s">
        <v>71</v>
      </c>
      <c r="K53" s="16">
        <f t="shared" si="5"/>
        <v>210</v>
      </c>
      <c r="L53" s="13" t="str">
        <f t="shared" si="2"/>
        <v>ร้านหนองแวงวัสดุก่อสร้าง</v>
      </c>
      <c r="M53" s="14" t="s">
        <v>25</v>
      </c>
      <c r="N53" s="17" t="s">
        <v>72</v>
      </c>
      <c r="O53" s="18">
        <v>24805</v>
      </c>
      <c r="P53" s="18">
        <f t="shared" si="3"/>
        <v>24805</v>
      </c>
    </row>
    <row r="54" spans="1:16" ht="21" customHeight="1" x14ac:dyDescent="0.55000000000000004">
      <c r="A54" s="13"/>
      <c r="B54" s="14"/>
      <c r="C54" s="13"/>
      <c r="D54" s="13" t="s">
        <v>20</v>
      </c>
      <c r="E54" s="15">
        <v>200</v>
      </c>
      <c r="F54" s="14" t="s">
        <v>36</v>
      </c>
      <c r="G54" s="14" t="s">
        <v>22</v>
      </c>
      <c r="H54" s="15">
        <f t="shared" si="4"/>
        <v>200</v>
      </c>
      <c r="I54" s="14" t="s">
        <v>23</v>
      </c>
      <c r="J54" s="13" t="s">
        <v>71</v>
      </c>
      <c r="K54" s="16">
        <f t="shared" si="5"/>
        <v>200</v>
      </c>
      <c r="L54" s="13" t="str">
        <f t="shared" si="2"/>
        <v>ร้านหนองแวงวัสดุก่อสร้าง</v>
      </c>
      <c r="M54" s="14" t="s">
        <v>25</v>
      </c>
      <c r="N54" s="17" t="s">
        <v>72</v>
      </c>
      <c r="O54" s="18">
        <v>24805</v>
      </c>
      <c r="P54" s="18">
        <f t="shared" si="3"/>
        <v>24805</v>
      </c>
    </row>
    <row r="55" spans="1:16" ht="21" customHeight="1" x14ac:dyDescent="0.55000000000000004">
      <c r="A55" s="13"/>
      <c r="B55" s="14"/>
      <c r="C55" s="13"/>
      <c r="D55" s="13" t="s">
        <v>35</v>
      </c>
      <c r="E55" s="15">
        <v>856</v>
      </c>
      <c r="F55" s="14" t="s">
        <v>36</v>
      </c>
      <c r="G55" s="14" t="s">
        <v>22</v>
      </c>
      <c r="H55" s="15">
        <f t="shared" si="4"/>
        <v>856</v>
      </c>
      <c r="I55" s="14" t="s">
        <v>23</v>
      </c>
      <c r="J55" s="13" t="s">
        <v>75</v>
      </c>
      <c r="K55" s="16">
        <f t="shared" si="5"/>
        <v>856</v>
      </c>
      <c r="L55" s="13" t="str">
        <f t="shared" si="2"/>
        <v>ร้านจีพีไฮดรอลิค</v>
      </c>
      <c r="M55" s="14" t="s">
        <v>25</v>
      </c>
      <c r="N55" s="17" t="s">
        <v>76</v>
      </c>
      <c r="O55" s="18">
        <v>24812</v>
      </c>
      <c r="P55" s="18">
        <f t="shared" si="3"/>
        <v>24812</v>
      </c>
    </row>
    <row r="56" spans="1:16" ht="21" customHeight="1" x14ac:dyDescent="0.55000000000000004">
      <c r="A56" s="13"/>
      <c r="B56" s="14"/>
      <c r="C56" s="13"/>
      <c r="D56" s="13" t="s">
        <v>54</v>
      </c>
      <c r="E56" s="15">
        <v>950</v>
      </c>
      <c r="F56" s="14" t="s">
        <v>36</v>
      </c>
      <c r="G56" s="14" t="s">
        <v>22</v>
      </c>
      <c r="H56" s="15">
        <f t="shared" si="4"/>
        <v>950</v>
      </c>
      <c r="I56" s="14" t="s">
        <v>23</v>
      </c>
      <c r="J56" s="13" t="s">
        <v>77</v>
      </c>
      <c r="K56" s="16">
        <f t="shared" si="5"/>
        <v>950</v>
      </c>
      <c r="L56" s="13" t="str">
        <f t="shared" si="2"/>
        <v>อู่. ช่างพล</v>
      </c>
      <c r="M56" s="14" t="s">
        <v>25</v>
      </c>
      <c r="N56" s="17" t="s">
        <v>78</v>
      </c>
      <c r="O56" s="28">
        <v>24812</v>
      </c>
      <c r="P56" s="28">
        <f t="shared" si="3"/>
        <v>24812</v>
      </c>
    </row>
    <row r="57" spans="1:16" ht="21" customHeight="1" x14ac:dyDescent="0.55000000000000004">
      <c r="A57" s="13"/>
      <c r="B57" s="14"/>
      <c r="C57" s="13"/>
      <c r="D57" s="13" t="s">
        <v>54</v>
      </c>
      <c r="E57" s="15">
        <v>1570</v>
      </c>
      <c r="F57" s="14" t="s">
        <v>36</v>
      </c>
      <c r="G57" s="14" t="s">
        <v>22</v>
      </c>
      <c r="H57" s="15">
        <f t="shared" si="4"/>
        <v>1570</v>
      </c>
      <c r="I57" s="14" t="s">
        <v>23</v>
      </c>
      <c r="J57" s="13" t="s">
        <v>77</v>
      </c>
      <c r="K57" s="16">
        <f t="shared" si="5"/>
        <v>1570</v>
      </c>
      <c r="L57" s="13" t="str">
        <f t="shared" si="2"/>
        <v>อู่. ช่างพล</v>
      </c>
      <c r="M57" s="14" t="s">
        <v>25</v>
      </c>
      <c r="N57" s="17" t="s">
        <v>78</v>
      </c>
      <c r="O57" s="28">
        <v>24812</v>
      </c>
      <c r="P57" s="28">
        <f t="shared" si="3"/>
        <v>24812</v>
      </c>
    </row>
    <row r="58" spans="1:16" ht="21" customHeight="1" x14ac:dyDescent="0.55000000000000004">
      <c r="A58" s="13"/>
      <c r="B58" s="14"/>
      <c r="C58" s="13"/>
      <c r="D58" s="13" t="s">
        <v>20</v>
      </c>
      <c r="E58" s="15">
        <v>480</v>
      </c>
      <c r="F58" s="14" t="s">
        <v>36</v>
      </c>
      <c r="G58" s="14" t="s">
        <v>22</v>
      </c>
      <c r="H58" s="15">
        <f t="shared" si="4"/>
        <v>480</v>
      </c>
      <c r="I58" s="14" t="s">
        <v>23</v>
      </c>
      <c r="J58" s="13" t="s">
        <v>71</v>
      </c>
      <c r="K58" s="16">
        <f t="shared" si="5"/>
        <v>480</v>
      </c>
      <c r="L58" s="13" t="str">
        <f t="shared" si="2"/>
        <v>ร้านหนองแวงวัสดุก่อสร้าง</v>
      </c>
      <c r="M58" s="14" t="s">
        <v>25</v>
      </c>
      <c r="N58" s="17" t="s">
        <v>78</v>
      </c>
      <c r="O58" s="28">
        <v>24815</v>
      </c>
      <c r="P58" s="28">
        <f t="shared" si="3"/>
        <v>24815</v>
      </c>
    </row>
    <row r="59" spans="1:16" ht="21" customHeight="1" x14ac:dyDescent="0.55000000000000004">
      <c r="A59" s="13"/>
      <c r="B59" s="14"/>
      <c r="C59" s="13"/>
      <c r="D59" s="13" t="s">
        <v>35</v>
      </c>
      <c r="E59" s="15">
        <v>588.5</v>
      </c>
      <c r="F59" s="14" t="s">
        <v>36</v>
      </c>
      <c r="G59" s="14" t="s">
        <v>22</v>
      </c>
      <c r="H59" s="15">
        <f t="shared" si="4"/>
        <v>588.5</v>
      </c>
      <c r="I59" s="14" t="s">
        <v>23</v>
      </c>
      <c r="J59" s="13" t="s">
        <v>75</v>
      </c>
      <c r="K59" s="16">
        <f t="shared" si="5"/>
        <v>588.5</v>
      </c>
      <c r="L59" s="13" t="str">
        <f t="shared" si="2"/>
        <v>ร้านจีพีไฮดรอลิค</v>
      </c>
      <c r="M59" s="14" t="s">
        <v>25</v>
      </c>
      <c r="N59" s="17" t="s">
        <v>76</v>
      </c>
      <c r="O59" s="28">
        <v>24823</v>
      </c>
      <c r="P59" s="28">
        <f t="shared" si="3"/>
        <v>24823</v>
      </c>
    </row>
    <row r="60" spans="1:16" ht="21" customHeight="1" x14ac:dyDescent="0.55000000000000004">
      <c r="A60" s="13"/>
      <c r="B60" s="14"/>
      <c r="C60" s="13"/>
      <c r="D60" s="13" t="s">
        <v>35</v>
      </c>
      <c r="E60" s="15">
        <v>400</v>
      </c>
      <c r="F60" s="14" t="s">
        <v>36</v>
      </c>
      <c r="G60" s="14" t="s">
        <v>22</v>
      </c>
      <c r="H60" s="15">
        <f t="shared" si="4"/>
        <v>400</v>
      </c>
      <c r="I60" s="14" t="s">
        <v>23</v>
      </c>
      <c r="J60" s="13" t="s">
        <v>79</v>
      </c>
      <c r="K60" s="16">
        <f t="shared" si="5"/>
        <v>400</v>
      </c>
      <c r="L60" s="13" t="str">
        <f t="shared" si="2"/>
        <v>ส.รวมช่าง (ช่างแดง)</v>
      </c>
      <c r="M60" s="14" t="s">
        <v>25</v>
      </c>
      <c r="N60" s="14"/>
      <c r="O60" s="28">
        <v>24828</v>
      </c>
      <c r="P60" s="28">
        <f t="shared" si="3"/>
        <v>24828</v>
      </c>
    </row>
    <row r="61" spans="1:16" ht="21" customHeight="1" x14ac:dyDescent="0.55000000000000004">
      <c r="A61" s="13"/>
      <c r="B61" s="14"/>
      <c r="C61" s="13"/>
      <c r="D61" s="13" t="s">
        <v>35</v>
      </c>
      <c r="E61" s="15">
        <v>100</v>
      </c>
      <c r="F61" s="14" t="s">
        <v>36</v>
      </c>
      <c r="G61" s="14" t="s">
        <v>22</v>
      </c>
      <c r="H61" s="15">
        <f t="shared" si="4"/>
        <v>100</v>
      </c>
      <c r="I61" s="14" t="s">
        <v>23</v>
      </c>
      <c r="J61" s="13" t="s">
        <v>80</v>
      </c>
      <c r="K61" s="16">
        <f t="shared" si="5"/>
        <v>100</v>
      </c>
      <c r="L61" s="13" t="str">
        <f t="shared" si="2"/>
        <v>ดาวรุ่งการยาง</v>
      </c>
      <c r="M61" s="14" t="s">
        <v>25</v>
      </c>
      <c r="N61" s="17" t="s">
        <v>81</v>
      </c>
      <c r="O61" s="28">
        <v>24828</v>
      </c>
      <c r="P61" s="28">
        <f t="shared" si="3"/>
        <v>24828</v>
      </c>
    </row>
    <row r="62" spans="1:16" ht="21" customHeight="1" x14ac:dyDescent="0.55000000000000004">
      <c r="A62" s="13"/>
      <c r="B62" s="14"/>
      <c r="C62" s="13"/>
      <c r="D62" s="13"/>
      <c r="E62" s="35">
        <f>SUM(E50:E61)</f>
        <v>7664.5</v>
      </c>
      <c r="F62" s="14"/>
      <c r="G62" s="14"/>
      <c r="H62" s="35">
        <f t="shared" si="4"/>
        <v>7664.5</v>
      </c>
      <c r="I62" s="14"/>
      <c r="J62" s="13"/>
      <c r="K62" s="36">
        <f t="shared" si="5"/>
        <v>7664.5</v>
      </c>
      <c r="L62" s="13"/>
      <c r="M62" s="14"/>
      <c r="N62" s="14"/>
      <c r="O62" s="14"/>
      <c r="P62" s="14"/>
    </row>
    <row r="63" spans="1:16" ht="21" customHeight="1" x14ac:dyDescent="0.55000000000000004">
      <c r="A63" s="13"/>
      <c r="B63" s="37" t="s">
        <v>82</v>
      </c>
      <c r="C63" s="13"/>
      <c r="D63" s="13" t="s">
        <v>33</v>
      </c>
      <c r="E63" s="15">
        <v>3290</v>
      </c>
      <c r="F63" s="14" t="s">
        <v>36</v>
      </c>
      <c r="G63" s="14" t="s">
        <v>22</v>
      </c>
      <c r="H63" s="15">
        <f t="shared" si="4"/>
        <v>3290</v>
      </c>
      <c r="I63" s="14" t="s">
        <v>23</v>
      </c>
      <c r="J63" s="13" t="s">
        <v>83</v>
      </c>
      <c r="K63" s="16">
        <f t="shared" si="5"/>
        <v>3290</v>
      </c>
      <c r="L63" s="13" t="str">
        <f t="shared" si="2"/>
        <v>บจก. รวมชัยจักรกลเกษตร</v>
      </c>
      <c r="M63" s="14" t="s">
        <v>25</v>
      </c>
      <c r="N63" s="17" t="s">
        <v>84</v>
      </c>
      <c r="O63" s="18">
        <v>24813</v>
      </c>
      <c r="P63" s="18">
        <f t="shared" si="3"/>
        <v>24813</v>
      </c>
    </row>
    <row r="64" spans="1:16" ht="21" customHeight="1" x14ac:dyDescent="0.55000000000000004">
      <c r="A64" s="13"/>
      <c r="B64" s="14"/>
      <c r="C64" s="13"/>
      <c r="D64" s="13" t="s">
        <v>35</v>
      </c>
      <c r="E64" s="15">
        <v>2670</v>
      </c>
      <c r="F64" s="14" t="s">
        <v>36</v>
      </c>
      <c r="G64" s="14" t="s">
        <v>22</v>
      </c>
      <c r="H64" s="15">
        <f t="shared" si="4"/>
        <v>2670</v>
      </c>
      <c r="I64" s="14" t="s">
        <v>23</v>
      </c>
      <c r="J64" s="13" t="s">
        <v>85</v>
      </c>
      <c r="K64" s="16">
        <f t="shared" si="5"/>
        <v>2670</v>
      </c>
      <c r="L64" s="13" t="str">
        <f t="shared" si="2"/>
        <v>อู่รัตนประดิษฐ์เซอร์วิส</v>
      </c>
      <c r="M64" s="14" t="s">
        <v>25</v>
      </c>
      <c r="N64" s="14"/>
      <c r="O64" s="18">
        <v>24817</v>
      </c>
      <c r="P64" s="18">
        <f t="shared" si="3"/>
        <v>24817</v>
      </c>
    </row>
    <row r="65" spans="1:16" ht="21" customHeight="1" x14ac:dyDescent="0.55000000000000004">
      <c r="A65" s="13"/>
      <c r="B65" s="14"/>
      <c r="C65" s="13"/>
      <c r="D65" s="13" t="s">
        <v>44</v>
      </c>
      <c r="E65" s="15">
        <v>480</v>
      </c>
      <c r="F65" s="14" t="s">
        <v>21</v>
      </c>
      <c r="G65" s="14" t="s">
        <v>22</v>
      </c>
      <c r="H65" s="15">
        <f t="shared" si="4"/>
        <v>480</v>
      </c>
      <c r="I65" s="14" t="s">
        <v>23</v>
      </c>
      <c r="J65" s="13" t="s">
        <v>86</v>
      </c>
      <c r="K65" s="16">
        <f t="shared" si="5"/>
        <v>480</v>
      </c>
      <c r="L65" s="13" t="str">
        <f t="shared" si="2"/>
        <v>บุญอำไพการเกษตร</v>
      </c>
      <c r="M65" s="14" t="s">
        <v>25</v>
      </c>
      <c r="N65" s="14"/>
      <c r="O65" s="18">
        <v>24800</v>
      </c>
      <c r="P65" s="18">
        <f t="shared" si="3"/>
        <v>24800</v>
      </c>
    </row>
    <row r="66" spans="1:16" ht="21" customHeight="1" x14ac:dyDescent="0.55000000000000004">
      <c r="A66" s="13"/>
      <c r="B66" s="14"/>
      <c r="C66" s="13"/>
      <c r="D66" s="13" t="s">
        <v>44</v>
      </c>
      <c r="E66" s="15">
        <v>480</v>
      </c>
      <c r="F66" s="14" t="s">
        <v>21</v>
      </c>
      <c r="G66" s="14" t="s">
        <v>22</v>
      </c>
      <c r="H66" s="15">
        <f t="shared" si="4"/>
        <v>480</v>
      </c>
      <c r="I66" s="14" t="s">
        <v>23</v>
      </c>
      <c r="J66" s="13" t="s">
        <v>86</v>
      </c>
      <c r="K66" s="16">
        <f t="shared" si="5"/>
        <v>480</v>
      </c>
      <c r="L66" s="13" t="str">
        <f t="shared" si="2"/>
        <v>บุญอำไพการเกษตร</v>
      </c>
      <c r="M66" s="14" t="s">
        <v>25</v>
      </c>
      <c r="N66" s="14"/>
      <c r="O66" s="18">
        <v>24822</v>
      </c>
      <c r="P66" s="18">
        <f t="shared" si="3"/>
        <v>24822</v>
      </c>
    </row>
    <row r="67" spans="1:16" ht="21" customHeight="1" x14ac:dyDescent="0.55000000000000004">
      <c r="A67" s="13"/>
      <c r="B67" s="14"/>
      <c r="C67" s="13"/>
      <c r="D67" s="13"/>
      <c r="E67" s="38">
        <f>SUM(E63:E66)</f>
        <v>6920</v>
      </c>
      <c r="F67" s="14"/>
      <c r="G67" s="14"/>
      <c r="H67" s="38">
        <f t="shared" si="4"/>
        <v>6920</v>
      </c>
      <c r="I67" s="14"/>
      <c r="J67" s="13"/>
      <c r="K67" s="39">
        <f t="shared" si="5"/>
        <v>6920</v>
      </c>
      <c r="L67" s="13"/>
      <c r="M67" s="14"/>
      <c r="N67" s="14"/>
      <c r="O67" s="14"/>
      <c r="P67" s="14"/>
    </row>
    <row r="68" spans="1:16" ht="21" customHeight="1" x14ac:dyDescent="0.55000000000000004">
      <c r="A68" s="13"/>
      <c r="B68" s="40" t="s">
        <v>87</v>
      </c>
      <c r="C68" s="13"/>
      <c r="D68" s="13" t="s">
        <v>44</v>
      </c>
      <c r="E68" s="15">
        <v>3000</v>
      </c>
      <c r="F68" s="14" t="s">
        <v>21</v>
      </c>
      <c r="G68" s="14" t="s">
        <v>22</v>
      </c>
      <c r="H68" s="15">
        <f t="shared" si="4"/>
        <v>3000</v>
      </c>
      <c r="I68" s="14" t="s">
        <v>23</v>
      </c>
      <c r="J68" s="13" t="s">
        <v>88</v>
      </c>
      <c r="K68" s="16">
        <f t="shared" si="5"/>
        <v>3000</v>
      </c>
      <c r="L68" s="13" t="str">
        <f t="shared" si="2"/>
        <v>ร้านชัยพันธ์การเกษตร</v>
      </c>
      <c r="M68" s="14" t="s">
        <v>25</v>
      </c>
      <c r="N68" s="14"/>
      <c r="O68" s="18">
        <v>24805</v>
      </c>
      <c r="P68" s="18">
        <f t="shared" si="3"/>
        <v>24805</v>
      </c>
    </row>
    <row r="69" spans="1:16" ht="21" customHeight="1" x14ac:dyDescent="0.55000000000000004">
      <c r="A69" s="13"/>
      <c r="B69" s="14"/>
      <c r="C69" s="13"/>
      <c r="D69" s="13" t="s">
        <v>44</v>
      </c>
      <c r="E69" s="15">
        <v>3000</v>
      </c>
      <c r="F69" s="14" t="s">
        <v>21</v>
      </c>
      <c r="G69" s="14" t="s">
        <v>22</v>
      </c>
      <c r="H69" s="15">
        <f t="shared" si="4"/>
        <v>3000</v>
      </c>
      <c r="I69" s="14" t="s">
        <v>23</v>
      </c>
      <c r="J69" s="13" t="s">
        <v>88</v>
      </c>
      <c r="K69" s="16">
        <f t="shared" si="5"/>
        <v>3000</v>
      </c>
      <c r="L69" s="13" t="str">
        <f t="shared" si="2"/>
        <v>ร้านชัยพันธ์การเกษตร</v>
      </c>
      <c r="M69" s="14" t="s">
        <v>25</v>
      </c>
      <c r="N69" s="14"/>
      <c r="O69" s="18">
        <v>24827</v>
      </c>
      <c r="P69" s="18">
        <f t="shared" si="3"/>
        <v>24827</v>
      </c>
    </row>
    <row r="70" spans="1:16" ht="21" customHeight="1" x14ac:dyDescent="0.55000000000000004">
      <c r="A70" s="13"/>
      <c r="B70" s="14"/>
      <c r="C70" s="13"/>
      <c r="D70" s="13" t="s">
        <v>35</v>
      </c>
      <c r="E70" s="15">
        <v>8800</v>
      </c>
      <c r="F70" s="14" t="s">
        <v>36</v>
      </c>
      <c r="G70" s="14" t="s">
        <v>22</v>
      </c>
      <c r="H70" s="15">
        <f t="shared" ref="H70:H93" si="6">E70</f>
        <v>8800</v>
      </c>
      <c r="I70" s="14" t="s">
        <v>23</v>
      </c>
      <c r="J70" s="13" t="s">
        <v>41</v>
      </c>
      <c r="K70" s="16">
        <f t="shared" ref="K70:K93" si="7">H70</f>
        <v>8800</v>
      </c>
      <c r="L70" s="13" t="str">
        <f t="shared" si="2"/>
        <v>ร้าน อู๊ดการยาง</v>
      </c>
      <c r="M70" s="14" t="s">
        <v>25</v>
      </c>
      <c r="N70" s="14"/>
      <c r="O70" s="18">
        <v>24830</v>
      </c>
      <c r="P70" s="18">
        <f t="shared" si="3"/>
        <v>24830</v>
      </c>
    </row>
    <row r="71" spans="1:16" ht="21" customHeight="1" x14ac:dyDescent="0.55000000000000004">
      <c r="A71" s="13"/>
      <c r="B71" s="14"/>
      <c r="C71" s="13"/>
      <c r="D71" s="13"/>
      <c r="E71" s="41">
        <f>SUM(E68:E70)</f>
        <v>14800</v>
      </c>
      <c r="F71" s="14"/>
      <c r="G71" s="14"/>
      <c r="H71" s="41">
        <f t="shared" si="6"/>
        <v>14800</v>
      </c>
      <c r="I71" s="14"/>
      <c r="J71" s="13"/>
      <c r="K71" s="42">
        <f t="shared" si="7"/>
        <v>14800</v>
      </c>
      <c r="L71" s="13"/>
      <c r="M71" s="14"/>
      <c r="N71" s="14"/>
      <c r="O71" s="14"/>
      <c r="P71" s="14"/>
    </row>
    <row r="72" spans="1:16" ht="21" customHeight="1" x14ac:dyDescent="0.55000000000000004">
      <c r="A72" s="13"/>
      <c r="B72" s="43" t="s">
        <v>89</v>
      </c>
      <c r="C72" s="13"/>
      <c r="D72" s="13" t="s">
        <v>35</v>
      </c>
      <c r="E72" s="15">
        <v>9940</v>
      </c>
      <c r="F72" s="14" t="s">
        <v>36</v>
      </c>
      <c r="G72" s="14" t="s">
        <v>22</v>
      </c>
      <c r="H72" s="15">
        <f t="shared" si="6"/>
        <v>9940</v>
      </c>
      <c r="I72" s="14" t="s">
        <v>23</v>
      </c>
      <c r="J72" s="13" t="s">
        <v>90</v>
      </c>
      <c r="K72" s="16">
        <f t="shared" si="7"/>
        <v>9940</v>
      </c>
      <c r="L72" s="13" t="str">
        <f t="shared" si="2"/>
        <v>ณรงค์ มาศขาว</v>
      </c>
      <c r="M72" s="14" t="s">
        <v>25</v>
      </c>
      <c r="N72" s="18"/>
      <c r="O72" s="18">
        <v>24828</v>
      </c>
      <c r="P72" s="18">
        <f t="shared" si="3"/>
        <v>24828</v>
      </c>
    </row>
    <row r="73" spans="1:16" ht="21" customHeight="1" x14ac:dyDescent="0.55000000000000004">
      <c r="A73" s="13"/>
      <c r="B73" s="14"/>
      <c r="C73" s="13"/>
      <c r="D73" s="13" t="s">
        <v>44</v>
      </c>
      <c r="E73" s="15">
        <v>3000</v>
      </c>
      <c r="F73" s="14" t="s">
        <v>21</v>
      </c>
      <c r="G73" s="14" t="s">
        <v>22</v>
      </c>
      <c r="H73" s="15">
        <f t="shared" si="6"/>
        <v>3000</v>
      </c>
      <c r="I73" s="14" t="s">
        <v>23</v>
      </c>
      <c r="J73" s="13" t="s">
        <v>88</v>
      </c>
      <c r="K73" s="16">
        <f t="shared" si="7"/>
        <v>3000</v>
      </c>
      <c r="L73" s="13" t="str">
        <f t="shared" si="2"/>
        <v>ร้านชัยพันธ์การเกษตร</v>
      </c>
      <c r="M73" s="14" t="s">
        <v>25</v>
      </c>
      <c r="N73" s="14"/>
      <c r="O73" s="18">
        <v>24814</v>
      </c>
      <c r="P73" s="18">
        <f t="shared" si="3"/>
        <v>24814</v>
      </c>
    </row>
    <row r="74" spans="1:16" ht="21" customHeight="1" x14ac:dyDescent="0.55000000000000004">
      <c r="A74" s="13"/>
      <c r="B74" s="14"/>
      <c r="C74" s="13"/>
      <c r="D74" s="13" t="s">
        <v>44</v>
      </c>
      <c r="E74" s="15">
        <v>3000</v>
      </c>
      <c r="F74" s="14" t="s">
        <v>21</v>
      </c>
      <c r="G74" s="14" t="s">
        <v>22</v>
      </c>
      <c r="H74" s="15">
        <f t="shared" si="6"/>
        <v>3000</v>
      </c>
      <c r="I74" s="14" t="s">
        <v>23</v>
      </c>
      <c r="J74" s="13" t="s">
        <v>88</v>
      </c>
      <c r="K74" s="16">
        <f t="shared" si="7"/>
        <v>3000</v>
      </c>
      <c r="L74" s="13" t="str">
        <f t="shared" si="2"/>
        <v>ร้านชัยพันธ์การเกษตร</v>
      </c>
      <c r="M74" s="14" t="s">
        <v>25</v>
      </c>
      <c r="N74" s="14"/>
      <c r="O74" s="18">
        <v>24827</v>
      </c>
      <c r="P74" s="18">
        <f t="shared" si="3"/>
        <v>24827</v>
      </c>
    </row>
    <row r="75" spans="1:16" ht="21" customHeight="1" x14ac:dyDescent="0.55000000000000004">
      <c r="A75" s="13"/>
      <c r="B75" s="14"/>
      <c r="C75" s="13"/>
      <c r="D75" s="13"/>
      <c r="E75" s="44">
        <f>SUM(E72:E74)</f>
        <v>15940</v>
      </c>
      <c r="F75" s="14"/>
      <c r="G75" s="14"/>
      <c r="H75" s="44">
        <f t="shared" si="6"/>
        <v>15940</v>
      </c>
      <c r="I75" s="14"/>
      <c r="J75" s="13"/>
      <c r="K75" s="45">
        <f t="shared" si="7"/>
        <v>15940</v>
      </c>
      <c r="L75" s="13"/>
      <c r="M75" s="14"/>
      <c r="N75" s="14"/>
      <c r="O75" s="14"/>
      <c r="P75" s="14"/>
    </row>
    <row r="76" spans="1:16" ht="21" customHeight="1" x14ac:dyDescent="0.55000000000000004">
      <c r="A76" s="13"/>
      <c r="B76" s="31" t="s">
        <v>91</v>
      </c>
      <c r="C76" s="13"/>
      <c r="D76" s="13" t="s">
        <v>44</v>
      </c>
      <c r="E76" s="15">
        <v>1440</v>
      </c>
      <c r="F76" s="14" t="s">
        <v>21</v>
      </c>
      <c r="G76" s="14" t="s">
        <v>22</v>
      </c>
      <c r="H76" s="15">
        <f t="shared" si="6"/>
        <v>1440</v>
      </c>
      <c r="I76" s="14" t="s">
        <v>23</v>
      </c>
      <c r="J76" s="13" t="s">
        <v>92</v>
      </c>
      <c r="K76" s="16">
        <f t="shared" si="7"/>
        <v>1440</v>
      </c>
      <c r="L76" s="13" t="str">
        <f t="shared" si="2"/>
        <v>ร้านไอซ์ยางพารา</v>
      </c>
      <c r="M76" s="14" t="s">
        <v>25</v>
      </c>
      <c r="N76" s="14"/>
      <c r="O76" s="18">
        <v>24817</v>
      </c>
      <c r="P76" s="18">
        <f t="shared" si="3"/>
        <v>24817</v>
      </c>
    </row>
    <row r="77" spans="1:16" ht="21" customHeight="1" x14ac:dyDescent="0.55000000000000004">
      <c r="A77" s="13"/>
      <c r="B77" s="14"/>
      <c r="C77" s="13"/>
      <c r="D77" s="13" t="s">
        <v>44</v>
      </c>
      <c r="E77" s="15">
        <v>1440</v>
      </c>
      <c r="F77" s="14" t="s">
        <v>21</v>
      </c>
      <c r="G77" s="14" t="s">
        <v>22</v>
      </c>
      <c r="H77" s="15">
        <f t="shared" si="6"/>
        <v>1440</v>
      </c>
      <c r="I77" s="14" t="s">
        <v>23</v>
      </c>
      <c r="J77" s="13" t="s">
        <v>92</v>
      </c>
      <c r="K77" s="16">
        <f t="shared" si="7"/>
        <v>1440</v>
      </c>
      <c r="L77" s="13" t="str">
        <f t="shared" si="2"/>
        <v>ร้านไอซ์ยางพารา</v>
      </c>
      <c r="M77" s="14" t="s">
        <v>25</v>
      </c>
      <c r="N77" s="14"/>
      <c r="O77" s="18">
        <v>24827</v>
      </c>
      <c r="P77" s="18">
        <f t="shared" si="3"/>
        <v>24827</v>
      </c>
    </row>
    <row r="78" spans="1:16" ht="21" customHeight="1" x14ac:dyDescent="0.55000000000000004">
      <c r="A78" s="13"/>
      <c r="B78" s="14"/>
      <c r="C78" s="13"/>
      <c r="D78" s="13"/>
      <c r="E78" s="46">
        <f>SUM(E76:E77)</f>
        <v>2880</v>
      </c>
      <c r="F78" s="14"/>
      <c r="G78" s="14"/>
      <c r="H78" s="46">
        <f t="shared" si="6"/>
        <v>2880</v>
      </c>
      <c r="I78" s="14"/>
      <c r="J78" s="13"/>
      <c r="K78" s="47">
        <f t="shared" si="7"/>
        <v>2880</v>
      </c>
      <c r="L78" s="13"/>
      <c r="M78" s="14"/>
      <c r="N78" s="14"/>
      <c r="O78" s="14"/>
      <c r="P78" s="14"/>
    </row>
    <row r="79" spans="1:16" ht="21" customHeight="1" x14ac:dyDescent="0.55000000000000004">
      <c r="A79" s="13"/>
      <c r="B79" s="48" t="s">
        <v>93</v>
      </c>
      <c r="C79" s="13"/>
      <c r="D79" s="13" t="s">
        <v>53</v>
      </c>
      <c r="E79" s="15">
        <v>160</v>
      </c>
      <c r="F79" s="14" t="s">
        <v>36</v>
      </c>
      <c r="G79" s="14" t="s">
        <v>22</v>
      </c>
      <c r="H79" s="15">
        <f t="shared" si="6"/>
        <v>160</v>
      </c>
      <c r="I79" s="14" t="s">
        <v>23</v>
      </c>
      <c r="J79" s="13" t="s">
        <v>94</v>
      </c>
      <c r="K79" s="16">
        <f t="shared" si="7"/>
        <v>160</v>
      </c>
      <c r="L79" s="13" t="str">
        <f t="shared" si="2"/>
        <v>ร้านชรินทร์มอเตอร์</v>
      </c>
      <c r="M79" s="14" t="s">
        <v>25</v>
      </c>
      <c r="N79" s="14"/>
      <c r="O79" s="18">
        <v>24805</v>
      </c>
      <c r="P79" s="18">
        <f t="shared" si="3"/>
        <v>24805</v>
      </c>
    </row>
    <row r="80" spans="1:16" ht="21" customHeight="1" x14ac:dyDescent="0.55000000000000004">
      <c r="A80" s="13"/>
      <c r="B80" s="14"/>
      <c r="C80" s="13"/>
      <c r="D80" s="13" t="s">
        <v>53</v>
      </c>
      <c r="E80" s="15">
        <v>350</v>
      </c>
      <c r="F80" s="14" t="s">
        <v>36</v>
      </c>
      <c r="G80" s="14" t="s">
        <v>22</v>
      </c>
      <c r="H80" s="15">
        <f t="shared" si="6"/>
        <v>350</v>
      </c>
      <c r="I80" s="14" t="s">
        <v>23</v>
      </c>
      <c r="J80" s="13" t="s">
        <v>95</v>
      </c>
      <c r="K80" s="16">
        <f t="shared" si="7"/>
        <v>350</v>
      </c>
      <c r="L80" s="13" t="str">
        <f t="shared" si="2"/>
        <v>ร้านศรีส้ม</v>
      </c>
      <c r="M80" s="14" t="s">
        <v>25</v>
      </c>
      <c r="N80" s="17" t="s">
        <v>96</v>
      </c>
      <c r="O80" s="18">
        <v>24807</v>
      </c>
      <c r="P80" s="18">
        <f t="shared" si="3"/>
        <v>24807</v>
      </c>
    </row>
    <row r="81" spans="1:16" ht="21" customHeight="1" x14ac:dyDescent="0.55000000000000004">
      <c r="A81" s="13"/>
      <c r="B81" s="14"/>
      <c r="C81" s="13"/>
      <c r="D81" s="13" t="s">
        <v>53</v>
      </c>
      <c r="E81" s="15">
        <v>750</v>
      </c>
      <c r="F81" s="14" t="s">
        <v>36</v>
      </c>
      <c r="G81" s="14" t="s">
        <v>22</v>
      </c>
      <c r="H81" s="15">
        <f t="shared" si="6"/>
        <v>750</v>
      </c>
      <c r="I81" s="14" t="s">
        <v>23</v>
      </c>
      <c r="J81" s="13" t="s">
        <v>97</v>
      </c>
      <c r="K81" s="16">
        <f t="shared" si="7"/>
        <v>750</v>
      </c>
      <c r="L81" s="13" t="str">
        <f t="shared" si="2"/>
        <v>ร้านจิตรพลาสติก</v>
      </c>
      <c r="M81" s="14" t="s">
        <v>25</v>
      </c>
      <c r="N81" s="17" t="s">
        <v>98</v>
      </c>
      <c r="O81" s="18">
        <v>24807</v>
      </c>
      <c r="P81" s="18">
        <f t="shared" si="3"/>
        <v>24807</v>
      </c>
    </row>
    <row r="82" spans="1:16" ht="21" customHeight="1" x14ac:dyDescent="0.55000000000000004">
      <c r="A82" s="13"/>
      <c r="B82" s="14"/>
      <c r="C82" s="13"/>
      <c r="D82" s="13" t="s">
        <v>33</v>
      </c>
      <c r="E82" s="15">
        <v>850</v>
      </c>
      <c r="F82" s="14" t="s">
        <v>36</v>
      </c>
      <c r="G82" s="14" t="s">
        <v>22</v>
      </c>
      <c r="H82" s="15">
        <f t="shared" si="6"/>
        <v>850</v>
      </c>
      <c r="I82" s="14" t="s">
        <v>23</v>
      </c>
      <c r="J82" s="13" t="s">
        <v>95</v>
      </c>
      <c r="K82" s="16">
        <f t="shared" si="7"/>
        <v>850</v>
      </c>
      <c r="L82" s="13" t="str">
        <f t="shared" si="2"/>
        <v>ร้านศรีส้ม</v>
      </c>
      <c r="M82" s="14" t="s">
        <v>25</v>
      </c>
      <c r="N82" s="17" t="s">
        <v>96</v>
      </c>
      <c r="O82" s="18">
        <v>24808</v>
      </c>
      <c r="P82" s="18">
        <f t="shared" si="3"/>
        <v>24808</v>
      </c>
    </row>
    <row r="83" spans="1:16" ht="21" customHeight="1" x14ac:dyDescent="0.55000000000000004">
      <c r="A83" s="13"/>
      <c r="B83" s="14"/>
      <c r="C83" s="13"/>
      <c r="D83" s="13" t="s">
        <v>54</v>
      </c>
      <c r="E83" s="15">
        <v>880</v>
      </c>
      <c r="F83" s="14" t="s">
        <v>36</v>
      </c>
      <c r="G83" s="14" t="s">
        <v>22</v>
      </c>
      <c r="H83" s="15">
        <f t="shared" si="6"/>
        <v>880</v>
      </c>
      <c r="I83" s="14" t="s">
        <v>23</v>
      </c>
      <c r="J83" s="13" t="s">
        <v>99</v>
      </c>
      <c r="K83" s="16">
        <f t="shared" si="7"/>
        <v>880</v>
      </c>
      <c r="L83" s="13" t="str">
        <f t="shared" si="2"/>
        <v>ร้านทักษิณออยล์</v>
      </c>
      <c r="M83" s="14" t="s">
        <v>25</v>
      </c>
      <c r="N83" s="17" t="s">
        <v>100</v>
      </c>
      <c r="O83" s="18">
        <v>24809</v>
      </c>
      <c r="P83" s="18">
        <f t="shared" si="3"/>
        <v>24809</v>
      </c>
    </row>
    <row r="84" spans="1:16" ht="21" customHeight="1" x14ac:dyDescent="0.55000000000000004">
      <c r="A84" s="13"/>
      <c r="B84" s="14"/>
      <c r="C84" s="13"/>
      <c r="D84" s="13" t="s">
        <v>30</v>
      </c>
      <c r="E84" s="15">
        <v>714</v>
      </c>
      <c r="F84" s="14" t="s">
        <v>36</v>
      </c>
      <c r="G84" s="14" t="s">
        <v>22</v>
      </c>
      <c r="H84" s="15">
        <f t="shared" si="6"/>
        <v>714</v>
      </c>
      <c r="I84" s="14" t="s">
        <v>23</v>
      </c>
      <c r="J84" s="13" t="s">
        <v>101</v>
      </c>
      <c r="K84" s="16">
        <f t="shared" si="7"/>
        <v>714</v>
      </c>
      <c r="L84" s="13" t="str">
        <f t="shared" si="2"/>
        <v>ร้านสิทธิชัย ซีร็อก</v>
      </c>
      <c r="M84" s="14" t="s">
        <v>25</v>
      </c>
      <c r="N84" s="17" t="s">
        <v>102</v>
      </c>
      <c r="O84" s="18">
        <v>24820</v>
      </c>
      <c r="P84" s="18">
        <f t="shared" si="3"/>
        <v>24820</v>
      </c>
    </row>
    <row r="85" spans="1:16" ht="21" customHeight="1" x14ac:dyDescent="0.55000000000000004">
      <c r="A85" s="13"/>
      <c r="B85" s="14"/>
      <c r="C85" s="13"/>
      <c r="D85" s="13"/>
      <c r="E85" s="49">
        <f>SUM(E79:E84)</f>
        <v>3704</v>
      </c>
      <c r="F85" s="14"/>
      <c r="G85" s="14"/>
      <c r="H85" s="49">
        <f t="shared" si="6"/>
        <v>3704</v>
      </c>
      <c r="I85" s="14"/>
      <c r="J85" s="13"/>
      <c r="K85" s="50">
        <f t="shared" si="7"/>
        <v>3704</v>
      </c>
      <c r="L85" s="13"/>
      <c r="M85" s="14"/>
      <c r="N85" s="14"/>
      <c r="O85" s="14"/>
      <c r="P85" s="14"/>
    </row>
    <row r="86" spans="1:16" ht="21" customHeight="1" x14ac:dyDescent="0.55000000000000004">
      <c r="A86" s="13"/>
      <c r="B86" s="51" t="s">
        <v>103</v>
      </c>
      <c r="C86" s="13"/>
      <c r="D86" s="13" t="s">
        <v>35</v>
      </c>
      <c r="E86" s="15">
        <v>2000</v>
      </c>
      <c r="F86" s="14" t="s">
        <v>21</v>
      </c>
      <c r="G86" s="14" t="s">
        <v>22</v>
      </c>
      <c r="H86" s="15">
        <f t="shared" si="6"/>
        <v>2000</v>
      </c>
      <c r="I86" s="14" t="s">
        <v>23</v>
      </c>
      <c r="J86" s="13" t="s">
        <v>104</v>
      </c>
      <c r="K86" s="16">
        <f t="shared" si="7"/>
        <v>2000</v>
      </c>
      <c r="L86" s="13" t="str">
        <f t="shared" si="2"/>
        <v>ร้านเฉลิมการช่าง</v>
      </c>
      <c r="M86" s="14" t="s">
        <v>25</v>
      </c>
      <c r="N86" s="14"/>
      <c r="O86" s="18">
        <v>24810</v>
      </c>
      <c r="P86" s="18">
        <f t="shared" si="3"/>
        <v>24810</v>
      </c>
    </row>
    <row r="87" spans="1:16" ht="21" customHeight="1" x14ac:dyDescent="0.55000000000000004">
      <c r="A87" s="13"/>
      <c r="B87" s="14"/>
      <c r="C87" s="13"/>
      <c r="D87" s="13" t="s">
        <v>35</v>
      </c>
      <c r="E87" s="15">
        <v>1650</v>
      </c>
      <c r="F87" s="14" t="s">
        <v>36</v>
      </c>
      <c r="G87" s="14" t="s">
        <v>22</v>
      </c>
      <c r="H87" s="15">
        <f t="shared" si="6"/>
        <v>1650</v>
      </c>
      <c r="I87" s="14" t="s">
        <v>23</v>
      </c>
      <c r="J87" s="13" t="s">
        <v>104</v>
      </c>
      <c r="K87" s="16">
        <f t="shared" si="7"/>
        <v>1650</v>
      </c>
      <c r="L87" s="13" t="str">
        <f t="shared" si="2"/>
        <v>ร้านเฉลิมการช่าง</v>
      </c>
      <c r="M87" s="14" t="s">
        <v>25</v>
      </c>
      <c r="N87" s="14"/>
      <c r="O87" s="18">
        <v>24813</v>
      </c>
      <c r="P87" s="18">
        <f t="shared" si="3"/>
        <v>24813</v>
      </c>
    </row>
    <row r="88" spans="1:16" ht="21" customHeight="1" x14ac:dyDescent="0.55000000000000004">
      <c r="A88" s="13"/>
      <c r="B88" s="14"/>
      <c r="C88" s="13"/>
      <c r="D88" s="13" t="s">
        <v>35</v>
      </c>
      <c r="E88" s="15">
        <v>660</v>
      </c>
      <c r="F88" s="14" t="s">
        <v>36</v>
      </c>
      <c r="G88" s="14" t="s">
        <v>22</v>
      </c>
      <c r="H88" s="15">
        <f t="shared" si="6"/>
        <v>660</v>
      </c>
      <c r="I88" s="14" t="s">
        <v>23</v>
      </c>
      <c r="J88" s="13" t="s">
        <v>104</v>
      </c>
      <c r="K88" s="16">
        <f t="shared" si="7"/>
        <v>660</v>
      </c>
      <c r="L88" s="13" t="str">
        <f t="shared" si="2"/>
        <v>ร้านเฉลิมการช่าง</v>
      </c>
      <c r="M88" s="14" t="s">
        <v>25</v>
      </c>
      <c r="N88" s="14"/>
      <c r="O88" s="18">
        <v>24815</v>
      </c>
      <c r="P88" s="18">
        <f t="shared" si="3"/>
        <v>24815</v>
      </c>
    </row>
    <row r="89" spans="1:16" ht="21" customHeight="1" x14ac:dyDescent="0.55000000000000004">
      <c r="A89" s="13"/>
      <c r="B89" s="14"/>
      <c r="C89" s="13"/>
      <c r="D89" s="13" t="s">
        <v>44</v>
      </c>
      <c r="E89" s="15">
        <v>9000</v>
      </c>
      <c r="F89" s="14" t="s">
        <v>21</v>
      </c>
      <c r="G89" s="14" t="s">
        <v>22</v>
      </c>
      <c r="H89" s="15">
        <f t="shared" si="6"/>
        <v>9000</v>
      </c>
      <c r="I89" s="14" t="s">
        <v>23</v>
      </c>
      <c r="J89" s="13" t="s">
        <v>95</v>
      </c>
      <c r="K89" s="16">
        <f t="shared" si="7"/>
        <v>9000</v>
      </c>
      <c r="L89" s="13" t="str">
        <f t="shared" si="2"/>
        <v>ร้านศรีส้ม</v>
      </c>
      <c r="M89" s="14" t="s">
        <v>25</v>
      </c>
      <c r="N89" s="17" t="s">
        <v>96</v>
      </c>
      <c r="O89" s="18">
        <v>24816</v>
      </c>
      <c r="P89" s="18">
        <f t="shared" si="3"/>
        <v>24816</v>
      </c>
    </row>
    <row r="90" spans="1:16" ht="21" customHeight="1" x14ac:dyDescent="0.55000000000000004">
      <c r="A90" s="13"/>
      <c r="B90" s="14"/>
      <c r="C90" s="13"/>
      <c r="D90" s="13" t="s">
        <v>54</v>
      </c>
      <c r="E90" s="15">
        <v>875</v>
      </c>
      <c r="F90" s="14" t="s">
        <v>36</v>
      </c>
      <c r="G90" s="14" t="s">
        <v>22</v>
      </c>
      <c r="H90" s="15">
        <f t="shared" si="6"/>
        <v>875</v>
      </c>
      <c r="I90" s="14" t="s">
        <v>23</v>
      </c>
      <c r="J90" s="13" t="s">
        <v>104</v>
      </c>
      <c r="K90" s="16">
        <f t="shared" si="7"/>
        <v>875</v>
      </c>
      <c r="L90" s="13" t="str">
        <f t="shared" si="2"/>
        <v>ร้านเฉลิมการช่าง</v>
      </c>
      <c r="M90" s="14" t="s">
        <v>25</v>
      </c>
      <c r="N90" s="14"/>
      <c r="O90" s="18">
        <v>24824</v>
      </c>
      <c r="P90" s="18">
        <f t="shared" si="3"/>
        <v>24824</v>
      </c>
    </row>
    <row r="91" spans="1:16" ht="21" customHeight="1" x14ac:dyDescent="0.55000000000000004">
      <c r="A91" s="13"/>
      <c r="B91" s="14"/>
      <c r="C91" s="13"/>
      <c r="D91" s="13" t="s">
        <v>54</v>
      </c>
      <c r="E91" s="15">
        <v>1100</v>
      </c>
      <c r="F91" s="14" t="s">
        <v>36</v>
      </c>
      <c r="G91" s="14" t="s">
        <v>22</v>
      </c>
      <c r="H91" s="15">
        <f t="shared" si="6"/>
        <v>1100</v>
      </c>
      <c r="I91" s="14" t="s">
        <v>23</v>
      </c>
      <c r="J91" s="13" t="s">
        <v>99</v>
      </c>
      <c r="K91" s="16">
        <f t="shared" si="7"/>
        <v>1100</v>
      </c>
      <c r="L91" s="13" t="str">
        <f t="shared" si="2"/>
        <v>ร้านทักษิณออยล์</v>
      </c>
      <c r="M91" s="14" t="s">
        <v>25</v>
      </c>
      <c r="N91" s="17" t="s">
        <v>100</v>
      </c>
      <c r="O91" s="18">
        <v>24824</v>
      </c>
      <c r="P91" s="18">
        <f t="shared" si="3"/>
        <v>24824</v>
      </c>
    </row>
    <row r="92" spans="1:16" ht="21" customHeight="1" x14ac:dyDescent="0.55000000000000004">
      <c r="A92" s="13"/>
      <c r="B92" s="14"/>
      <c r="C92" s="13"/>
      <c r="D92" s="13" t="s">
        <v>44</v>
      </c>
      <c r="E92" s="15">
        <v>9000</v>
      </c>
      <c r="F92" s="14" t="s">
        <v>21</v>
      </c>
      <c r="G92" s="14" t="s">
        <v>22</v>
      </c>
      <c r="H92" s="15">
        <f t="shared" si="6"/>
        <v>9000</v>
      </c>
      <c r="I92" s="14" t="s">
        <v>23</v>
      </c>
      <c r="J92" s="13" t="s">
        <v>95</v>
      </c>
      <c r="K92" s="16">
        <f t="shared" si="7"/>
        <v>9000</v>
      </c>
      <c r="L92" s="13" t="str">
        <f t="shared" si="2"/>
        <v>ร้านศรีส้ม</v>
      </c>
      <c r="M92" s="14" t="s">
        <v>25</v>
      </c>
      <c r="N92" s="17" t="s">
        <v>96</v>
      </c>
      <c r="O92" s="18">
        <v>24824</v>
      </c>
      <c r="P92" s="18">
        <f t="shared" si="3"/>
        <v>24824</v>
      </c>
    </row>
    <row r="93" spans="1:16" ht="21" customHeight="1" x14ac:dyDescent="0.55000000000000004">
      <c r="A93" s="52"/>
      <c r="B93" s="53"/>
      <c r="C93" s="52"/>
      <c r="D93" s="52"/>
      <c r="E93" s="54">
        <f>SUM(E86:E92)</f>
        <v>24285</v>
      </c>
      <c r="F93" s="53"/>
      <c r="G93" s="53"/>
      <c r="H93" s="54">
        <f t="shared" si="6"/>
        <v>24285</v>
      </c>
      <c r="I93" s="53"/>
      <c r="J93" s="52"/>
      <c r="K93" s="55">
        <f t="shared" si="7"/>
        <v>24285</v>
      </c>
      <c r="L93" s="52"/>
      <c r="M93" s="53"/>
      <c r="N93" s="53"/>
      <c r="O93" s="53"/>
      <c r="P93" s="53"/>
    </row>
  </sheetData>
  <mergeCells count="3">
    <mergeCell ref="A1:P1"/>
    <mergeCell ref="A2:P2"/>
    <mergeCell ref="A3:P3"/>
  </mergeCells>
  <dataValidations count="5">
    <dataValidation type="list" allowBlank="1" showInputMessage="1" showErrorMessage="1" prompt=" - " sqref="G6:G9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C6:C93">
      <formula1>"มกราคม,กุมภาพันธ์,มีนาคม,เมษายน,พฤษภาคม,มิถุนายน,กรกฎาคม,สิงหาคม,กันยายน,ตุลาคม,พฤศจิกายน,ธันวาคม"</formula1>
    </dataValidation>
    <dataValidation type="decimal" allowBlank="1" showInputMessage="1" showErrorMessage="1" prompt=" - " sqref="K6:K93">
      <formula1>0</formula1>
      <formula2>1000000000000000000</formula2>
    </dataValidation>
    <dataValidation type="list" allowBlank="1" showInputMessage="1" showErrorMessage="1" prompt=" - " sqref="I6:I9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F6:F93">
      <formula1>"งบลงทุน,งบรายได้รายจ่าย,อื่น ๆ"</formula1>
    </dataValidation>
  </dataValidations>
  <pageMargins left="0.19685039370078741" right="0.19685039370078741" top="0.39370078740157483" bottom="0.39370078740157483" header="0.31496062992125984" footer="0.31496062992125984"/>
  <pageSetup paperSize="9" scale="63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แบบรายงาน ส.ขร.1</vt:lpstr>
      <vt:lpstr>'แบบรายงาน ส.ขร.1'!Print_Titles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2025-01-13T06:31:45Z</dcterms:created>
  <dcterms:modified xsi:type="dcterms:W3CDTF">2025-01-13T06:40:05Z</dcterms:modified>
</cp:coreProperties>
</file>